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12.19\"/>
    </mc:Choice>
  </mc:AlternateContent>
  <xr:revisionPtr revIDLastSave="0" documentId="13_ncr:1_{2B5AA0D4-822F-465E-A65B-7E4D1DB54268}" xr6:coauthVersionLast="45" xr6:coauthVersionMax="45" xr10:uidLastSave="{00000000-0000-0000-0000-000000000000}"/>
  <workbookProtection workbookPassword="81FA" lockStructure="1"/>
  <bookViews>
    <workbookView xWindow="-108" yWindow="-108" windowWidth="23256" windowHeight="12576" firstSheet="6" activeTab="8"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9" i="9" l="1"/>
  <c r="I39" i="9" s="1"/>
  <c r="G25" i="9"/>
  <c r="I25" i="9" s="1"/>
  <c r="G18" i="9"/>
  <c r="I18" i="9" s="1"/>
  <c r="E39" i="9"/>
  <c r="E25" i="9"/>
  <c r="E18"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I38" i="8"/>
  <c r="K38" i="8"/>
  <c r="I24" i="8"/>
  <c r="K24" i="8" s="1"/>
  <c r="I17" i="8"/>
  <c r="K17" i="8" s="1"/>
  <c r="G38" i="8"/>
  <c r="G24" i="8"/>
  <c r="G17"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6" i="8"/>
  <c r="E15" i="8"/>
  <c r="E14" i="8"/>
  <c r="E35" i="30"/>
  <c r="G42" i="30"/>
  <c r="G35" i="30"/>
  <c r="G28" i="30"/>
  <c r="G23" i="30"/>
  <c r="G14" i="30"/>
  <c r="E42" i="30"/>
  <c r="E28" i="30"/>
  <c r="E14" i="30"/>
  <c r="E23"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BO16" i="31"/>
  <c r="BO21" i="31"/>
  <c r="BO28" i="31"/>
  <c r="BO32" i="31"/>
  <c r="BO39" i="31"/>
  <c r="BO14" i="31"/>
  <c r="U39" i="31" l="1"/>
  <c r="U35" i="31"/>
  <c r="U31" i="31"/>
  <c r="U18" i="31"/>
  <c r="U21" i="31"/>
  <c r="U22" i="31"/>
  <c r="U24" i="31"/>
  <c r="U25" i="31"/>
  <c r="U28" i="31"/>
  <c r="U32" i="31"/>
  <c r="U36" i="31"/>
  <c r="U37" i="31"/>
  <c r="U38" i="31"/>
  <c r="U42" i="31"/>
  <c r="U44" i="31"/>
  <c r="U16" i="31"/>
  <c r="U17" i="31"/>
  <c r="U14" i="31"/>
  <c r="M15" i="1"/>
  <c r="M16" i="1"/>
  <c r="M17" i="1"/>
  <c r="M18" i="1"/>
  <c r="M21" i="1"/>
  <c r="M22" i="1"/>
  <c r="M23" i="1"/>
  <c r="M24" i="1"/>
  <c r="M25" i="1"/>
  <c r="M28" i="1"/>
  <c r="M29" i="1"/>
  <c r="M30" i="1"/>
  <c r="M31" i="1"/>
  <c r="M32" i="1"/>
  <c r="M35" i="1"/>
  <c r="M36" i="1"/>
  <c r="M37" i="1"/>
  <c r="M38" i="1"/>
  <c r="M39" i="1"/>
  <c r="M42" i="1"/>
  <c r="M43" i="1"/>
  <c r="M44" i="1"/>
  <c r="M14" i="1"/>
  <c r="C16" i="1" l="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5" i="1"/>
  <c r="C14" i="1"/>
  <c r="C18" i="31" l="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14" i="31"/>
  <c r="C17" i="31"/>
  <c r="C16" i="31"/>
  <c r="C15" i="31"/>
  <c r="M16" i="31" l="1"/>
  <c r="M17" i="31"/>
  <c r="M18" i="31"/>
  <c r="M21" i="31"/>
  <c r="M22" i="31"/>
  <c r="M23" i="31"/>
  <c r="M25" i="31"/>
  <c r="M29" i="31"/>
  <c r="M31" i="31"/>
  <c r="M32" i="31"/>
  <c r="M35" i="31"/>
  <c r="M36" i="31"/>
  <c r="M37" i="31"/>
  <c r="M38" i="31"/>
  <c r="M39" i="31"/>
  <c r="M15" i="3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46" i="1" l="1"/>
  <c r="C45" i="31"/>
  <c r="C48" i="31"/>
  <c r="C47" i="31"/>
  <c r="C46" i="31"/>
  <c r="C47" i="1"/>
  <c r="C45" i="1"/>
  <c r="C48" i="1"/>
</calcChain>
</file>

<file path=xl/sharedStrings.xml><?xml version="1.0" encoding="utf-8"?>
<sst xmlns="http://schemas.openxmlformats.org/spreadsheetml/2006/main" count="3095" uniqueCount="296">
  <si>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</si>
  <si>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</si>
  <si>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</si>
  <si>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</si>
  <si>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</si>
  <si>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</si>
  <si>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</si>
  <si>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</si>
  <si>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</si>
  <si>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</si>
  <si>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</si>
  <si>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</si>
  <si>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</si>
  <si>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</si>
  <si>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</si>
  <si>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</si>
  <si>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</si>
  <si>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</si>
  <si>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</si>
  <si>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</si>
  <si>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</si>
  <si>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</si>
  <si>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</si>
  <si>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</si>
  <si>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</si>
  <si>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</si>
  <si>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</si>
  <si>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</si>
  <si>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</si>
  <si>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</si>
  <si>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</si>
  <si>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</si>
  <si>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</si>
  <si>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</si>
  <si>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</si>
  <si>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</si>
  <si>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</si>
  <si>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</si>
  <si>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</si>
  <si>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</si>
  <si>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</si>
  <si>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</si>
  <si>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</si>
  <si>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</si>
  <si>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</si>
  <si>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</si>
  <si>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</si>
  <si>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</si>
  <si>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</si>
  <si>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</si>
  <si>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</si>
  <si>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</si>
  <si>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</si>
  <si>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</si>
  <si>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</si>
  <si>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</si>
  <si>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</si>
  <si>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</si>
  <si>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</si>
  <si>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</si>
  <si>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</si>
  <si>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</si>
  <si>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</si>
  <si>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</si>
  <si>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</si>
  <si>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</si>
  <si>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</si>
  <si>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</si>
  <si>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</si>
  <si>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</si>
  <si>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</si>
  <si>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</si>
  <si>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</si>
  <si>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</si>
  <si>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</si>
  <si>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</si>
  <si>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</si>
  <si>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</si>
  <si>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</si>
  <si>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</si>
  <si>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</si>
  <si>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</si>
  <si>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</si>
  <si>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</si>
  <si>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</si>
  <si>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</si>
  <si>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</si>
  <si>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</si>
  <si>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</si>
  <si>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</si>
  <si>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</si>
  <si>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</si>
  <si>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</si>
  <si>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</si>
  <si>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</si>
  <si>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</si>
  <si>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</si>
  <si>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</si>
  <si>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</si>
  <si>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</si>
  <si>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</si>
  <si>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</si>
  <si>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</si>
  <si>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</si>
  <si>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</si>
  <si>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</si>
  <si>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</si>
  <si>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</si>
  <si>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</si>
  <si>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</si>
  <si>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</si>
  <si>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</si>
  <si>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</si>
  <si>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</si>
  <si>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</si>
  <si>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</si>
  <si>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</si>
  <si>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</si>
  <si>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</si>
  <si>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</si>
  <si>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</si>
  <si>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</si>
  <si>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</si>
  <si>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</si>
  <si>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</si>
  <si>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</si>
  <si>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</si>
  <si>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</si>
  <si>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</si>
  <si>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</si>
  <si>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</si>
  <si>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</si>
  <si>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</si>
  <si>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</si>
  <si>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</si>
  <si>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</si>
  <si>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</si>
  <si>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</si>
  <si>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</si>
  <si>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</si>
  <si>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</si>
  <si>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</si>
  <si>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</si>
  <si>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</si>
  <si>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</si>
  <si>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</si>
  <si>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</si>
  <si>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</si>
  <si>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</si>
  <si>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</si>
  <si>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</si>
  <si>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</si>
  <si>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</si>
  <si>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</si>
  <si>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</si>
  <si>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</si>
  <si>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</si>
  <si>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</si>
  <si>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</si>
  <si>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</si>
  <si>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</si>
  <si>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</si>
  <si>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</si>
  <si>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</si>
  <si>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</si>
  <si>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</si>
  <si>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</si>
  <si>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</si>
  <si>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</si>
  <si>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</si>
  <si>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</si>
  <si>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</si>
  <si>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</si>
  <si>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</si>
  <si>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</si>
  <si>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</si>
  <si>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</si>
  <si>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</si>
  <si>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</si>
  <si>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</si>
  <si>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</si>
  <si>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</si>
  <si>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</si>
  <si>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</si>
  <si>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</si>
  <si>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</si>
  <si>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</si>
  <si>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</si>
  <si>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</si>
  <si>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</si>
  <si>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</si>
  <si>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</si>
  <si>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</si>
  <si>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</si>
  <si>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</si>
  <si>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</si>
  <si>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</si>
  <si>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</si>
  <si>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</si>
  <si>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</si>
  <si>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</si>
  <si>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</si>
  <si>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</si>
  <si>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</si>
  <si>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</si>
  <si>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</si>
  <si>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</si>
  <si>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</si>
  <si>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</si>
  <si>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</si>
  <si>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</si>
  <si>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</si>
  <si>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</si>
  <si>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</si>
  <si>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</si>
  <si>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</si>
  <si>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</si>
  <si>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</si>
  <si>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</si>
  <si>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</si>
  <si>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</si>
  <si>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</si>
  <si>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</si>
  <si>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</si>
  <si>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</si>
  <si>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</si>
  <si>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</si>
  <si>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</si>
  <si>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</si>
  <si>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</si>
  <si>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</si>
  <si>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</si>
  <si>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</si>
  <si>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</si>
  <si>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</si>
  <si>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</si>
  <si>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</si>
  <si>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</si>
  <si>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</si>
  <si>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</si>
  <si>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</si>
  <si>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</si>
  <si>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</si>
  <si>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</si>
  <si>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</si>
  <si>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</si>
  <si>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</si>
  <si>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</si>
  <si>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</si>
  <si>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</si>
  <si>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</si>
  <si>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</si>
  <si>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</si>
  <si>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</si>
  <si>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</si>
  <si>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</si>
  <si>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</si>
  <si>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</si>
  <si>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</si>
  <si>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</si>
  <si>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</si>
  <si>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</si>
  <si>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</si>
  <si>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</si>
  <si>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</si>
  <si>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</si>
  <si>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</si>
  <si>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</si>
  <si>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</si>
  <si>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</si>
  <si>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</si>
  <si>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</si>
  <si>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</si>
  <si>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</si>
  <si>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</si>
  <si>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</si>
  <si>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</si>
  <si>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</si>
  <si>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</si>
  <si>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</si>
  <si>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</si>
  <si>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</si>
  <si>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</si>
  <si>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</si>
  <si>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</si>
  <si>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</si>
  <si>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</si>
  <si>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</si>
  <si>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&lt;2.000</t>
  </si>
  <si>
    <t>&lt;5.000</t>
  </si>
  <si>
    <t>&lt;3.000</t>
  </si>
  <si>
    <t>&lt;0.100</t>
  </si>
  <si>
    <t>0.02&gt;</t>
  </si>
  <si>
    <t>0.4&gt;</t>
  </si>
  <si>
    <t>&lt;50</t>
  </si>
  <si>
    <t>&lt;5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</si>
</sst>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_ ;\-#,##0\ "/>
  </numFmts>
  <fonts count="32">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1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28" fillId="0" borderId="0" applyFont="0" applyFill="0" applyBorder="0" applyAlignment="0" applyProtection="0"/>
    <xf numFmtId="0" fontId="15" fillId="0" borderId="0" applyNumberFormat="0" applyFill="0" applyBorder="0" applyAlignment="0" applyProtection="0">
      <alignment vertical="top"/>
      <protection locked="0"/>
    </xf>
    <xf numFmtId="9" fontId="31" fillId="0" borderId="0" applyFont="0" applyFill="0" applyBorder="0" applyAlignment="0" applyProtection="0"/>
    <xf numFmtId="0" fontId="14" fillId="0" borderId="0"/>
    <xf numFmtId="0" fontId="7" fillId="0" borderId="0"/>
  </cellStyleXfs>
  <cellXfs count="30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5" fontId="1" fillId="6" borderId="1" xfId="0" applyNumberFormat="1" applyFont="1" applyFill="1" applyBorder="1" applyAlignment="1" applyProtection="1">
      <alignment horizontal="center" vertical="center" readingOrder="2"/>
    </xf>
    <xf numFmtId="165"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5" fontId="7" fillId="4" borderId="17"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protection locked="0"/>
    </xf>
    <xf numFmtId="165" fontId="7" fillId="9" borderId="1"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vertical="center"/>
      <protection locked="0"/>
    </xf>
    <xf numFmtId="165"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5" fontId="7" fillId="9" borderId="30" xfId="0" applyNumberFormat="1" applyFont="1" applyFill="1" applyBorder="1" applyAlignment="1" applyProtection="1">
      <alignment horizontal="center"/>
      <protection locked="0"/>
    </xf>
    <xf numFmtId="165" fontId="7" fillId="9" borderId="31" xfId="0" applyNumberFormat="1" applyFont="1" applyFill="1" applyBorder="1" applyAlignment="1" applyProtection="1">
      <alignment horizontal="center"/>
      <protection locked="0"/>
    </xf>
    <xf numFmtId="165" fontId="7" fillId="9" borderId="19"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6" fontId="7" fillId="0" borderId="19" xfId="1" applyNumberFormat="1" applyFont="1" applyBorder="1" applyAlignment="1" applyProtection="1">
      <alignment horizontal="center"/>
      <protection locked="0"/>
    </xf>
    <xf numFmtId="166"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5"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7" fontId="7" fillId="0" borderId="24" xfId="1" applyNumberFormat="1" applyFont="1" applyBorder="1" applyAlignment="1" applyProtection="1">
      <alignment horizontal="center" vertical="center"/>
      <protection locked="0"/>
    </xf>
    <xf numFmtId="165"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 fontId="7" fillId="0" borderId="1" xfId="0" applyNumberFormat="1" applyFont="1" applyFill="1" applyBorder="1" applyAlignment="1" applyProtection="1">
      <alignment horizontal="center"/>
      <protection locked="0"/>
    </xf>
    <xf numFmtId="165" fontId="7" fillId="9" borderId="29" xfId="0" applyNumberFormat="1" applyFont="1" applyFill="1" applyBorder="1" applyAlignment="1" applyProtection="1">
      <alignment horizontal="center"/>
      <protection locked="0"/>
    </xf>
    <xf numFmtId="165"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6" fontId="7" fillId="0" borderId="1" xfId="3" applyNumberFormat="1" applyFont="1" applyBorder="1" applyAlignment="1" applyProtection="1">
      <alignment horizontal="center"/>
      <protection locked="0"/>
    </xf>
    <xf numFmtId="166" fontId="0" fillId="0" borderId="1"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4" fontId="7" fillId="9" borderId="28" xfId="1" applyFont="1" applyFill="1" applyBorder="1" applyAlignment="1" applyProtection="1">
      <alignment horizontal="center"/>
      <protection locked="0"/>
    </xf>
    <xf numFmtId="3" fontId="14" fillId="0" borderId="1" xfId="4" applyNumberForma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4" applyNumberFormat="1" applyFill="1" applyBorder="1" applyAlignment="1" applyProtection="1">
      <alignment horizontal="center" vertical="center" wrapText="1"/>
      <protection locked="0"/>
    </xf>
    <xf numFmtId="168" fontId="7" fillId="0" borderId="1" xfId="0" applyNumberFormat="1" applyFont="1" applyBorder="1" applyAlignment="1" applyProtection="1">
      <alignment horizontal="center" vertical="center"/>
      <protection locked="0"/>
    </xf>
    <xf numFmtId="168" fontId="0" fillId="0" borderId="19" xfId="0" applyNumberFormat="1" applyBorder="1" applyAlignment="1" applyProtection="1">
      <alignment horizontal="center" vertical="center"/>
      <protection locked="0"/>
    </xf>
    <xf numFmtId="167" fontId="1" fillId="0" borderId="1" xfId="0" applyNumberFormat="1" applyFont="1" applyFill="1" applyBorder="1" applyAlignment="1" applyProtection="1">
      <alignment vertical="center"/>
      <protection locked="0"/>
    </xf>
    <xf numFmtId="167"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8" fontId="7" fillId="0" borderId="19" xfId="0" applyNumberFormat="1" applyFont="1" applyBorder="1" applyAlignment="1" applyProtection="1">
      <alignment horizontal="center" vertical="center"/>
      <protection locked="0"/>
    </xf>
    <xf numFmtId="168"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5" fontId="3" fillId="6" borderId="25" xfId="0" applyNumberFormat="1" applyFont="1" applyFill="1" applyBorder="1" applyAlignment="1" applyProtection="1">
      <alignment horizontal="center" vertical="center" wrapText="1" readingOrder="2"/>
    </xf>
    <xf numFmtId="165"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6">
    <cellStyle name="Comma" xfId="1" builtinId="3"/>
    <cellStyle name="Hyperlink" xfId="2" builtinId="8"/>
    <cellStyle name="Normal" xfId="0" builtinId="0"/>
    <cellStyle name="Normal 2" xfId="5" xr:uid="{00000000-0005-0000-0000-000002000000}"/>
    <cellStyle name="Normal 3" xfId="4" xr:uid="{00000000-0005-0000-0000-000003000000}"/>
    <cellStyle name="Percent" xfId="3" builtinId="5"/>
  </cellStyles>
  <dxfs count="2130">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a:extLst>
            <a:ext uri="{FF2B5EF4-FFF2-40B4-BE49-F238E27FC236}">
              <a16:creationId xmlns:a16="http://schemas.microsoft.com/office/drawing/2014/main" id="{00000000-0008-0000-0100-00009C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30480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19\&#1500;&#1502;&#1500;&#1488;%20&#1499;&#1500;%20&#1497;&#1493;&#1501;\&#1505;&#1508;&#1497;&#1511;&#1493;&#1514;\2019\&#1505;&#1508;&#1497;&#1511;&#1493;&#1514;%20%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19\&#1500;&#1502;&#1500;&#1488;%20&#1499;&#1500;%20&#1497;&#1493;&#1501;\&#1491;&#1493;&#1495;&#1493;&#1514;%20&#1514;&#1508;&#1506;&#1493;&#1500;\&#1491;&#1493;&#1495;&#1493;&#1514;%202019\&#1491;&#1510;&#1502;&#1489;&#1512;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488;&#1497;&#1500;&#1493;&#1503;\2019\&#1500;&#1502;&#1500;&#1488;%20&#1499;&#1500;%20&#1497;&#1493;&#1501;\&#1491;&#1493;&#1495;&#1493;&#1514;%20&#1514;&#1508;&#1506;&#1493;&#1500;\&#1491;&#1493;&#1495;&#1493;&#1514;%202019\&#1505;&#1508;&#1496;&#1502;&#1489;&#1512;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19"/>
      <sheetName val="11.2019"/>
      <sheetName val="10.2019"/>
      <sheetName val="09.2019"/>
      <sheetName val="08.2019"/>
      <sheetName val="07.2019"/>
      <sheetName val="06.2019"/>
      <sheetName val="05.2019"/>
      <sheetName val="04.2019"/>
      <sheetName val="03.2019"/>
      <sheetName val="02.2019"/>
      <sheetName val="01.2019"/>
      <sheetName val="Sheet3"/>
    </sheetNames>
    <sheetDataSet>
      <sheetData sheetId="0">
        <row r="15">
          <cell r="G15">
            <v>61448</v>
          </cell>
        </row>
        <row r="16">
          <cell r="G16">
            <v>64209</v>
          </cell>
        </row>
        <row r="17">
          <cell r="G17">
            <v>56755</v>
          </cell>
        </row>
        <row r="18">
          <cell r="G18">
            <v>57047</v>
          </cell>
        </row>
        <row r="19">
          <cell r="G19">
            <v>58583</v>
          </cell>
        </row>
        <row r="20">
          <cell r="G20">
            <v>62312</v>
          </cell>
        </row>
        <row r="21">
          <cell r="G21">
            <v>50371</v>
          </cell>
        </row>
        <row r="22">
          <cell r="G22">
            <v>65708</v>
          </cell>
        </row>
        <row r="23">
          <cell r="G23">
            <v>69475</v>
          </cell>
        </row>
        <row r="24">
          <cell r="G24">
            <v>53192</v>
          </cell>
        </row>
        <row r="25">
          <cell r="G25">
            <v>54156</v>
          </cell>
        </row>
        <row r="26">
          <cell r="G26">
            <v>47536</v>
          </cell>
        </row>
        <row r="27">
          <cell r="G27">
            <v>53812</v>
          </cell>
        </row>
        <row r="28">
          <cell r="G28">
            <v>40567</v>
          </cell>
        </row>
        <row r="29">
          <cell r="G29">
            <v>41181</v>
          </cell>
        </row>
        <row r="30">
          <cell r="G30">
            <v>55957</v>
          </cell>
        </row>
        <row r="31">
          <cell r="G31">
            <v>59441</v>
          </cell>
        </row>
        <row r="32">
          <cell r="G32">
            <v>60161</v>
          </cell>
        </row>
        <row r="33">
          <cell r="G33">
            <v>62363</v>
          </cell>
        </row>
        <row r="34">
          <cell r="G34">
            <v>68598</v>
          </cell>
        </row>
        <row r="35">
          <cell r="G35">
            <v>54764</v>
          </cell>
        </row>
        <row r="36">
          <cell r="G36">
            <v>60268</v>
          </cell>
        </row>
        <row r="37">
          <cell r="G37">
            <v>56094</v>
          </cell>
        </row>
        <row r="38">
          <cell r="G38">
            <v>57225</v>
          </cell>
        </row>
        <row r="39">
          <cell r="G39">
            <v>57408</v>
          </cell>
        </row>
        <row r="40">
          <cell r="G40">
            <v>78455</v>
          </cell>
        </row>
        <row r="41">
          <cell r="G41">
            <v>97755</v>
          </cell>
        </row>
        <row r="42">
          <cell r="G42">
            <v>72163</v>
          </cell>
        </row>
        <row r="43">
          <cell r="G43">
            <v>66003</v>
          </cell>
        </row>
        <row r="44">
          <cell r="G44">
            <v>61812</v>
          </cell>
        </row>
        <row r="45">
          <cell r="G45">
            <v>60367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P3">
            <v>7.67</v>
          </cell>
        </row>
        <row r="4">
          <cell r="P4">
            <v>7.57</v>
          </cell>
        </row>
        <row r="5">
          <cell r="P5">
            <v>7.43</v>
          </cell>
        </row>
        <row r="6">
          <cell r="P6">
            <v>7.46</v>
          </cell>
        </row>
        <row r="7">
          <cell r="P7">
            <v>7.63</v>
          </cell>
        </row>
        <row r="10">
          <cell r="P10">
            <v>7.56</v>
          </cell>
        </row>
        <row r="11">
          <cell r="P11">
            <v>7.49</v>
          </cell>
        </row>
        <row r="12">
          <cell r="P12">
            <v>7.54</v>
          </cell>
        </row>
        <row r="13">
          <cell r="P13">
            <v>7.7</v>
          </cell>
        </row>
        <row r="14">
          <cell r="P14">
            <v>7.63</v>
          </cell>
        </row>
        <row r="17">
          <cell r="P17">
            <v>7.7</v>
          </cell>
        </row>
        <row r="18">
          <cell r="P18">
            <v>7.47</v>
          </cell>
        </row>
        <row r="19">
          <cell r="P19">
            <v>7.64</v>
          </cell>
        </row>
        <row r="20">
          <cell r="P20">
            <v>7.46</v>
          </cell>
        </row>
        <row r="21">
          <cell r="P21">
            <v>7.38</v>
          </cell>
        </row>
        <row r="24">
          <cell r="P24">
            <v>7.57</v>
          </cell>
        </row>
        <row r="25">
          <cell r="P25">
            <v>7.56</v>
          </cell>
        </row>
        <row r="26">
          <cell r="P26">
            <v>7.49</v>
          </cell>
        </row>
        <row r="27">
          <cell r="P27">
            <v>7.54</v>
          </cell>
        </row>
        <row r="28">
          <cell r="P28">
            <v>7.52</v>
          </cell>
        </row>
        <row r="31">
          <cell r="P31">
            <v>7.57</v>
          </cell>
        </row>
        <row r="32">
          <cell r="P32">
            <v>7.49</v>
          </cell>
        </row>
        <row r="33">
          <cell r="P33">
            <v>7.47</v>
          </cell>
        </row>
      </sheetData>
      <sheetData sheetId="4"/>
      <sheetData sheetId="5">
        <row r="2">
          <cell r="L2">
            <v>1.1439999999999999</v>
          </cell>
          <cell r="M2">
            <v>10.64</v>
          </cell>
        </row>
        <row r="4">
          <cell r="L4">
            <v>1.202</v>
          </cell>
          <cell r="M4">
            <v>7.34</v>
          </cell>
        </row>
        <row r="5">
          <cell r="M5">
            <v>6.5</v>
          </cell>
        </row>
        <row r="6">
          <cell r="M6">
            <v>4.55</v>
          </cell>
        </row>
        <row r="9">
          <cell r="L9">
            <v>1.2090000000000001</v>
          </cell>
          <cell r="M9">
            <v>7.67</v>
          </cell>
        </row>
        <row r="10">
          <cell r="M10">
            <v>5.43</v>
          </cell>
        </row>
        <row r="12">
          <cell r="M12">
            <v>10.59</v>
          </cell>
        </row>
        <row r="13">
          <cell r="M13">
            <v>8.34</v>
          </cell>
        </row>
        <row r="16">
          <cell r="L16">
            <v>0.94699999999999995</v>
          </cell>
          <cell r="M16">
            <v>17.03</v>
          </cell>
        </row>
        <row r="19">
          <cell r="M19">
            <v>10.33</v>
          </cell>
        </row>
        <row r="20">
          <cell r="L20">
            <v>1.129</v>
          </cell>
          <cell r="M20">
            <v>12.97</v>
          </cell>
        </row>
        <row r="23">
          <cell r="M23">
            <v>10.67</v>
          </cell>
        </row>
        <row r="24">
          <cell r="M24">
            <v>8.43</v>
          </cell>
        </row>
        <row r="25">
          <cell r="M25">
            <v>11.67</v>
          </cell>
        </row>
        <row r="26">
          <cell r="M26">
            <v>22.4</v>
          </cell>
        </row>
        <row r="27">
          <cell r="L27">
            <v>1.216</v>
          </cell>
          <cell r="M27">
            <v>12.79</v>
          </cell>
        </row>
        <row r="30">
          <cell r="M30">
            <v>4.5599999999999996</v>
          </cell>
        </row>
        <row r="32">
          <cell r="M32">
            <v>2.2400000000000002</v>
          </cell>
        </row>
      </sheetData>
      <sheetData sheetId="6">
        <row r="2">
          <cell r="S2">
            <v>776</v>
          </cell>
          <cell r="T2">
            <v>4.9000000000000002E-2</v>
          </cell>
          <cell r="U2">
            <v>0.76300000000000001</v>
          </cell>
        </row>
        <row r="3">
          <cell r="S3">
            <v>509</v>
          </cell>
        </row>
        <row r="4">
          <cell r="S4">
            <v>569</v>
          </cell>
        </row>
        <row r="5">
          <cell r="S5">
            <v>601</v>
          </cell>
        </row>
        <row r="6">
          <cell r="S6">
            <v>727</v>
          </cell>
        </row>
        <row r="7">
          <cell r="S7">
            <v>419</v>
          </cell>
        </row>
        <row r="8">
          <cell r="S8">
            <v>90</v>
          </cell>
        </row>
        <row r="9">
          <cell r="S9">
            <v>594</v>
          </cell>
        </row>
        <row r="10">
          <cell r="S10">
            <v>529</v>
          </cell>
        </row>
        <row r="11">
          <cell r="S11">
            <v>170</v>
          </cell>
          <cell r="T11">
            <v>4.3999999999999997E-2</v>
          </cell>
          <cell r="U11">
            <v>0.75700000000000001</v>
          </cell>
        </row>
        <row r="12">
          <cell r="S12">
            <v>379</v>
          </cell>
        </row>
        <row r="13">
          <cell r="S13">
            <v>377</v>
          </cell>
        </row>
        <row r="14">
          <cell r="S14">
            <v>384</v>
          </cell>
        </row>
        <row r="15">
          <cell r="S15">
            <v>243</v>
          </cell>
        </row>
        <row r="16">
          <cell r="S16">
            <v>539</v>
          </cell>
          <cell r="T16">
            <v>2.5000000000000001E-2</v>
          </cell>
          <cell r="U16">
            <v>0.79600000000000004</v>
          </cell>
        </row>
        <row r="17">
          <cell r="S17">
            <v>246</v>
          </cell>
        </row>
        <row r="18">
          <cell r="S18">
            <v>314</v>
          </cell>
        </row>
        <row r="19">
          <cell r="S19">
            <v>383</v>
          </cell>
        </row>
        <row r="20">
          <cell r="S20">
            <v>632</v>
          </cell>
        </row>
        <row r="21">
          <cell r="S21">
            <v>456</v>
          </cell>
        </row>
        <row r="22">
          <cell r="S22">
            <v>149</v>
          </cell>
        </row>
        <row r="23">
          <cell r="S23">
            <v>497</v>
          </cell>
          <cell r="T23">
            <v>4.2000000000000003E-2</v>
          </cell>
          <cell r="U23">
            <v>0.75800000000000001</v>
          </cell>
        </row>
        <row r="24">
          <cell r="S24">
            <v>478</v>
          </cell>
        </row>
        <row r="25">
          <cell r="S25">
            <v>285</v>
          </cell>
        </row>
        <row r="26">
          <cell r="S26">
            <v>248</v>
          </cell>
        </row>
        <row r="27">
          <cell r="S27">
            <v>503</v>
          </cell>
        </row>
        <row r="28">
          <cell r="S28">
            <v>341</v>
          </cell>
        </row>
        <row r="29">
          <cell r="S29">
            <v>268</v>
          </cell>
        </row>
        <row r="30">
          <cell r="S30">
            <v>420</v>
          </cell>
          <cell r="T30">
            <v>7.0000000000000007E-2</v>
          </cell>
          <cell r="U30">
            <v>0.63700000000000001</v>
          </cell>
        </row>
        <row r="31">
          <cell r="S31">
            <v>473</v>
          </cell>
        </row>
        <row r="32">
          <cell r="S32">
            <v>153</v>
          </cell>
        </row>
      </sheetData>
      <sheetData sheetId="7">
        <row r="2">
          <cell r="B2">
            <v>445</v>
          </cell>
          <cell r="I2">
            <v>56.780415430267055</v>
          </cell>
        </row>
        <row r="3">
          <cell r="B3">
            <v>611</v>
          </cell>
          <cell r="I3">
            <v>77.961424332344208</v>
          </cell>
        </row>
        <row r="4">
          <cell r="B4">
            <v>263</v>
          </cell>
          <cell r="I4">
            <v>33.557863501483666</v>
          </cell>
        </row>
        <row r="5">
          <cell r="B5">
            <v>398</v>
          </cell>
          <cell r="D5">
            <v>2.5999999999999999E-2</v>
          </cell>
          <cell r="E5">
            <v>0.66500000000000004</v>
          </cell>
          <cell r="F5">
            <v>0.215</v>
          </cell>
          <cell r="G5">
            <v>0.69</v>
          </cell>
          <cell r="I5">
            <v>50.7833827893175</v>
          </cell>
        </row>
        <row r="6">
          <cell r="B6">
            <v>564</v>
          </cell>
          <cell r="I6">
            <v>71.964391691394653</v>
          </cell>
        </row>
        <row r="7">
          <cell r="B7">
            <v>404</v>
          </cell>
          <cell r="I7">
            <v>51.54896142433234</v>
          </cell>
        </row>
        <row r="8">
          <cell r="B8">
            <v>64</v>
          </cell>
          <cell r="I8">
            <v>8.1661721068249236</v>
          </cell>
        </row>
        <row r="9">
          <cell r="B9">
            <v>514</v>
          </cell>
          <cell r="I9">
            <v>65.58456973293768</v>
          </cell>
        </row>
        <row r="10">
          <cell r="B10">
            <v>664</v>
          </cell>
          <cell r="I10">
            <v>84.724035608308597</v>
          </cell>
        </row>
        <row r="11">
          <cell r="B11">
            <v>256</v>
          </cell>
          <cell r="I11">
            <v>32.664688427299694</v>
          </cell>
        </row>
        <row r="12">
          <cell r="B12">
            <v>511</v>
          </cell>
          <cell r="D12">
            <v>2.8000000000000001E-2</v>
          </cell>
          <cell r="E12">
            <v>0.67400000000000004</v>
          </cell>
          <cell r="F12">
            <v>0.22600000000000001</v>
          </cell>
          <cell r="G12">
            <v>0.68899999999999995</v>
          </cell>
          <cell r="I12">
            <v>65.201780415430264</v>
          </cell>
        </row>
        <row r="13">
          <cell r="B13">
            <v>342</v>
          </cell>
          <cell r="I13">
            <v>43.637982195845687</v>
          </cell>
        </row>
        <row r="14">
          <cell r="B14">
            <v>172</v>
          </cell>
          <cell r="I14">
            <v>21.946587537091986</v>
          </cell>
        </row>
        <row r="15">
          <cell r="B15">
            <v>128</v>
          </cell>
          <cell r="I15">
            <v>16.332344213649847</v>
          </cell>
        </row>
        <row r="16">
          <cell r="B16">
            <v>512.69999999999982</v>
          </cell>
          <cell r="I16">
            <v>65.41869436201776</v>
          </cell>
        </row>
        <row r="17">
          <cell r="B17">
            <v>513.30000000000018</v>
          </cell>
          <cell r="I17">
            <v>65.495252225519295</v>
          </cell>
        </row>
        <row r="18">
          <cell r="B18">
            <v>258</v>
          </cell>
          <cell r="I18">
            <v>32.919881305637972</v>
          </cell>
        </row>
        <row r="19">
          <cell r="B19">
            <v>385</v>
          </cell>
          <cell r="I19">
            <v>49.124629080118694</v>
          </cell>
        </row>
        <row r="20">
          <cell r="B20">
            <v>507</v>
          </cell>
          <cell r="I20">
            <v>64.691394658753694</v>
          </cell>
        </row>
        <row r="21">
          <cell r="B21">
            <v>258</v>
          </cell>
          <cell r="I21">
            <v>32.919881305637972</v>
          </cell>
        </row>
        <row r="22">
          <cell r="B22">
            <v>132</v>
          </cell>
          <cell r="I22">
            <v>16.842729970326406</v>
          </cell>
        </row>
        <row r="23">
          <cell r="B23">
            <v>512</v>
          </cell>
          <cell r="I23">
            <v>65.329376854599388</v>
          </cell>
        </row>
        <row r="24">
          <cell r="B24">
            <v>511</v>
          </cell>
          <cell r="I24">
            <v>65.201780415430264</v>
          </cell>
        </row>
        <row r="25">
          <cell r="B25">
            <v>252</v>
          </cell>
          <cell r="I25">
            <v>32.154302670623139</v>
          </cell>
        </row>
        <row r="26">
          <cell r="B26">
            <v>369</v>
          </cell>
          <cell r="D26">
            <v>3.2000000000000001E-2</v>
          </cell>
          <cell r="E26">
            <v>0.66200000000000003</v>
          </cell>
          <cell r="F26">
            <v>0.23300000000000001</v>
          </cell>
          <cell r="G26">
            <v>0.72199999999999998</v>
          </cell>
          <cell r="I26">
            <v>47.083086053412458</v>
          </cell>
        </row>
        <row r="27">
          <cell r="B27">
            <v>485</v>
          </cell>
          <cell r="I27">
            <v>61.884272997032632</v>
          </cell>
        </row>
        <row r="28">
          <cell r="B28">
            <v>233</v>
          </cell>
          <cell r="I28">
            <v>29.729970326409489</v>
          </cell>
        </row>
        <row r="29">
          <cell r="B29">
            <v>118</v>
          </cell>
          <cell r="I29">
            <v>15.056379821958453</v>
          </cell>
        </row>
        <row r="30">
          <cell r="B30">
            <v>351</v>
          </cell>
          <cell r="I30">
            <v>44.786350148367951</v>
          </cell>
        </row>
        <row r="31">
          <cell r="B31">
            <v>470</v>
          </cell>
          <cell r="I31">
            <v>59.970326409495527</v>
          </cell>
        </row>
        <row r="32">
          <cell r="B32">
            <v>236</v>
          </cell>
          <cell r="I32">
            <v>30.112759643916906</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י נטל"/>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sheetData sheetId="1" refreshError="1"/>
      <sheetData sheetId="2" refreshError="1"/>
      <sheetData sheetId="3" refreshError="1"/>
      <sheetData sheetId="4"/>
      <sheetData sheetId="5"/>
      <sheetData sheetId="6">
        <row r="3">
          <cell r="I3">
            <v>7.89</v>
          </cell>
        </row>
        <row r="4">
          <cell r="I4">
            <v>7.96</v>
          </cell>
        </row>
        <row r="5">
          <cell r="I5">
            <v>7.92</v>
          </cell>
        </row>
        <row r="6">
          <cell r="I6">
            <v>7.97</v>
          </cell>
        </row>
        <row r="9">
          <cell r="I9">
            <v>7.64</v>
          </cell>
        </row>
        <row r="10">
          <cell r="I10">
            <v>7.65</v>
          </cell>
        </row>
        <row r="11">
          <cell r="I11">
            <v>7.81</v>
          </cell>
        </row>
        <row r="13">
          <cell r="I13">
            <v>7.79</v>
          </cell>
        </row>
        <row r="17">
          <cell r="I17">
            <v>7.84</v>
          </cell>
        </row>
        <row r="19">
          <cell r="I19">
            <v>8.1199999999999992</v>
          </cell>
        </row>
        <row r="20">
          <cell r="I20">
            <v>7.9</v>
          </cell>
        </row>
        <row r="23">
          <cell r="I23">
            <v>8.06</v>
          </cell>
        </row>
        <row r="24">
          <cell r="I24">
            <v>7.41</v>
          </cell>
        </row>
        <row r="25">
          <cell r="I25">
            <v>8.02</v>
          </cell>
        </row>
        <row r="26">
          <cell r="I26">
            <v>7.96</v>
          </cell>
        </row>
        <row r="27">
          <cell r="I27">
            <v>7.91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9.88671875" style="6" customWidth="1"/>
    <col min="12" max="12" width="4.6640625" style="6" hidden="1" customWidth="1"/>
    <col min="13" max="13" width="5.44140625" style="6" hidden="1"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8" t="s">
        <v>231</v>
      </c>
      <c r="H9" s="139"/>
      <c r="I9" s="119"/>
      <c r="J9" s="22"/>
      <c r="K9" s="22"/>
      <c r="L9" s="22"/>
      <c r="M9" s="22"/>
      <c r="N9" s="22"/>
      <c r="O9" s="22"/>
      <c r="P9" s="22"/>
      <c r="Q9" s="22"/>
      <c r="R9" s="22"/>
      <c r="S9" s="22"/>
    </row>
    <row r="10" spans="1:19" ht="18" thickBot="1">
      <c r="A10" s="22"/>
      <c r="B10" s="32" t="s">
        <v>225</v>
      </c>
      <c r="C10" s="16">
        <v>12</v>
      </c>
      <c r="D10" s="29"/>
      <c r="E10" s="29"/>
      <c r="F10" s="27"/>
      <c r="G10" s="120" t="s">
        <v>232</v>
      </c>
      <c r="H10" s="121"/>
      <c r="I10" s="122"/>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2019</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c r="N24" s="22"/>
      <c r="O24" s="22"/>
      <c r="P24" s="22"/>
      <c r="Q24" s="22"/>
      <c r="R24" s="22"/>
      <c r="S24" s="22"/>
    </row>
    <row r="25" spans="1:19">
      <c r="A25" s="22"/>
      <c r="B25" s="12"/>
      <c r="C25" s="8"/>
      <c r="D25" s="8"/>
      <c r="E25" s="8"/>
      <c r="F25" s="8"/>
      <c r="G25" s="8"/>
      <c r="H25" s="8"/>
      <c r="I25" s="11"/>
      <c r="J25" s="22"/>
      <c r="K25" s="22"/>
      <c r="L25" s="22"/>
      <c r="M25" s="22"/>
      <c r="N25" s="22"/>
      <c r="O25" s="22"/>
      <c r="P25" s="22"/>
      <c r="Q25" s="22"/>
      <c r="R25" s="22"/>
      <c r="S25" s="22"/>
    </row>
    <row r="26" spans="1:19" ht="13.8" thickBot="1">
      <c r="A26" s="22"/>
      <c r="B26" s="13"/>
      <c r="C26" s="14"/>
      <c r="D26" s="14"/>
      <c r="E26" s="14"/>
      <c r="F26" s="14"/>
      <c r="G26" s="14"/>
      <c r="H26" s="14"/>
      <c r="I26" s="15"/>
      <c r="J26" s="22"/>
      <c r="K26" s="22"/>
      <c r="L26" s="22"/>
      <c r="M26" s="22"/>
      <c r="N26" s="22"/>
      <c r="O26" s="22"/>
      <c r="P26" s="22"/>
      <c r="Q26" s="22"/>
      <c r="R26" s="22"/>
      <c r="S26" s="22"/>
    </row>
    <row r="27" spans="1:19" ht="13.8" thickBot="1">
      <c r="A27" s="22"/>
      <c r="B27" s="22"/>
      <c r="C27" s="22"/>
      <c r="D27" s="22"/>
      <c r="E27" s="22"/>
      <c r="F27" s="22"/>
      <c r="G27" s="22"/>
      <c r="H27" s="22"/>
      <c r="I27" s="22"/>
      <c r="J27" s="22"/>
      <c r="K27" s="22"/>
      <c r="L27" s="22"/>
      <c r="M27" s="22"/>
      <c r="N27" s="22"/>
      <c r="O27" s="22"/>
      <c r="P27" s="22"/>
      <c r="Q27" s="22"/>
      <c r="R27" s="22"/>
      <c r="S27" s="22"/>
    </row>
    <row r="28" spans="1:19" ht="15.6">
      <c r="A28" s="22"/>
      <c r="B28" s="140" t="s">
        <v>230</v>
      </c>
      <c r="C28" s="41"/>
      <c r="D28" s="41"/>
      <c r="E28" s="41"/>
      <c r="F28" s="41"/>
      <c r="G28" s="41"/>
      <c r="H28" s="41"/>
      <c r="I28" s="41"/>
      <c r="J28" s="41"/>
      <c r="K28" s="41"/>
      <c r="L28" s="41"/>
      <c r="M28" s="41"/>
      <c r="N28" s="116"/>
      <c r="O28" s="22"/>
      <c r="P28" s="22"/>
      <c r="Q28" s="22"/>
      <c r="R28" s="22"/>
      <c r="S28" s="22"/>
    </row>
    <row r="29" spans="1:19" ht="15.6">
      <c r="A29" s="22"/>
      <c r="B29" s="141" t="s">
        <v>229</v>
      </c>
      <c r="C29" s="9"/>
      <c r="D29" s="9"/>
      <c r="E29" s="9"/>
      <c r="F29" s="9"/>
      <c r="G29" s="125"/>
      <c r="H29" s="9"/>
      <c r="I29" s="9"/>
      <c r="J29" s="9"/>
      <c r="K29" s="9"/>
      <c r="L29" s="9"/>
      <c r="M29" s="9"/>
      <c r="N29" s="117"/>
      <c r="O29" s="22"/>
      <c r="P29" s="22"/>
      <c r="Q29" s="22"/>
      <c r="R29" s="22"/>
      <c r="S29" s="22"/>
    </row>
    <row r="30" spans="1:19" ht="15.6">
      <c r="A30" s="22"/>
      <c r="B30" s="141" t="s">
        <v>267</v>
      </c>
      <c r="C30" s="9"/>
      <c r="D30" s="9"/>
      <c r="E30" s="9"/>
      <c r="F30" s="9"/>
      <c r="G30" s="9"/>
      <c r="H30" s="9"/>
      <c r="I30" s="9"/>
      <c r="J30" s="9"/>
      <c r="K30" s="9"/>
      <c r="L30" s="9"/>
      <c r="M30" s="9"/>
      <c r="N30" s="117"/>
      <c r="O30" s="22"/>
      <c r="P30" s="22"/>
      <c r="Q30" s="22"/>
      <c r="R30" s="22"/>
      <c r="S30" s="22"/>
    </row>
    <row r="31" spans="1:19" ht="17.399999999999999">
      <c r="A31" s="22"/>
      <c r="B31" s="142" t="s">
        <v>266</v>
      </c>
      <c r="C31" s="9"/>
      <c r="D31" s="9"/>
      <c r="E31" s="9"/>
      <c r="F31" s="9"/>
      <c r="G31" s="9"/>
      <c r="H31" s="9"/>
      <c r="I31" s="9"/>
      <c r="J31" s="9"/>
      <c r="K31" s="9"/>
      <c r="L31" s="9"/>
      <c r="M31" s="9"/>
      <c r="N31" s="117"/>
      <c r="O31" s="22"/>
      <c r="P31" s="22"/>
      <c r="Q31" s="22"/>
      <c r="R31" s="22"/>
      <c r="S31" s="22"/>
    </row>
    <row r="32" spans="1:19" ht="13.8" thickBot="1">
      <c r="A32" s="22"/>
      <c r="B32" s="124"/>
      <c r="C32" s="121"/>
      <c r="D32" s="121"/>
      <c r="E32" s="121"/>
      <c r="F32" s="121"/>
      <c r="G32" s="121"/>
      <c r="H32" s="121"/>
      <c r="I32" s="121"/>
      <c r="J32" s="121"/>
      <c r="K32" s="121"/>
      <c r="L32" s="121"/>
      <c r="M32" s="121"/>
      <c r="N32" s="122"/>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xr:uid="{00000000-0002-0000-0000-000000000000}">
      <formula1>$M$10:$M$23</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K39" sqref="K39:K44"/>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7" t="s">
        <v>160</v>
      </c>
      <c r="B1" s="88" t="s">
        <v>284</v>
      </c>
      <c r="C1" s="102" t="s">
        <v>157</v>
      </c>
      <c r="D1" s="102" t="str">
        <f>כללי!C8</f>
        <v>איילון</v>
      </c>
      <c r="E1" s="102" t="s">
        <v>157</v>
      </c>
      <c r="F1" s="102" t="s">
        <v>277</v>
      </c>
      <c r="G1" s="50"/>
      <c r="H1" s="50"/>
      <c r="I1" s="50"/>
      <c r="J1" s="50"/>
      <c r="K1" s="50"/>
      <c r="L1" s="50"/>
      <c r="M1" s="50"/>
      <c r="N1" s="50"/>
      <c r="O1" s="50"/>
    </row>
    <row r="2" spans="1:15" ht="21">
      <c r="A2" s="73"/>
      <c r="B2" s="20"/>
      <c r="C2" s="50"/>
      <c r="D2" s="50"/>
      <c r="E2" s="53" t="s">
        <v>286</v>
      </c>
      <c r="F2" s="50"/>
      <c r="G2" s="50"/>
      <c r="H2" s="50"/>
      <c r="I2" s="50"/>
      <c r="J2" s="50"/>
      <c r="K2" s="50"/>
      <c r="L2" s="50"/>
      <c r="M2" s="50"/>
      <c r="N2" s="50"/>
      <c r="O2" s="50"/>
    </row>
    <row r="3" spans="1:15">
      <c r="A3" s="73"/>
      <c r="B3" s="20"/>
      <c r="C3" s="50"/>
      <c r="D3" s="50"/>
      <c r="E3" s="50"/>
      <c r="F3" s="50"/>
      <c r="G3" s="50"/>
      <c r="H3" s="50"/>
      <c r="I3" s="50"/>
      <c r="J3" s="50"/>
      <c r="K3" s="50"/>
      <c r="L3" s="50"/>
      <c r="M3" s="50"/>
      <c r="N3" s="50"/>
      <c r="O3" s="50"/>
    </row>
    <row r="4" spans="1:15" ht="14.25" customHeight="1">
      <c r="A4" s="17"/>
      <c r="B4" s="83" t="s">
        <v>161</v>
      </c>
      <c r="C4" s="294">
        <v>93</v>
      </c>
      <c r="D4" s="295"/>
      <c r="E4" s="294">
        <v>89</v>
      </c>
      <c r="F4" s="295"/>
      <c r="G4" s="294">
        <v>90</v>
      </c>
      <c r="H4" s="295"/>
      <c r="I4" s="294">
        <v>91</v>
      </c>
      <c r="J4" s="295"/>
      <c r="K4" s="294">
        <v>92</v>
      </c>
      <c r="L4" s="295"/>
      <c r="M4" s="294"/>
      <c r="N4" s="295"/>
      <c r="O4" s="50"/>
    </row>
    <row r="5" spans="1:15" s="57" customFormat="1" ht="48" customHeight="1">
      <c r="A5" s="106"/>
      <c r="B5" s="131" t="s">
        <v>10</v>
      </c>
      <c r="C5" s="244" t="s">
        <v>268</v>
      </c>
      <c r="D5" s="245"/>
      <c r="E5" s="244" t="s">
        <v>19</v>
      </c>
      <c r="F5" s="245"/>
      <c r="G5" s="244" t="s">
        <v>20</v>
      </c>
      <c r="H5" s="245"/>
      <c r="I5" s="244" t="s">
        <v>21</v>
      </c>
      <c r="J5" s="245"/>
      <c r="K5" s="272" t="s">
        <v>22</v>
      </c>
      <c r="L5" s="272"/>
      <c r="M5" s="244" t="s">
        <v>162</v>
      </c>
      <c r="N5" s="245"/>
      <c r="O5" s="56"/>
    </row>
    <row r="6" spans="1:15" s="57" customFormat="1" ht="38.25" customHeight="1">
      <c r="A6" s="106"/>
      <c r="B6" s="131" t="s">
        <v>11</v>
      </c>
      <c r="C6" s="244" t="s">
        <v>23</v>
      </c>
      <c r="D6" s="245"/>
      <c r="E6" s="244" t="s">
        <v>2</v>
      </c>
      <c r="F6" s="245"/>
      <c r="G6" s="244" t="s">
        <v>60</v>
      </c>
      <c r="H6" s="245"/>
      <c r="I6" s="244" t="s">
        <v>61</v>
      </c>
      <c r="J6" s="245"/>
      <c r="K6" s="272" t="s">
        <v>61</v>
      </c>
      <c r="L6" s="272"/>
      <c r="M6" s="244"/>
      <c r="N6" s="245"/>
      <c r="O6" s="56"/>
    </row>
    <row r="7" spans="1:15" s="57" customFormat="1" ht="15.75" customHeight="1">
      <c r="A7" s="106"/>
      <c r="B7" s="131" t="s">
        <v>12</v>
      </c>
      <c r="C7" s="244" t="s">
        <v>214</v>
      </c>
      <c r="D7" s="245"/>
      <c r="E7" s="244" t="s">
        <v>214</v>
      </c>
      <c r="F7" s="245"/>
      <c r="G7" s="244" t="s">
        <v>214</v>
      </c>
      <c r="H7" s="245"/>
      <c r="I7" s="244" t="s">
        <v>214</v>
      </c>
      <c r="J7" s="245"/>
      <c r="K7" s="244" t="s">
        <v>214</v>
      </c>
      <c r="L7" s="245"/>
      <c r="M7" s="244"/>
      <c r="N7" s="245"/>
      <c r="O7" s="56"/>
    </row>
    <row r="8" spans="1:15" s="57" customFormat="1" ht="27.75" customHeight="1">
      <c r="A8" s="54"/>
      <c r="B8" s="131" t="s">
        <v>13</v>
      </c>
      <c r="C8" s="296" t="s">
        <v>235</v>
      </c>
      <c r="D8" s="296"/>
      <c r="E8" s="291">
        <v>4</v>
      </c>
      <c r="F8" s="291"/>
      <c r="G8" s="291">
        <v>4</v>
      </c>
      <c r="H8" s="291"/>
      <c r="I8" s="291">
        <v>4</v>
      </c>
      <c r="J8" s="291"/>
      <c r="K8" s="291">
        <v>4</v>
      </c>
      <c r="L8" s="291"/>
      <c r="M8" s="244"/>
      <c r="N8" s="245"/>
      <c r="O8" s="56"/>
    </row>
    <row r="9" spans="1:15" s="57" customFormat="1" ht="25.5" hidden="1" customHeight="1">
      <c r="A9" s="159"/>
      <c r="B9" s="103"/>
      <c r="C9" s="103"/>
      <c r="D9" s="103"/>
      <c r="E9" s="103"/>
      <c r="F9" s="103"/>
      <c r="G9" s="103"/>
      <c r="H9" s="103"/>
      <c r="I9" s="103"/>
      <c r="J9" s="103"/>
      <c r="K9" s="103"/>
      <c r="L9" s="103"/>
      <c r="M9" s="103"/>
      <c r="N9" s="103"/>
      <c r="O9" s="56"/>
    </row>
    <row r="10" spans="1:15" s="57" customFormat="1" ht="25.5" hidden="1" customHeight="1">
      <c r="A10" s="159"/>
      <c r="B10" s="104"/>
      <c r="C10" s="104"/>
      <c r="D10" s="104"/>
      <c r="E10" s="104"/>
      <c r="F10" s="104"/>
      <c r="G10" s="104"/>
      <c r="H10" s="104"/>
      <c r="I10" s="104"/>
      <c r="J10" s="104"/>
      <c r="K10" s="104"/>
      <c r="L10" s="104"/>
      <c r="M10" s="104"/>
      <c r="N10" s="104"/>
      <c r="O10" s="56"/>
    </row>
    <row r="11" spans="1:15" s="57" customFormat="1" ht="25.5" hidden="1" customHeight="1">
      <c r="A11" s="113"/>
      <c r="B11" s="104"/>
      <c r="C11" s="104"/>
      <c r="D11" s="104"/>
      <c r="E11" s="104"/>
      <c r="F11" s="104"/>
      <c r="G11" s="104"/>
      <c r="H11" s="104"/>
      <c r="I11" s="104"/>
      <c r="J11" s="104"/>
      <c r="K11" s="104"/>
      <c r="L11" s="104"/>
      <c r="M11" s="104"/>
      <c r="N11" s="104"/>
      <c r="O11" s="56"/>
    </row>
    <row r="12" spans="1:15" s="57" customFormat="1" ht="25.5" hidden="1" customHeight="1">
      <c r="A12" s="56"/>
      <c r="B12" s="105"/>
      <c r="C12" s="105"/>
      <c r="D12" s="105"/>
      <c r="E12" s="105"/>
      <c r="F12" s="105"/>
      <c r="G12" s="105"/>
      <c r="H12" s="105"/>
      <c r="I12" s="105"/>
      <c r="J12" s="105"/>
      <c r="K12" s="105"/>
      <c r="L12" s="105"/>
      <c r="M12" s="105"/>
      <c r="N12" s="105"/>
      <c r="O12" s="56"/>
    </row>
    <row r="13" spans="1:15"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c r="A14" s="61">
        <v>1</v>
      </c>
      <c r="B14" s="61"/>
      <c r="C14" s="63"/>
      <c r="D14" s="63"/>
      <c r="E14" s="240">
        <f>[2]צנטרפוגות!B2</f>
        <v>445</v>
      </c>
      <c r="F14" s="63"/>
      <c r="G14" s="201"/>
      <c r="H14" s="63"/>
      <c r="I14" s="198"/>
      <c r="J14" s="63"/>
      <c r="K14" s="63"/>
      <c r="L14" s="63"/>
      <c r="M14" s="144"/>
      <c r="N14" s="144"/>
      <c r="O14" s="50"/>
    </row>
    <row r="15" spans="1:15">
      <c r="A15" s="61">
        <v>2</v>
      </c>
      <c r="B15" s="61"/>
      <c r="C15" s="63"/>
      <c r="D15" s="63"/>
      <c r="E15" s="234">
        <f>[2]צנטרפוגות!B3</f>
        <v>611</v>
      </c>
      <c r="F15" s="63"/>
      <c r="G15" s="202"/>
      <c r="H15" s="63"/>
      <c r="I15" s="197"/>
      <c r="J15" s="63"/>
      <c r="K15" s="63"/>
      <c r="L15" s="63"/>
      <c r="M15" s="144"/>
      <c r="N15" s="144"/>
      <c r="O15" s="50"/>
    </row>
    <row r="16" spans="1:15">
      <c r="A16" s="61">
        <v>3</v>
      </c>
      <c r="B16" s="61"/>
      <c r="C16" s="63"/>
      <c r="D16" s="63"/>
      <c r="E16" s="240">
        <f>[2]צנטרפוגות!B4</f>
        <v>263</v>
      </c>
      <c r="F16" s="63"/>
      <c r="G16" s="202"/>
      <c r="H16" s="63"/>
      <c r="I16" s="197"/>
      <c r="J16" s="63"/>
      <c r="K16" s="218"/>
      <c r="L16" s="63"/>
      <c r="M16" s="144"/>
      <c r="N16" s="144"/>
      <c r="O16" s="50"/>
    </row>
    <row r="17" spans="1:15">
      <c r="A17" s="61">
        <v>4</v>
      </c>
      <c r="B17" s="61"/>
      <c r="C17" s="63"/>
      <c r="D17" s="63"/>
      <c r="E17" s="240">
        <f>[2]צנטרפוגות!B5</f>
        <v>398</v>
      </c>
      <c r="F17" s="63"/>
      <c r="G17" s="202">
        <f>[2]צנטרפוגות!D5</f>
        <v>2.5999999999999999E-2</v>
      </c>
      <c r="H17" s="63"/>
      <c r="I17" s="197">
        <f>[2]צנטרפוגות!E5</f>
        <v>0.66500000000000004</v>
      </c>
      <c r="J17" s="63"/>
      <c r="K17" s="218">
        <f>100%-I17</f>
        <v>0.33499999999999996</v>
      </c>
      <c r="L17" s="63"/>
      <c r="M17" s="144"/>
      <c r="N17" s="144"/>
      <c r="O17" s="50"/>
    </row>
    <row r="18" spans="1:15">
      <c r="A18" s="61">
        <v>5</v>
      </c>
      <c r="B18" s="61"/>
      <c r="C18" s="63"/>
      <c r="D18" s="63"/>
      <c r="E18" s="234">
        <f>[2]צנטרפוגות!B6</f>
        <v>564</v>
      </c>
      <c r="F18" s="63"/>
      <c r="G18" s="201"/>
      <c r="H18" s="63"/>
      <c r="I18" s="197"/>
      <c r="J18" s="63"/>
      <c r="K18" s="197"/>
      <c r="L18" s="63"/>
      <c r="M18" s="144"/>
      <c r="N18" s="144"/>
      <c r="O18" s="50"/>
    </row>
    <row r="19" spans="1:15">
      <c r="A19" s="61">
        <v>6</v>
      </c>
      <c r="B19" s="61"/>
      <c r="C19" s="63"/>
      <c r="D19" s="63"/>
      <c r="E19" s="240">
        <f>[2]צנטרפוגות!B7</f>
        <v>404</v>
      </c>
      <c r="F19" s="63"/>
      <c r="G19" s="202"/>
      <c r="H19" s="63"/>
      <c r="I19" s="197"/>
      <c r="J19" s="63"/>
      <c r="K19" s="63"/>
      <c r="L19" s="63"/>
      <c r="M19" s="144"/>
      <c r="N19" s="144"/>
      <c r="O19" s="50"/>
    </row>
    <row r="20" spans="1:15">
      <c r="A20" s="61">
        <v>7</v>
      </c>
      <c r="B20" s="61"/>
      <c r="C20" s="63"/>
      <c r="D20" s="63"/>
      <c r="E20" s="240">
        <f>[2]צנטרפוגות!B8</f>
        <v>64</v>
      </c>
      <c r="F20" s="63"/>
      <c r="G20" s="202"/>
      <c r="H20" s="63"/>
      <c r="I20" s="197"/>
      <c r="J20" s="63"/>
      <c r="K20" s="218"/>
      <c r="L20" s="63"/>
      <c r="M20" s="144"/>
      <c r="N20" s="144"/>
      <c r="O20" s="50"/>
    </row>
    <row r="21" spans="1:15">
      <c r="A21" s="61">
        <v>8</v>
      </c>
      <c r="B21" s="61"/>
      <c r="C21" s="63"/>
      <c r="D21" s="63"/>
      <c r="E21" s="234">
        <f>[2]צנטרפוגות!B9</f>
        <v>514</v>
      </c>
      <c r="F21" s="63"/>
      <c r="G21" s="202"/>
      <c r="H21" s="63"/>
      <c r="I21" s="197"/>
      <c r="J21" s="63"/>
      <c r="K21" s="63"/>
      <c r="L21" s="63"/>
      <c r="M21" s="144"/>
      <c r="N21" s="144"/>
      <c r="O21" s="50"/>
    </row>
    <row r="22" spans="1:15">
      <c r="A22" s="61">
        <v>9</v>
      </c>
      <c r="B22" s="61"/>
      <c r="C22" s="63"/>
      <c r="D22" s="63"/>
      <c r="E22" s="240">
        <f>[2]צנטרפוגות!B10</f>
        <v>664</v>
      </c>
      <c r="F22" s="63"/>
      <c r="G22" s="226"/>
      <c r="H22" s="63"/>
      <c r="I22" s="196"/>
      <c r="J22" s="63"/>
      <c r="K22" s="63"/>
      <c r="L22" s="63"/>
      <c r="M22" s="144"/>
      <c r="N22" s="144"/>
      <c r="O22" s="50"/>
    </row>
    <row r="23" spans="1:15">
      <c r="A23" s="61">
        <v>10</v>
      </c>
      <c r="B23" s="61"/>
      <c r="C23" s="63"/>
      <c r="D23" s="63"/>
      <c r="E23" s="240">
        <f>[2]צנטרפוגות!B11</f>
        <v>256</v>
      </c>
      <c r="F23" s="63"/>
      <c r="G23" s="201"/>
      <c r="H23" s="63"/>
      <c r="I23" s="197"/>
      <c r="J23" s="63"/>
      <c r="K23" s="218"/>
      <c r="L23" s="63"/>
      <c r="M23" s="144"/>
      <c r="N23" s="144"/>
      <c r="O23" s="50"/>
    </row>
    <row r="24" spans="1:15">
      <c r="A24" s="61">
        <v>11</v>
      </c>
      <c r="B24" s="61"/>
      <c r="C24" s="63"/>
      <c r="D24" s="63"/>
      <c r="E24" s="234">
        <f>[2]צנטרפוגות!B12</f>
        <v>511</v>
      </c>
      <c r="F24" s="63"/>
      <c r="G24" s="202">
        <f>[2]צנטרפוגות!D12</f>
        <v>2.8000000000000001E-2</v>
      </c>
      <c r="H24" s="63"/>
      <c r="I24" s="197">
        <f>[2]צנטרפוגות!E12</f>
        <v>0.67400000000000004</v>
      </c>
      <c r="J24" s="63"/>
      <c r="K24" s="218">
        <f>100%-I24</f>
        <v>0.32599999999999996</v>
      </c>
      <c r="L24" s="63"/>
      <c r="M24" s="144"/>
      <c r="N24" s="144"/>
      <c r="O24" s="50"/>
    </row>
    <row r="25" spans="1:15">
      <c r="A25" s="61">
        <v>12</v>
      </c>
      <c r="B25" s="61"/>
      <c r="C25" s="63"/>
      <c r="D25" s="63"/>
      <c r="E25" s="240">
        <f>[2]צנטרפוגות!B13</f>
        <v>342</v>
      </c>
      <c r="F25" s="63"/>
      <c r="G25" s="202"/>
      <c r="H25" s="63"/>
      <c r="I25" s="197"/>
      <c r="J25" s="63"/>
      <c r="K25" s="218"/>
      <c r="L25" s="63"/>
      <c r="M25" s="144"/>
      <c r="N25" s="144"/>
      <c r="O25" s="50"/>
    </row>
    <row r="26" spans="1:15">
      <c r="A26" s="61">
        <v>13</v>
      </c>
      <c r="B26" s="61"/>
      <c r="C26" s="63"/>
      <c r="D26" s="63"/>
      <c r="E26" s="240">
        <f>[2]צנטרפוגות!B14</f>
        <v>172</v>
      </c>
      <c r="F26" s="63"/>
      <c r="G26" s="202"/>
      <c r="H26" s="63"/>
      <c r="I26" s="197"/>
      <c r="J26" s="63"/>
      <c r="K26" s="218"/>
      <c r="L26" s="63"/>
      <c r="M26" s="144"/>
      <c r="N26" s="144"/>
      <c r="O26" s="50"/>
    </row>
    <row r="27" spans="1:15">
      <c r="A27" s="61">
        <v>14</v>
      </c>
      <c r="B27" s="61"/>
      <c r="C27" s="63"/>
      <c r="D27" s="63"/>
      <c r="E27" s="234">
        <f>[2]צנטרפוגות!B15</f>
        <v>128</v>
      </c>
      <c r="F27" s="63"/>
      <c r="G27" s="202"/>
      <c r="H27" s="63"/>
      <c r="I27" s="197"/>
      <c r="J27" s="63"/>
      <c r="K27" s="218"/>
      <c r="L27" s="63"/>
      <c r="M27" s="144"/>
      <c r="N27" s="144"/>
      <c r="O27" s="50"/>
    </row>
    <row r="28" spans="1:15">
      <c r="A28" s="61">
        <v>15</v>
      </c>
      <c r="B28" s="61"/>
      <c r="C28" s="63"/>
      <c r="D28" s="63"/>
      <c r="E28" s="240">
        <f>[2]צנטרפוגות!B16</f>
        <v>512.69999999999982</v>
      </c>
      <c r="F28" s="63"/>
      <c r="G28" s="202"/>
      <c r="H28" s="63"/>
      <c r="I28" s="197"/>
      <c r="J28" s="63"/>
      <c r="K28" s="218"/>
      <c r="L28" s="63"/>
      <c r="M28" s="144"/>
      <c r="N28" s="144"/>
      <c r="O28" s="50"/>
    </row>
    <row r="29" spans="1:15">
      <c r="A29" s="61">
        <v>16</v>
      </c>
      <c r="B29" s="61"/>
      <c r="C29" s="63"/>
      <c r="D29" s="63"/>
      <c r="E29" s="240">
        <f>[2]צנטרפוגות!B17</f>
        <v>513.30000000000018</v>
      </c>
      <c r="F29" s="63"/>
      <c r="G29" s="202"/>
      <c r="H29" s="63"/>
      <c r="I29" s="197"/>
      <c r="J29" s="63"/>
      <c r="K29" s="218"/>
      <c r="L29" s="63"/>
      <c r="M29" s="144"/>
      <c r="N29" s="144"/>
      <c r="O29" s="50"/>
    </row>
    <row r="30" spans="1:15">
      <c r="A30" s="61">
        <v>17</v>
      </c>
      <c r="B30" s="61"/>
      <c r="C30" s="63"/>
      <c r="D30" s="63"/>
      <c r="E30" s="234">
        <f>[2]צנטרפוגות!B18</f>
        <v>258</v>
      </c>
      <c r="F30" s="63"/>
      <c r="G30" s="202"/>
      <c r="H30" s="63"/>
      <c r="I30" s="197"/>
      <c r="J30" s="63"/>
      <c r="K30" s="218"/>
      <c r="L30" s="63"/>
      <c r="M30" s="144"/>
      <c r="N30" s="144"/>
      <c r="O30" s="50"/>
    </row>
    <row r="31" spans="1:15">
      <c r="A31" s="61">
        <v>18</v>
      </c>
      <c r="B31" s="61"/>
      <c r="C31" s="63"/>
      <c r="D31" s="63"/>
      <c r="E31" s="240">
        <f>[2]צנטרפוגות!B19</f>
        <v>385</v>
      </c>
      <c r="F31" s="63"/>
      <c r="G31" s="202"/>
      <c r="H31" s="63"/>
      <c r="I31" s="197"/>
      <c r="J31" s="63"/>
      <c r="K31" s="218"/>
      <c r="L31" s="63"/>
      <c r="M31" s="144"/>
      <c r="N31" s="144"/>
      <c r="O31" s="50"/>
    </row>
    <row r="32" spans="1:15">
      <c r="A32" s="61">
        <v>19</v>
      </c>
      <c r="B32" s="61"/>
      <c r="C32" s="63"/>
      <c r="D32" s="63"/>
      <c r="E32" s="240">
        <f>[2]צנטרפוגות!B20</f>
        <v>507</v>
      </c>
      <c r="F32" s="63"/>
      <c r="G32" s="202"/>
      <c r="H32" s="63"/>
      <c r="I32" s="197"/>
      <c r="J32" s="63"/>
      <c r="K32" s="218"/>
      <c r="L32" s="63"/>
      <c r="M32" s="144"/>
      <c r="N32" s="144"/>
      <c r="O32" s="50"/>
    </row>
    <row r="33" spans="1:15">
      <c r="A33" s="61">
        <v>20</v>
      </c>
      <c r="B33" s="61"/>
      <c r="C33" s="63"/>
      <c r="D33" s="63"/>
      <c r="E33" s="234">
        <f>[2]צנטרפוגות!B21</f>
        <v>258</v>
      </c>
      <c r="F33" s="63"/>
      <c r="G33" s="202"/>
      <c r="H33" s="63"/>
      <c r="I33" s="197"/>
      <c r="J33" s="63"/>
      <c r="K33" s="218"/>
      <c r="L33" s="63"/>
      <c r="M33" s="144"/>
      <c r="N33" s="144"/>
      <c r="O33" s="50"/>
    </row>
    <row r="34" spans="1:15">
      <c r="A34" s="61">
        <v>21</v>
      </c>
      <c r="B34" s="61"/>
      <c r="C34" s="63"/>
      <c r="D34" s="63"/>
      <c r="E34" s="240">
        <f>[2]צנטרפוגות!B22</f>
        <v>132</v>
      </c>
      <c r="F34" s="63"/>
      <c r="G34" s="202"/>
      <c r="H34" s="63"/>
      <c r="I34" s="197"/>
      <c r="J34" s="63"/>
      <c r="K34" s="218"/>
      <c r="L34" s="63"/>
      <c r="M34" s="144"/>
      <c r="N34" s="144"/>
      <c r="O34" s="50"/>
    </row>
    <row r="35" spans="1:15">
      <c r="A35" s="61">
        <v>22</v>
      </c>
      <c r="B35" s="61"/>
      <c r="C35" s="63"/>
      <c r="D35" s="63"/>
      <c r="E35" s="240">
        <f>[2]צנטרפוגות!B23</f>
        <v>512</v>
      </c>
      <c r="F35" s="63"/>
      <c r="G35" s="202"/>
      <c r="H35" s="63"/>
      <c r="I35" s="197"/>
      <c r="J35" s="63"/>
      <c r="K35" s="218"/>
      <c r="L35" s="63"/>
      <c r="M35" s="144"/>
      <c r="N35" s="144"/>
      <c r="O35" s="50"/>
    </row>
    <row r="36" spans="1:15">
      <c r="A36" s="61">
        <v>23</v>
      </c>
      <c r="B36" s="61"/>
      <c r="C36" s="63"/>
      <c r="D36" s="63"/>
      <c r="E36" s="234">
        <f>[2]צנטרפוגות!B24</f>
        <v>511</v>
      </c>
      <c r="F36" s="63"/>
      <c r="G36" s="202"/>
      <c r="H36" s="63"/>
      <c r="I36" s="197"/>
      <c r="J36" s="63"/>
      <c r="K36" s="218"/>
      <c r="L36" s="63"/>
      <c r="M36" s="144"/>
      <c r="N36" s="144"/>
      <c r="O36" s="50"/>
    </row>
    <row r="37" spans="1:15">
      <c r="A37" s="61">
        <v>24</v>
      </c>
      <c r="B37" s="61"/>
      <c r="C37" s="63"/>
      <c r="D37" s="63"/>
      <c r="E37" s="240">
        <f>[2]צנטרפוגות!B25</f>
        <v>252</v>
      </c>
      <c r="F37" s="63"/>
      <c r="G37" s="202"/>
      <c r="H37" s="63"/>
      <c r="I37" s="197"/>
      <c r="J37" s="63"/>
      <c r="K37" s="218"/>
      <c r="L37" s="63"/>
      <c r="M37" s="144"/>
      <c r="N37" s="144"/>
      <c r="O37" s="50"/>
    </row>
    <row r="38" spans="1:15">
      <c r="A38" s="61">
        <v>25</v>
      </c>
      <c r="B38" s="61"/>
      <c r="C38" s="63"/>
      <c r="D38" s="63"/>
      <c r="E38" s="240">
        <f>[2]צנטרפוגות!B26</f>
        <v>369</v>
      </c>
      <c r="F38" s="63"/>
      <c r="G38" s="202">
        <f>[2]צנטרפוגות!D26</f>
        <v>3.2000000000000001E-2</v>
      </c>
      <c r="H38" s="63"/>
      <c r="I38" s="197">
        <f>[2]צנטרפוגות!E26</f>
        <v>0.66200000000000003</v>
      </c>
      <c r="J38" s="63"/>
      <c r="K38" s="218">
        <f t="shared" ref="K38" si="0">100%-I38</f>
        <v>0.33799999999999997</v>
      </c>
      <c r="L38" s="63"/>
      <c r="M38" s="144"/>
      <c r="N38" s="144"/>
      <c r="O38" s="50"/>
    </row>
    <row r="39" spans="1:15">
      <c r="A39" s="61">
        <v>26</v>
      </c>
      <c r="B39" s="61"/>
      <c r="C39" s="63"/>
      <c r="D39" s="63"/>
      <c r="E39" s="234">
        <f>[2]צנטרפוגות!B27</f>
        <v>485</v>
      </c>
      <c r="F39" s="63"/>
      <c r="G39" s="202"/>
      <c r="H39" s="63"/>
      <c r="I39" s="197"/>
      <c r="J39" s="63"/>
      <c r="K39" s="218"/>
      <c r="L39" s="63"/>
      <c r="M39" s="144"/>
      <c r="N39" s="144"/>
      <c r="O39" s="50"/>
    </row>
    <row r="40" spans="1:15">
      <c r="A40" s="61">
        <v>27</v>
      </c>
      <c r="B40" s="61"/>
      <c r="C40" s="63"/>
      <c r="D40" s="63"/>
      <c r="E40" s="240">
        <f>[2]צנטרפוגות!B28</f>
        <v>233</v>
      </c>
      <c r="F40" s="63"/>
      <c r="G40" s="202"/>
      <c r="H40" s="63"/>
      <c r="I40" s="197"/>
      <c r="J40" s="63"/>
      <c r="K40" s="218"/>
      <c r="L40" s="63"/>
      <c r="M40" s="144"/>
      <c r="N40" s="144"/>
      <c r="O40" s="50"/>
    </row>
    <row r="41" spans="1:15">
      <c r="A41" s="61">
        <v>28</v>
      </c>
      <c r="B41" s="61"/>
      <c r="C41" s="63"/>
      <c r="D41" s="63"/>
      <c r="E41" s="240">
        <f>[2]צנטרפוגות!B29</f>
        <v>118</v>
      </c>
      <c r="F41" s="63"/>
      <c r="G41" s="202"/>
      <c r="H41" s="63"/>
      <c r="I41" s="197"/>
      <c r="J41" s="63"/>
      <c r="K41" s="218"/>
      <c r="L41" s="63"/>
      <c r="M41" s="144"/>
      <c r="N41" s="144"/>
      <c r="O41" s="50"/>
    </row>
    <row r="42" spans="1:15">
      <c r="A42" s="61">
        <v>29</v>
      </c>
      <c r="B42" s="61"/>
      <c r="C42" s="63"/>
      <c r="D42" s="63"/>
      <c r="E42" s="234">
        <f>[2]צנטרפוגות!B30</f>
        <v>351</v>
      </c>
      <c r="F42" s="63"/>
      <c r="G42" s="202"/>
      <c r="H42" s="63"/>
      <c r="I42" s="197"/>
      <c r="J42" s="63"/>
      <c r="K42" s="218"/>
      <c r="L42" s="63"/>
      <c r="M42" s="144"/>
      <c r="N42" s="144"/>
      <c r="O42" s="50"/>
    </row>
    <row r="43" spans="1:15">
      <c r="A43" s="61">
        <v>30</v>
      </c>
      <c r="B43" s="61"/>
      <c r="C43" s="63"/>
      <c r="D43" s="63"/>
      <c r="E43" s="240">
        <f>[2]צנטרפוגות!B31</f>
        <v>470</v>
      </c>
      <c r="F43" s="63"/>
      <c r="G43" s="202"/>
      <c r="H43" s="63"/>
      <c r="I43" s="197"/>
      <c r="J43" s="63"/>
      <c r="K43" s="218"/>
      <c r="L43" s="63"/>
      <c r="M43" s="144"/>
      <c r="N43" s="144"/>
      <c r="O43" s="50"/>
    </row>
    <row r="44" spans="1:15">
      <c r="A44" s="61">
        <v>31</v>
      </c>
      <c r="B44" s="61"/>
      <c r="C44" s="63"/>
      <c r="D44" s="63"/>
      <c r="E44" s="240">
        <f>[2]צנטרפוגות!B32</f>
        <v>236</v>
      </c>
      <c r="F44" s="241"/>
      <c r="G44" s="202"/>
      <c r="H44" s="63"/>
      <c r="I44" s="197"/>
      <c r="J44" s="63"/>
      <c r="K44" s="218"/>
      <c r="L44" s="63"/>
      <c r="M44" s="144"/>
      <c r="N44" s="144"/>
      <c r="O44" s="50"/>
    </row>
    <row r="45" spans="1:15">
      <c r="A45" s="67" t="s">
        <v>14</v>
      </c>
      <c r="B45" s="68"/>
      <c r="C45" s="68">
        <f>COUNT(C14:C44)</f>
        <v>0</v>
      </c>
      <c r="D45" s="68"/>
      <c r="E45" s="68">
        <f>COUNT(E14:E44)</f>
        <v>31</v>
      </c>
      <c r="F45" s="68"/>
      <c r="G45" s="68">
        <f>COUNT(G14:G44)</f>
        <v>3</v>
      </c>
      <c r="H45" s="68"/>
      <c r="I45" s="68">
        <f>COUNT(I14:I44)</f>
        <v>3</v>
      </c>
      <c r="J45" s="68"/>
      <c r="K45" s="68">
        <f>COUNT(K14:K44)</f>
        <v>3</v>
      </c>
      <c r="L45" s="68"/>
      <c r="M45" s="68">
        <f>COUNT(M14:M44)</f>
        <v>0</v>
      </c>
      <c r="N45" s="68"/>
      <c r="O45" s="50"/>
    </row>
    <row r="46" spans="1:15">
      <c r="A46" s="67" t="s">
        <v>233</v>
      </c>
      <c r="B46" s="68"/>
      <c r="C46" s="68" t="e">
        <f>AVERAGE(C14:C44)</f>
        <v>#DIV/0!</v>
      </c>
      <c r="D46" s="68"/>
      <c r="E46" s="68">
        <f>AVERAGE(E14:E44)</f>
        <v>369</v>
      </c>
      <c r="F46" s="68"/>
      <c r="G46" s="68">
        <f>AVERAGE(G14:G44)</f>
        <v>2.8666666666666663E-2</v>
      </c>
      <c r="H46" s="68"/>
      <c r="I46" s="68">
        <f>AVERAGE(I14:I44)</f>
        <v>0.66699999999999993</v>
      </c>
      <c r="J46" s="68"/>
      <c r="K46" s="68">
        <f>AVERAGE(K14:K44)</f>
        <v>0.33299999999999996</v>
      </c>
      <c r="L46" s="68"/>
      <c r="M46" s="68" t="e">
        <f>AVERAGE(M14:M44)</f>
        <v>#DIV/0!</v>
      </c>
      <c r="N46" s="68"/>
      <c r="O46" s="50"/>
    </row>
    <row r="47" spans="1:15">
      <c r="A47" s="67" t="s">
        <v>16</v>
      </c>
      <c r="B47" s="68"/>
      <c r="C47" s="68">
        <f>MAX(C14:C44)</f>
        <v>0</v>
      </c>
      <c r="D47" s="68"/>
      <c r="E47" s="68">
        <f>MAX(E14:E44)</f>
        <v>664</v>
      </c>
      <c r="F47" s="68"/>
      <c r="G47" s="68">
        <f>MAX(G14:G44)</f>
        <v>3.2000000000000001E-2</v>
      </c>
      <c r="H47" s="68"/>
      <c r="I47" s="68">
        <f>MAX(I14:I44)</f>
        <v>0.67400000000000004</v>
      </c>
      <c r="J47" s="68"/>
      <c r="K47" s="68">
        <f>MAX(K14:K44)</f>
        <v>0.33799999999999997</v>
      </c>
      <c r="L47" s="68"/>
      <c r="M47" s="68">
        <f>MAX(M14:M44)</f>
        <v>0</v>
      </c>
      <c r="N47" s="68"/>
      <c r="O47" s="50"/>
    </row>
    <row r="48" spans="1:15">
      <c r="A48" s="67" t="s">
        <v>15</v>
      </c>
      <c r="B48" s="68"/>
      <c r="C48" s="68">
        <f>MIN(C14:C44)</f>
        <v>0</v>
      </c>
      <c r="D48" s="68"/>
      <c r="E48" s="68">
        <f>MIN(E14:E44)</f>
        <v>64</v>
      </c>
      <c r="F48" s="68"/>
      <c r="G48" s="68">
        <f>MIN(G14:G44)</f>
        <v>2.5999999999999999E-2</v>
      </c>
      <c r="H48" s="68"/>
      <c r="I48" s="68">
        <f>MIN(I14:I44)</f>
        <v>0.66200000000000003</v>
      </c>
      <c r="J48" s="68"/>
      <c r="K48" s="68">
        <f>MIN(K14:K44)</f>
        <v>0.32599999999999996</v>
      </c>
      <c r="L48" s="68"/>
      <c r="M48" s="68">
        <f>MIN(M14:M44)</f>
        <v>0</v>
      </c>
      <c r="N48" s="68"/>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61" priority="1" stopIfTrue="1" operator="lessThan">
      <formula>C$8</formula>
    </cfRule>
  </conditionalFormatting>
  <conditionalFormatting sqref="C46 E46 G46 I46 K46 M46">
    <cfRule type="cellIs" dxfId="1460"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90" zoomScaleNormal="90" workbookViewId="0">
      <pane xSplit="2" ySplit="13" topLeftCell="BM14" activePane="bottomRight" state="frozen"/>
      <selection pane="topRight" activeCell="C1" sqref="C1"/>
      <selection pane="bottomLeft" activeCell="A14" sqref="A14"/>
      <selection pane="bottomRight" activeCell="CA30" sqref="CA30"/>
    </sheetView>
  </sheetViews>
  <sheetFormatPr defaultColWidth="9.109375" defaultRowHeight="13.2"/>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customWidth="1"/>
    <col min="18" max="18" width="19.109375" style="90" customWidth="1"/>
    <col min="19" max="19" width="9.6640625" style="90" customWidth="1"/>
    <col min="20" max="20" width="19.33203125" style="90"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c r="A4" s="160"/>
      <c r="B4" s="161" t="s">
        <v>161</v>
      </c>
      <c r="C4" s="297">
        <v>89</v>
      </c>
      <c r="D4" s="298"/>
      <c r="E4" s="297">
        <v>90</v>
      </c>
      <c r="F4" s="298"/>
      <c r="G4" s="297">
        <v>91</v>
      </c>
      <c r="H4" s="298"/>
      <c r="I4" s="297">
        <v>92</v>
      </c>
      <c r="J4" s="298"/>
      <c r="K4" s="297">
        <v>15</v>
      </c>
      <c r="L4" s="298"/>
      <c r="M4" s="297">
        <v>43</v>
      </c>
      <c r="N4" s="298"/>
      <c r="O4" s="297">
        <v>95</v>
      </c>
      <c r="P4" s="298"/>
      <c r="Q4" s="297">
        <v>96</v>
      </c>
      <c r="R4" s="298"/>
      <c r="S4" s="297">
        <v>97</v>
      </c>
      <c r="T4" s="298"/>
      <c r="U4" s="297">
        <v>38</v>
      </c>
      <c r="V4" s="298"/>
      <c r="W4" s="297">
        <v>33</v>
      </c>
      <c r="X4" s="298"/>
      <c r="Y4" s="297">
        <v>39</v>
      </c>
      <c r="Z4" s="298"/>
      <c r="AA4" s="297">
        <v>62</v>
      </c>
      <c r="AB4" s="298"/>
      <c r="AC4" s="297">
        <v>71</v>
      </c>
      <c r="AD4" s="298"/>
      <c r="AE4" s="297">
        <v>63</v>
      </c>
      <c r="AF4" s="298"/>
      <c r="AG4" s="297">
        <v>64</v>
      </c>
      <c r="AH4" s="298"/>
      <c r="AI4" s="297">
        <v>65</v>
      </c>
      <c r="AJ4" s="298"/>
      <c r="AK4" s="297">
        <v>66</v>
      </c>
      <c r="AL4" s="298"/>
      <c r="AM4" s="297">
        <v>67</v>
      </c>
      <c r="AN4" s="298"/>
      <c r="AO4" s="297">
        <v>68</v>
      </c>
      <c r="AP4" s="298"/>
      <c r="AQ4" s="297">
        <v>69</v>
      </c>
      <c r="AR4" s="298"/>
      <c r="AS4" s="297">
        <v>78</v>
      </c>
      <c r="AT4" s="298"/>
      <c r="AU4" s="297">
        <v>79</v>
      </c>
      <c r="AV4" s="298"/>
      <c r="AW4" s="297">
        <v>74</v>
      </c>
      <c r="AX4" s="298"/>
      <c r="AY4" s="297">
        <v>82</v>
      </c>
      <c r="AZ4" s="298"/>
      <c r="BA4" s="297">
        <v>72</v>
      </c>
      <c r="BB4" s="298"/>
      <c r="BC4" s="297">
        <v>76</v>
      </c>
      <c r="BD4" s="298"/>
      <c r="BE4" s="297">
        <v>83</v>
      </c>
      <c r="BF4" s="298"/>
      <c r="BG4" s="297">
        <v>73</v>
      </c>
      <c r="BH4" s="298"/>
      <c r="BI4" s="297">
        <v>80</v>
      </c>
      <c r="BJ4" s="298"/>
      <c r="BK4" s="297">
        <v>70</v>
      </c>
      <c r="BL4" s="298"/>
      <c r="BM4" s="297">
        <v>75</v>
      </c>
      <c r="BN4" s="298"/>
      <c r="BO4" s="297">
        <v>77</v>
      </c>
      <c r="BP4" s="298"/>
      <c r="BQ4" s="297">
        <v>59</v>
      </c>
      <c r="BR4" s="298"/>
      <c r="BS4" s="297">
        <v>60</v>
      </c>
      <c r="BT4" s="298"/>
      <c r="BU4" s="297">
        <v>84</v>
      </c>
      <c r="BV4" s="298"/>
      <c r="BW4" s="297">
        <v>55</v>
      </c>
      <c r="BX4" s="298"/>
      <c r="BY4" s="297">
        <v>56</v>
      </c>
      <c r="BZ4" s="298"/>
      <c r="CA4" s="297">
        <v>88</v>
      </c>
      <c r="CB4" s="298"/>
      <c r="CC4" s="297"/>
      <c r="CD4" s="298"/>
      <c r="CE4" s="123"/>
    </row>
    <row r="5" spans="1:83" s="93" customFormat="1" ht="23.25" customHeight="1">
      <c r="A5" s="94"/>
      <c r="B5" s="134" t="s">
        <v>10</v>
      </c>
      <c r="C5" s="281" t="s">
        <v>19</v>
      </c>
      <c r="D5" s="282"/>
      <c r="E5" s="281" t="s">
        <v>20</v>
      </c>
      <c r="F5" s="282"/>
      <c r="G5" s="281" t="s">
        <v>21</v>
      </c>
      <c r="H5" s="282"/>
      <c r="I5" s="281" t="s">
        <v>22</v>
      </c>
      <c r="J5" s="282"/>
      <c r="K5" s="281" t="s">
        <v>1</v>
      </c>
      <c r="L5" s="282"/>
      <c r="M5" s="281" t="s">
        <v>81</v>
      </c>
      <c r="N5" s="282"/>
      <c r="O5" s="281" t="s">
        <v>96</v>
      </c>
      <c r="P5" s="282"/>
      <c r="Q5" s="281" t="s">
        <v>24</v>
      </c>
      <c r="R5" s="282"/>
      <c r="S5" s="281" t="s">
        <v>25</v>
      </c>
      <c r="T5" s="282"/>
      <c r="U5" s="281" t="s">
        <v>17</v>
      </c>
      <c r="V5" s="282"/>
      <c r="W5" s="281" t="s">
        <v>69</v>
      </c>
      <c r="X5" s="282"/>
      <c r="Y5" s="281" t="s">
        <v>67</v>
      </c>
      <c r="Z5" s="282"/>
      <c r="AA5" s="281" t="s">
        <v>254</v>
      </c>
      <c r="AB5" s="282"/>
      <c r="AC5" s="281" t="s">
        <v>48</v>
      </c>
      <c r="AD5" s="282"/>
      <c r="AE5" s="281" t="s">
        <v>63</v>
      </c>
      <c r="AF5" s="282"/>
      <c r="AG5" s="281" t="s">
        <v>41</v>
      </c>
      <c r="AH5" s="282"/>
      <c r="AI5" s="281" t="s">
        <v>42</v>
      </c>
      <c r="AJ5" s="282"/>
      <c r="AK5" s="281" t="s">
        <v>43</v>
      </c>
      <c r="AL5" s="282"/>
      <c r="AM5" s="281" t="s">
        <v>44</v>
      </c>
      <c r="AN5" s="282"/>
      <c r="AO5" s="281" t="s">
        <v>45</v>
      </c>
      <c r="AP5" s="282"/>
      <c r="AQ5" s="281" t="s">
        <v>46</v>
      </c>
      <c r="AR5" s="282"/>
      <c r="AS5" s="281" t="s">
        <v>79</v>
      </c>
      <c r="AT5" s="282"/>
      <c r="AU5" s="281" t="s">
        <v>53</v>
      </c>
      <c r="AV5" s="282"/>
      <c r="AW5" s="281" t="s">
        <v>51</v>
      </c>
      <c r="AX5" s="282"/>
      <c r="AY5" s="281" t="s">
        <v>56</v>
      </c>
      <c r="AZ5" s="282"/>
      <c r="BA5" s="281" t="s">
        <v>49</v>
      </c>
      <c r="BB5" s="282"/>
      <c r="BC5" s="281" t="s">
        <v>68</v>
      </c>
      <c r="BD5" s="282"/>
      <c r="BE5" s="281" t="s">
        <v>57</v>
      </c>
      <c r="BF5" s="282"/>
      <c r="BG5" s="281" t="s">
        <v>50</v>
      </c>
      <c r="BH5" s="282"/>
      <c r="BI5" s="281" t="s">
        <v>54</v>
      </c>
      <c r="BJ5" s="282"/>
      <c r="BK5" s="281" t="s">
        <v>47</v>
      </c>
      <c r="BL5" s="282"/>
      <c r="BM5" s="281" t="s">
        <v>80</v>
      </c>
      <c r="BN5" s="282"/>
      <c r="BO5" s="281" t="s">
        <v>52</v>
      </c>
      <c r="BP5" s="282"/>
      <c r="BQ5" s="281" t="s">
        <v>59</v>
      </c>
      <c r="BR5" s="282"/>
      <c r="BS5" s="281" t="s">
        <v>55</v>
      </c>
      <c r="BT5" s="282"/>
      <c r="BU5" s="281" t="s">
        <v>58</v>
      </c>
      <c r="BV5" s="282"/>
      <c r="BW5" s="281" t="s">
        <v>64</v>
      </c>
      <c r="BX5" s="282"/>
      <c r="BY5" s="281" t="s">
        <v>62</v>
      </c>
      <c r="BZ5" s="282"/>
      <c r="CA5" s="281" t="s">
        <v>65</v>
      </c>
      <c r="CB5" s="282"/>
      <c r="CC5" s="281" t="s">
        <v>162</v>
      </c>
      <c r="CD5" s="282"/>
      <c r="CE5" s="92"/>
    </row>
    <row r="6" spans="1:83" s="93" customFormat="1" ht="52.5" customHeight="1">
      <c r="A6" s="94"/>
      <c r="B6" s="134" t="s">
        <v>11</v>
      </c>
      <c r="C6" s="281" t="s">
        <v>66</v>
      </c>
      <c r="D6" s="282"/>
      <c r="E6" s="281" t="s">
        <v>60</v>
      </c>
      <c r="F6" s="282"/>
      <c r="G6" s="281" t="s">
        <v>61</v>
      </c>
      <c r="H6" s="282"/>
      <c r="I6" s="281" t="s">
        <v>61</v>
      </c>
      <c r="J6" s="282"/>
      <c r="K6" s="281"/>
      <c r="L6" s="282"/>
      <c r="M6" s="244" t="s">
        <v>255</v>
      </c>
      <c r="N6" s="245"/>
      <c r="O6" s="244" t="s">
        <v>256</v>
      </c>
      <c r="P6" s="245"/>
      <c r="Q6" s="244" t="s">
        <v>257</v>
      </c>
      <c r="R6" s="245"/>
      <c r="S6" s="244" t="s">
        <v>258</v>
      </c>
      <c r="T6" s="245"/>
      <c r="U6" s="281" t="s">
        <v>26</v>
      </c>
      <c r="V6" s="282"/>
      <c r="W6" s="281" t="s">
        <v>26</v>
      </c>
      <c r="X6" s="282"/>
      <c r="Y6" s="281" t="s">
        <v>26</v>
      </c>
      <c r="Z6" s="282"/>
      <c r="AA6" s="281" t="s">
        <v>26</v>
      </c>
      <c r="AB6" s="282"/>
      <c r="AC6" s="281" t="s">
        <v>26</v>
      </c>
      <c r="AD6" s="282"/>
      <c r="AE6" s="281" t="s">
        <v>26</v>
      </c>
      <c r="AF6" s="282"/>
      <c r="AG6" s="281" t="s">
        <v>26</v>
      </c>
      <c r="AH6" s="282"/>
      <c r="AI6" s="281" t="s">
        <v>26</v>
      </c>
      <c r="AJ6" s="282"/>
      <c r="AK6" s="281" t="s">
        <v>26</v>
      </c>
      <c r="AL6" s="282"/>
      <c r="AM6" s="281" t="s">
        <v>26</v>
      </c>
      <c r="AN6" s="282"/>
      <c r="AO6" s="281" t="s">
        <v>26</v>
      </c>
      <c r="AP6" s="282"/>
      <c r="AQ6" s="281" t="s">
        <v>26</v>
      </c>
      <c r="AR6" s="282"/>
      <c r="AS6" s="281" t="s">
        <v>26</v>
      </c>
      <c r="AT6" s="282"/>
      <c r="AU6" s="281" t="s">
        <v>26</v>
      </c>
      <c r="AV6" s="282"/>
      <c r="AW6" s="281" t="s">
        <v>26</v>
      </c>
      <c r="AX6" s="282"/>
      <c r="AY6" s="281" t="s">
        <v>26</v>
      </c>
      <c r="AZ6" s="282"/>
      <c r="BA6" s="281" t="s">
        <v>26</v>
      </c>
      <c r="BB6" s="282"/>
      <c r="BC6" s="281" t="s">
        <v>26</v>
      </c>
      <c r="BD6" s="282"/>
      <c r="BE6" s="281" t="s">
        <v>26</v>
      </c>
      <c r="BF6" s="282"/>
      <c r="BG6" s="281" t="s">
        <v>26</v>
      </c>
      <c r="BH6" s="282"/>
      <c r="BI6" s="281" t="s">
        <v>26</v>
      </c>
      <c r="BJ6" s="282"/>
      <c r="BK6" s="281" t="s">
        <v>26</v>
      </c>
      <c r="BL6" s="282"/>
      <c r="BM6" s="281" t="s">
        <v>26</v>
      </c>
      <c r="BN6" s="282"/>
      <c r="BO6" s="281" t="s">
        <v>26</v>
      </c>
      <c r="BP6" s="282"/>
      <c r="BQ6" s="281" t="s">
        <v>26</v>
      </c>
      <c r="BR6" s="282"/>
      <c r="BS6" s="281" t="s">
        <v>26</v>
      </c>
      <c r="BT6" s="282"/>
      <c r="BU6" s="281" t="s">
        <v>26</v>
      </c>
      <c r="BV6" s="282"/>
      <c r="BW6" s="281" t="s">
        <v>26</v>
      </c>
      <c r="BX6" s="282"/>
      <c r="BY6" s="281" t="s">
        <v>26</v>
      </c>
      <c r="BZ6" s="282"/>
      <c r="CA6" s="281" t="s">
        <v>26</v>
      </c>
      <c r="CB6" s="282"/>
      <c r="CC6" s="281"/>
      <c r="CD6" s="282"/>
      <c r="CE6" s="92"/>
    </row>
    <row r="7" spans="1:83" s="93" customFormat="1" ht="18" customHeight="1">
      <c r="A7" s="94"/>
      <c r="B7" s="138" t="s">
        <v>154</v>
      </c>
      <c r="C7" s="301"/>
      <c r="D7" s="302"/>
      <c r="E7" s="301"/>
      <c r="F7" s="302"/>
      <c r="G7" s="301"/>
      <c r="H7" s="302"/>
      <c r="I7" s="301"/>
      <c r="J7" s="302"/>
      <c r="K7" s="301"/>
      <c r="L7" s="302"/>
      <c r="M7" s="301">
        <v>1000</v>
      </c>
      <c r="N7" s="302"/>
      <c r="O7" s="301">
        <v>3</v>
      </c>
      <c r="P7" s="302"/>
      <c r="Q7" s="301">
        <v>1</v>
      </c>
      <c r="R7" s="302"/>
      <c r="S7" s="301">
        <v>1</v>
      </c>
      <c r="T7" s="302"/>
      <c r="U7" s="301"/>
      <c r="V7" s="302"/>
      <c r="W7" s="301"/>
      <c r="X7" s="302"/>
      <c r="Y7" s="301"/>
      <c r="Z7" s="302"/>
      <c r="AA7" s="301"/>
      <c r="AB7" s="302"/>
      <c r="AC7" s="301"/>
      <c r="AD7" s="302"/>
      <c r="AE7" s="301">
        <v>20</v>
      </c>
      <c r="AF7" s="302"/>
      <c r="AG7" s="301">
        <v>600</v>
      </c>
      <c r="AH7" s="302"/>
      <c r="AI7" s="301">
        <v>90</v>
      </c>
      <c r="AJ7" s="302"/>
      <c r="AK7" s="301">
        <v>200</v>
      </c>
      <c r="AL7" s="302"/>
      <c r="AM7" s="301">
        <v>2500</v>
      </c>
      <c r="AN7" s="302"/>
      <c r="AO7" s="301">
        <v>5</v>
      </c>
      <c r="AP7" s="302"/>
      <c r="AQ7" s="301">
        <v>400</v>
      </c>
      <c r="AR7" s="302"/>
      <c r="AS7" s="301"/>
      <c r="AT7" s="302"/>
      <c r="AU7" s="301"/>
      <c r="AV7" s="302"/>
      <c r="AW7" s="301"/>
      <c r="AX7" s="302"/>
      <c r="AY7" s="301"/>
      <c r="AZ7" s="302"/>
      <c r="BA7" s="301"/>
      <c r="BB7" s="302"/>
      <c r="BC7" s="301"/>
      <c r="BD7" s="302"/>
      <c r="BE7" s="301"/>
      <c r="BF7" s="302"/>
      <c r="BG7" s="301"/>
      <c r="BH7" s="302"/>
      <c r="BI7" s="301"/>
      <c r="BJ7" s="302"/>
      <c r="BK7" s="301"/>
      <c r="BL7" s="302"/>
      <c r="BM7" s="301"/>
      <c r="BN7" s="302"/>
      <c r="BO7" s="301"/>
      <c r="BP7" s="302"/>
      <c r="BQ7" s="301"/>
      <c r="BR7" s="302"/>
      <c r="BS7" s="301"/>
      <c r="BT7" s="302"/>
      <c r="BU7" s="301"/>
      <c r="BV7" s="302"/>
      <c r="BW7" s="301"/>
      <c r="BX7" s="302"/>
      <c r="BY7" s="301"/>
      <c r="BZ7" s="302"/>
      <c r="CA7" s="301"/>
      <c r="CB7" s="302"/>
      <c r="CC7" s="301"/>
      <c r="CD7" s="302"/>
      <c r="CE7" s="92"/>
    </row>
    <row r="8" spans="1:83" s="93" customFormat="1" ht="16.5" customHeight="1">
      <c r="A8" s="94"/>
      <c r="B8" s="134" t="s">
        <v>12</v>
      </c>
      <c r="C8" s="281" t="s">
        <v>210</v>
      </c>
      <c r="D8" s="282"/>
      <c r="E8" s="299" t="s">
        <v>214</v>
      </c>
      <c r="F8" s="300"/>
      <c r="G8" s="299" t="s">
        <v>214</v>
      </c>
      <c r="H8" s="300"/>
      <c r="I8" s="299" t="s">
        <v>214</v>
      </c>
      <c r="J8" s="300"/>
      <c r="K8" s="281"/>
      <c r="L8" s="282"/>
      <c r="M8" s="299" t="s">
        <v>213</v>
      </c>
      <c r="N8" s="300"/>
      <c r="O8" s="299" t="s">
        <v>213</v>
      </c>
      <c r="P8" s="300"/>
      <c r="Q8" s="299" t="s">
        <v>204</v>
      </c>
      <c r="R8" s="300"/>
      <c r="S8" s="299" t="s">
        <v>204</v>
      </c>
      <c r="T8" s="300"/>
      <c r="U8" s="299" t="s">
        <v>223</v>
      </c>
      <c r="V8" s="300"/>
      <c r="W8" s="299" t="s">
        <v>223</v>
      </c>
      <c r="X8" s="300"/>
      <c r="Y8" s="299" t="s">
        <v>223</v>
      </c>
      <c r="Z8" s="300"/>
      <c r="AA8" s="299" t="s">
        <v>223</v>
      </c>
      <c r="AB8" s="300"/>
      <c r="AC8" s="299" t="s">
        <v>223</v>
      </c>
      <c r="AD8" s="300"/>
      <c r="AE8" s="299" t="s">
        <v>223</v>
      </c>
      <c r="AF8" s="300"/>
      <c r="AG8" s="299" t="s">
        <v>223</v>
      </c>
      <c r="AH8" s="300"/>
      <c r="AI8" s="299" t="s">
        <v>223</v>
      </c>
      <c r="AJ8" s="300"/>
      <c r="AK8" s="299" t="s">
        <v>223</v>
      </c>
      <c r="AL8" s="300"/>
      <c r="AM8" s="299" t="s">
        <v>223</v>
      </c>
      <c r="AN8" s="300"/>
      <c r="AO8" s="299" t="s">
        <v>223</v>
      </c>
      <c r="AP8" s="300"/>
      <c r="AQ8" s="299" t="s">
        <v>223</v>
      </c>
      <c r="AR8" s="300"/>
      <c r="AS8" s="299" t="s">
        <v>223</v>
      </c>
      <c r="AT8" s="300"/>
      <c r="AU8" s="299" t="s">
        <v>223</v>
      </c>
      <c r="AV8" s="300"/>
      <c r="AW8" s="299" t="s">
        <v>223</v>
      </c>
      <c r="AX8" s="300"/>
      <c r="AY8" s="299" t="s">
        <v>223</v>
      </c>
      <c r="AZ8" s="300"/>
      <c r="BA8" s="299" t="s">
        <v>223</v>
      </c>
      <c r="BB8" s="300"/>
      <c r="BC8" s="299" t="s">
        <v>223</v>
      </c>
      <c r="BD8" s="300"/>
      <c r="BE8" s="299" t="s">
        <v>223</v>
      </c>
      <c r="BF8" s="300"/>
      <c r="BG8" s="299" t="s">
        <v>223</v>
      </c>
      <c r="BH8" s="300"/>
      <c r="BI8" s="299" t="s">
        <v>223</v>
      </c>
      <c r="BJ8" s="300"/>
      <c r="BK8" s="299" t="s">
        <v>223</v>
      </c>
      <c r="BL8" s="300"/>
      <c r="BM8" s="299" t="s">
        <v>223</v>
      </c>
      <c r="BN8" s="300"/>
      <c r="BO8" s="299" t="s">
        <v>223</v>
      </c>
      <c r="BP8" s="300"/>
      <c r="BQ8" s="299" t="s">
        <v>223</v>
      </c>
      <c r="BR8" s="300"/>
      <c r="BS8" s="299" t="s">
        <v>223</v>
      </c>
      <c r="BT8" s="300"/>
      <c r="BU8" s="299" t="s">
        <v>223</v>
      </c>
      <c r="BV8" s="300"/>
      <c r="BW8" s="299" t="s">
        <v>223</v>
      </c>
      <c r="BX8" s="300"/>
      <c r="BY8" s="299" t="s">
        <v>223</v>
      </c>
      <c r="BZ8" s="300"/>
      <c r="CA8" s="299" t="s">
        <v>223</v>
      </c>
      <c r="CB8" s="300"/>
      <c r="CC8" s="281"/>
      <c r="CD8" s="282"/>
      <c r="CE8" s="92"/>
    </row>
    <row r="9" spans="1:83" s="93" customFormat="1" ht="24" customHeight="1">
      <c r="A9" s="131"/>
      <c r="B9" s="137" t="s">
        <v>13</v>
      </c>
      <c r="C9" s="281">
        <v>30</v>
      </c>
      <c r="D9" s="282"/>
      <c r="E9" s="281">
        <v>4</v>
      </c>
      <c r="F9" s="282"/>
      <c r="G9" s="281">
        <v>4</v>
      </c>
      <c r="H9" s="282"/>
      <c r="I9" s="281">
        <v>4</v>
      </c>
      <c r="J9" s="282"/>
      <c r="K9" s="281"/>
      <c r="L9" s="282"/>
      <c r="M9" s="281">
        <v>1</v>
      </c>
      <c r="N9" s="282"/>
      <c r="O9" s="281">
        <v>1</v>
      </c>
      <c r="P9" s="282"/>
      <c r="Q9" s="281"/>
      <c r="R9" s="282"/>
      <c r="S9" s="281"/>
      <c r="T9" s="282"/>
      <c r="U9" s="281">
        <v>1</v>
      </c>
      <c r="V9" s="282"/>
      <c r="W9" s="281">
        <v>1</v>
      </c>
      <c r="X9" s="282"/>
      <c r="Y9" s="281">
        <v>1</v>
      </c>
      <c r="Z9" s="282"/>
      <c r="AA9" s="281">
        <v>1</v>
      </c>
      <c r="AB9" s="282"/>
      <c r="AC9" s="281">
        <v>1</v>
      </c>
      <c r="AD9" s="282"/>
      <c r="AE9" s="281">
        <v>1</v>
      </c>
      <c r="AF9" s="282"/>
      <c r="AG9" s="281">
        <v>1</v>
      </c>
      <c r="AH9" s="282"/>
      <c r="AI9" s="281">
        <v>1</v>
      </c>
      <c r="AJ9" s="282"/>
      <c r="AK9" s="281">
        <v>1</v>
      </c>
      <c r="AL9" s="282"/>
      <c r="AM9" s="281">
        <v>1</v>
      </c>
      <c r="AN9" s="282"/>
      <c r="AO9" s="281">
        <v>1</v>
      </c>
      <c r="AP9" s="282"/>
      <c r="AQ9" s="281">
        <v>1</v>
      </c>
      <c r="AR9" s="282"/>
      <c r="AS9" s="281">
        <v>1</v>
      </c>
      <c r="AT9" s="282"/>
      <c r="AU9" s="281">
        <v>1</v>
      </c>
      <c r="AV9" s="282"/>
      <c r="AW9" s="281">
        <v>1</v>
      </c>
      <c r="AX9" s="282"/>
      <c r="AY9" s="281">
        <v>1</v>
      </c>
      <c r="AZ9" s="282"/>
      <c r="BA9" s="281">
        <v>1</v>
      </c>
      <c r="BB9" s="282"/>
      <c r="BC9" s="281">
        <v>1</v>
      </c>
      <c r="BD9" s="282"/>
      <c r="BE9" s="281">
        <v>1</v>
      </c>
      <c r="BF9" s="282"/>
      <c r="BG9" s="281">
        <v>1</v>
      </c>
      <c r="BH9" s="282"/>
      <c r="BI9" s="281">
        <v>1</v>
      </c>
      <c r="BJ9" s="282"/>
      <c r="BK9" s="281">
        <v>1</v>
      </c>
      <c r="BL9" s="282"/>
      <c r="BM9" s="281">
        <v>1</v>
      </c>
      <c r="BN9" s="282"/>
      <c r="BO9" s="281">
        <v>1</v>
      </c>
      <c r="BP9" s="282"/>
      <c r="BQ9" s="281">
        <v>1</v>
      </c>
      <c r="BR9" s="282"/>
      <c r="BS9" s="281">
        <v>1</v>
      </c>
      <c r="BT9" s="282"/>
      <c r="BU9" s="281">
        <v>1</v>
      </c>
      <c r="BV9" s="282"/>
      <c r="BW9" s="281">
        <v>1</v>
      </c>
      <c r="BX9" s="282"/>
      <c r="BY9" s="281">
        <v>1</v>
      </c>
      <c r="BZ9" s="282"/>
      <c r="CA9" s="281">
        <v>1</v>
      </c>
      <c r="CB9" s="282"/>
      <c r="CC9" s="281"/>
      <c r="CD9" s="282"/>
      <c r="CE9" s="92"/>
    </row>
    <row r="10" spans="1:83" s="93" customFormat="1" ht="12" hidden="1" customHeight="1" thickBot="1">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c r="A14" s="98">
        <v>1</v>
      </c>
      <c r="B14" s="98"/>
      <c r="C14" s="219">
        <f>[2]צנטרפוגות!I2</f>
        <v>56.780415430267055</v>
      </c>
      <c r="D14" s="199"/>
      <c r="E14" s="201"/>
      <c r="F14" s="99"/>
      <c r="G14" s="201"/>
      <c r="H14" s="99"/>
      <c r="I14" s="217"/>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203"/>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c r="A15" s="98">
        <v>2</v>
      </c>
      <c r="B15" s="98"/>
      <c r="C15" s="219">
        <f>[2]צנטרפוגות!I3</f>
        <v>77.961424332344208</v>
      </c>
      <c r="D15" s="200"/>
      <c r="E15" s="202"/>
      <c r="F15" s="99"/>
      <c r="G15" s="202"/>
      <c r="H15" s="99"/>
      <c r="I15" s="9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203"/>
      <c r="AU15" s="62"/>
      <c r="AV15" s="62"/>
      <c r="AW15" s="99"/>
      <c r="AX15" s="62"/>
      <c r="AY15" s="99"/>
      <c r="AZ15" s="62"/>
      <c r="BA15" s="99"/>
      <c r="BB15" s="62"/>
      <c r="BC15" s="99"/>
      <c r="BD15" s="62"/>
      <c r="BE15" s="99"/>
      <c r="BF15" s="62"/>
      <c r="BG15" s="99"/>
      <c r="BH15" s="62"/>
      <c r="BI15" s="203"/>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c r="A16" s="98">
        <v>3</v>
      </c>
      <c r="B16" s="98"/>
      <c r="C16" s="219">
        <f>[2]צנטרפוגות!I4</f>
        <v>33.557863501483666</v>
      </c>
      <c r="D16" s="200"/>
      <c r="E16" s="201"/>
      <c r="F16" s="99"/>
      <c r="G16" s="202"/>
      <c r="H16" s="99"/>
      <c r="I16" s="217"/>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203"/>
      <c r="BJ16" s="62"/>
      <c r="BK16" s="203"/>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c r="A17" s="98">
        <v>4</v>
      </c>
      <c r="B17" s="98"/>
      <c r="C17" s="219">
        <f>[2]צנטרפוגות!I5</f>
        <v>50.7833827893175</v>
      </c>
      <c r="D17" s="200"/>
      <c r="E17" s="203"/>
      <c r="F17" s="203"/>
      <c r="G17" s="203"/>
      <c r="H17" s="99"/>
      <c r="I17" s="217"/>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203"/>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c r="A18" s="98">
        <v>5</v>
      </c>
      <c r="B18" s="98"/>
      <c r="C18" s="219">
        <f>[2]צנטרפוגות!I6</f>
        <v>71.964391691394653</v>
      </c>
      <c r="D18" s="200"/>
      <c r="E18" s="201">
        <f>[2]צנטרפוגות!F5</f>
        <v>0.215</v>
      </c>
      <c r="F18" s="99"/>
      <c r="G18" s="201">
        <f>[2]צנטרפוגות!G5</f>
        <v>0.69</v>
      </c>
      <c r="H18" s="99"/>
      <c r="I18" s="217">
        <f>100%-G18</f>
        <v>0.31000000000000005</v>
      </c>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c r="A19" s="98">
        <v>6</v>
      </c>
      <c r="B19" s="98"/>
      <c r="C19" s="219">
        <f>[2]צנטרפוגות!I7</f>
        <v>51.54896142433234</v>
      </c>
      <c r="D19" s="200"/>
      <c r="E19" s="201"/>
      <c r="F19" s="99"/>
      <c r="G19" s="201"/>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203"/>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c r="A20" s="98">
        <v>7</v>
      </c>
      <c r="B20" s="98"/>
      <c r="C20" s="219">
        <f>[2]צנטרפוגות!I8</f>
        <v>8.1661721068249236</v>
      </c>
      <c r="D20" s="200"/>
      <c r="E20" s="201"/>
      <c r="F20" s="99"/>
      <c r="G20" s="201"/>
      <c r="H20" s="99"/>
      <c r="I20" s="217"/>
      <c r="J20" s="99"/>
      <c r="K20" s="99"/>
      <c r="L20" s="99"/>
      <c r="M20" s="99"/>
      <c r="N20" s="99"/>
      <c r="O20" s="99"/>
      <c r="P20" s="99"/>
      <c r="Q20" s="99"/>
      <c r="R20" s="99"/>
      <c r="S20" s="99"/>
      <c r="T20" s="99"/>
      <c r="U20" s="99"/>
      <c r="V20" s="99"/>
      <c r="W20" s="99"/>
      <c r="X20" s="99"/>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c r="A21" s="98">
        <v>8</v>
      </c>
      <c r="B21" s="98"/>
      <c r="C21" s="219">
        <f>[2]צנטרפוגות!I9</f>
        <v>65.58456973293768</v>
      </c>
      <c r="D21" s="200"/>
      <c r="E21" s="201"/>
      <c r="F21" s="99"/>
      <c r="G21" s="201"/>
      <c r="H21" s="99"/>
      <c r="I21" s="217"/>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c r="A22" s="98">
        <v>9</v>
      </c>
      <c r="B22" s="98"/>
      <c r="C22" s="219">
        <f>[2]צנטרפוגות!I10</f>
        <v>84.724035608308597</v>
      </c>
      <c r="D22" s="200"/>
      <c r="E22" s="201"/>
      <c r="F22" s="99"/>
      <c r="G22" s="201"/>
      <c r="H22" s="99"/>
      <c r="I22" s="9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c r="A23" s="98">
        <v>10</v>
      </c>
      <c r="B23" s="98"/>
      <c r="C23" s="219">
        <f>[2]צנטרפוגות!I11</f>
        <v>32.664688427299694</v>
      </c>
      <c r="D23" s="200"/>
      <c r="E23" s="201"/>
      <c r="F23" s="99"/>
      <c r="G23" s="201"/>
      <c r="H23" s="99"/>
      <c r="I23" s="217"/>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c r="A24" s="98">
        <v>11</v>
      </c>
      <c r="B24" s="98"/>
      <c r="C24" s="219">
        <f>[2]צנטרפוגות!I12</f>
        <v>65.201780415430264</v>
      </c>
      <c r="D24" s="200"/>
      <c r="E24" s="201"/>
      <c r="F24" s="99"/>
      <c r="G24" s="201"/>
      <c r="H24" s="99"/>
      <c r="I24" s="9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c r="A25" s="98">
        <v>12</v>
      </c>
      <c r="B25" s="98"/>
      <c r="C25" s="219">
        <f>[2]צנטרפוגות!I13</f>
        <v>43.637982195845687</v>
      </c>
      <c r="D25" s="200"/>
      <c r="E25" s="201">
        <f>[2]צנטרפוגות!F12</f>
        <v>0.22600000000000001</v>
      </c>
      <c r="F25" s="99"/>
      <c r="G25" s="201">
        <f>[2]צנטרפוגות!G12</f>
        <v>0.68899999999999995</v>
      </c>
      <c r="H25" s="99"/>
      <c r="I25" s="217">
        <f>100%-G25</f>
        <v>0.31100000000000005</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c r="A26" s="98">
        <v>13</v>
      </c>
      <c r="B26" s="98"/>
      <c r="C26" s="219">
        <f>[2]צנטרפוגות!I14</f>
        <v>21.946587537091986</v>
      </c>
      <c r="D26" s="200"/>
      <c r="E26" s="201"/>
      <c r="F26" s="99"/>
      <c r="G26" s="201"/>
      <c r="H26" s="99"/>
      <c r="I26" s="99"/>
      <c r="J26" s="99"/>
      <c r="K26" s="99"/>
      <c r="L26" s="99"/>
      <c r="M26" s="99"/>
      <c r="N26" s="99"/>
      <c r="O26" s="99"/>
      <c r="P26" s="99"/>
      <c r="Q26" s="99"/>
      <c r="R26" s="99"/>
      <c r="S26" s="99"/>
      <c r="T26" s="99"/>
      <c r="U26" s="99"/>
      <c r="V26" s="62"/>
      <c r="W26" s="99"/>
      <c r="X26" s="99"/>
      <c r="Y26" s="99"/>
      <c r="Z26" s="62"/>
      <c r="AA26" s="99"/>
      <c r="AB26" s="62"/>
      <c r="AC26" s="99"/>
      <c r="AD26" s="62"/>
      <c r="AE26" s="99"/>
      <c r="AF26" s="62"/>
      <c r="AG26" s="99"/>
      <c r="AH26" s="62"/>
      <c r="AI26" s="99"/>
      <c r="AJ26" s="62"/>
      <c r="AK26" s="99"/>
      <c r="AL26" s="62"/>
      <c r="AM26" s="99"/>
      <c r="AN26" s="62"/>
      <c r="AO26" s="99"/>
      <c r="AP26" s="62"/>
      <c r="AQ26" s="99"/>
      <c r="AR26" s="62"/>
      <c r="AS26" s="99"/>
      <c r="AT26" s="62"/>
      <c r="AU26" s="99"/>
      <c r="AV26" s="62"/>
      <c r="AW26" s="99"/>
      <c r="AX26" s="62"/>
      <c r="AY26" s="99"/>
      <c r="AZ26" s="62"/>
      <c r="BA26" s="99"/>
      <c r="BB26" s="62"/>
      <c r="BC26" s="99"/>
      <c r="BD26" s="62"/>
      <c r="BE26" s="99"/>
      <c r="BF26" s="62"/>
      <c r="BG26" s="99"/>
      <c r="BH26" s="62"/>
      <c r="BI26" s="99"/>
      <c r="BJ26" s="62"/>
      <c r="BK26" s="99"/>
      <c r="BL26" s="62"/>
      <c r="BM26" s="99"/>
      <c r="BN26" s="62"/>
      <c r="BO26" s="99"/>
      <c r="BP26" s="62"/>
      <c r="BQ26" s="99"/>
      <c r="BR26" s="62"/>
      <c r="BS26" s="99"/>
      <c r="BT26" s="62"/>
      <c r="BU26" s="99"/>
      <c r="BV26" s="62"/>
      <c r="BW26" s="99"/>
      <c r="BX26" s="62"/>
      <c r="BY26" s="99"/>
      <c r="BZ26" s="62"/>
      <c r="CA26" s="99"/>
      <c r="CB26" s="62"/>
      <c r="CC26" s="158"/>
      <c r="CD26" s="158"/>
      <c r="CE26" s="123"/>
    </row>
    <row r="27" spans="1:83" ht="12.75" customHeight="1">
      <c r="A27" s="98">
        <v>14</v>
      </c>
      <c r="B27" s="98"/>
      <c r="C27" s="219">
        <f>[2]צנטרפוגות!I15</f>
        <v>16.332344213649847</v>
      </c>
      <c r="D27" s="200"/>
      <c r="E27" s="201"/>
      <c r="F27" s="99"/>
      <c r="G27" s="201"/>
      <c r="H27" s="99"/>
      <c r="I27" s="217"/>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c r="A28" s="98">
        <v>15</v>
      </c>
      <c r="B28" s="98"/>
      <c r="C28" s="219">
        <f>[2]צנטרפוגות!I16</f>
        <v>65.41869436201776</v>
      </c>
      <c r="D28" s="200"/>
      <c r="E28" s="201"/>
      <c r="F28" s="99"/>
      <c r="G28" s="201"/>
      <c r="H28" s="99"/>
      <c r="I28" s="217"/>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c r="A29" s="98">
        <v>16</v>
      </c>
      <c r="B29" s="98"/>
      <c r="C29" s="219">
        <f>[2]צנטרפוגות!I17</f>
        <v>65.495252225519295</v>
      </c>
      <c r="D29" s="200"/>
      <c r="E29" s="201"/>
      <c r="F29" s="99"/>
      <c r="G29" s="201"/>
      <c r="H29" s="99"/>
      <c r="I29" s="99"/>
      <c r="J29" s="99"/>
      <c r="K29" s="99"/>
      <c r="L29" s="99"/>
      <c r="M29" s="99"/>
      <c r="N29" s="99"/>
      <c r="O29" s="99"/>
      <c r="P29" s="99"/>
      <c r="Q29" s="99"/>
      <c r="R29" s="99"/>
      <c r="S29" s="99"/>
      <c r="T29" s="99"/>
      <c r="U29" s="99">
        <v>11422.33</v>
      </c>
      <c r="V29" s="99" t="s">
        <v>191</v>
      </c>
      <c r="W29" s="99">
        <v>11422.33</v>
      </c>
      <c r="X29" s="99" t="s">
        <v>191</v>
      </c>
      <c r="Y29" s="99">
        <v>2996.71</v>
      </c>
      <c r="Z29" s="99" t="s">
        <v>191</v>
      </c>
      <c r="AA29" s="99">
        <v>382.95</v>
      </c>
      <c r="AB29" s="99" t="s">
        <v>191</v>
      </c>
      <c r="AC29" s="99" t="s">
        <v>289</v>
      </c>
      <c r="AD29" s="99" t="s">
        <v>191</v>
      </c>
      <c r="AE29" s="99" t="s">
        <v>288</v>
      </c>
      <c r="AF29" s="99" t="s">
        <v>191</v>
      </c>
      <c r="AG29" s="99">
        <v>51.506999999999998</v>
      </c>
      <c r="AH29" s="99" t="s">
        <v>191</v>
      </c>
      <c r="AI29" s="99">
        <v>5.4370000000000003</v>
      </c>
      <c r="AJ29" s="99" t="s">
        <v>191</v>
      </c>
      <c r="AK29" s="99">
        <v>3.63</v>
      </c>
      <c r="AL29" s="99" t="s">
        <v>191</v>
      </c>
      <c r="AM29" s="99">
        <v>313.995</v>
      </c>
      <c r="AN29" s="99" t="s">
        <v>191</v>
      </c>
      <c r="AO29" s="99" t="s">
        <v>287</v>
      </c>
      <c r="AP29" s="99" t="s">
        <v>191</v>
      </c>
      <c r="AQ29" s="99">
        <v>9.6959999999999997</v>
      </c>
      <c r="AR29" s="99" t="s">
        <v>191</v>
      </c>
      <c r="AS29" s="99" t="s">
        <v>290</v>
      </c>
      <c r="AT29" s="99" t="s">
        <v>191</v>
      </c>
      <c r="AU29" s="99">
        <v>2108.5700000000002</v>
      </c>
      <c r="AV29" s="99" t="s">
        <v>191</v>
      </c>
      <c r="AW29" s="99">
        <v>26.431999999999999</v>
      </c>
      <c r="AX29" s="99" t="s">
        <v>191</v>
      </c>
      <c r="AY29" s="99">
        <v>1821.46</v>
      </c>
      <c r="AZ29" s="99" t="s">
        <v>191</v>
      </c>
      <c r="BA29" s="99">
        <v>1.607</v>
      </c>
      <c r="BB29" s="99" t="s">
        <v>191</v>
      </c>
      <c r="BC29" s="99">
        <v>2.758</v>
      </c>
      <c r="BD29" s="99" t="s">
        <v>191</v>
      </c>
      <c r="BE29" s="99" t="s">
        <v>291</v>
      </c>
      <c r="BF29" s="99" t="s">
        <v>191</v>
      </c>
      <c r="BG29" s="99" t="s">
        <v>287</v>
      </c>
      <c r="BH29" s="99" t="s">
        <v>191</v>
      </c>
      <c r="BI29" s="99" t="s">
        <v>287</v>
      </c>
      <c r="BJ29" s="99" t="s">
        <v>191</v>
      </c>
      <c r="BK29" s="99" t="s">
        <v>287</v>
      </c>
      <c r="BL29" s="99" t="s">
        <v>191</v>
      </c>
      <c r="BM29" s="99">
        <v>25.155000000000001</v>
      </c>
      <c r="BN29" s="99" t="s">
        <v>191</v>
      </c>
      <c r="BO29" s="99">
        <v>41.972999999999999</v>
      </c>
      <c r="BP29" s="99" t="s">
        <v>191</v>
      </c>
      <c r="BQ29" s="99">
        <v>8059.74</v>
      </c>
      <c r="BR29" s="99" t="s">
        <v>191</v>
      </c>
      <c r="BS29" s="99">
        <v>1118.74</v>
      </c>
      <c r="BT29" s="99" t="s">
        <v>191</v>
      </c>
      <c r="BU29" s="99">
        <v>47.119</v>
      </c>
      <c r="BV29" s="99" t="s">
        <v>191</v>
      </c>
      <c r="BW29" s="99">
        <v>227.99</v>
      </c>
      <c r="BX29" s="99" t="s">
        <v>191</v>
      </c>
      <c r="BY29" s="99">
        <v>5.3090000000000002</v>
      </c>
      <c r="BZ29" s="99" t="s">
        <v>191</v>
      </c>
      <c r="CA29" s="99">
        <v>1892.54</v>
      </c>
      <c r="CB29" s="99" t="s">
        <v>191</v>
      </c>
      <c r="CC29" s="158"/>
      <c r="CD29" s="158"/>
      <c r="CE29" s="123"/>
    </row>
    <row r="30" spans="1:83" ht="12.75" customHeight="1">
      <c r="A30" s="98">
        <v>17</v>
      </c>
      <c r="B30" s="98"/>
      <c r="C30" s="219">
        <f>[2]צנטרפוגות!I18</f>
        <v>32.919881305637972</v>
      </c>
      <c r="D30" s="200"/>
      <c r="E30" s="201"/>
      <c r="F30" s="99"/>
      <c r="G30" s="201"/>
      <c r="H30" s="99"/>
      <c r="I30" s="217"/>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c r="A31" s="98">
        <v>18</v>
      </c>
      <c r="B31" s="98"/>
      <c r="C31" s="219">
        <f>[2]צנטרפוגות!I19</f>
        <v>49.124629080118694</v>
      </c>
      <c r="D31" s="199"/>
      <c r="E31" s="201"/>
      <c r="F31" s="99"/>
      <c r="G31" s="201"/>
      <c r="H31" s="99"/>
      <c r="I31" s="217"/>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c r="A32" s="98">
        <v>19</v>
      </c>
      <c r="B32" s="98"/>
      <c r="C32" s="219">
        <f>[2]צנטרפוגות!I20</f>
        <v>64.691394658753694</v>
      </c>
      <c r="D32" s="200"/>
      <c r="E32" s="201"/>
      <c r="F32" s="99"/>
      <c r="G32" s="201"/>
      <c r="H32" s="99"/>
      <c r="I32" s="217"/>
      <c r="J32" s="99"/>
      <c r="K32" s="236"/>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c r="A33" s="98">
        <v>20</v>
      </c>
      <c r="B33" s="98"/>
      <c r="C33" s="219">
        <f>[2]צנטרפוגות!I21</f>
        <v>32.919881305637972</v>
      </c>
      <c r="D33" s="200"/>
      <c r="E33" s="201"/>
      <c r="F33" s="99"/>
      <c r="G33" s="201"/>
      <c r="H33" s="99"/>
      <c r="I33" s="217"/>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c r="A34" s="98">
        <v>21</v>
      </c>
      <c r="B34" s="98"/>
      <c r="C34" s="219">
        <f>[2]צנטרפוגות!I22</f>
        <v>16.842729970326406</v>
      </c>
      <c r="D34" s="200"/>
      <c r="E34" s="201"/>
      <c r="F34" s="99"/>
      <c r="G34" s="201"/>
      <c r="H34" s="99"/>
      <c r="I34" s="217"/>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c r="A35" s="98">
        <v>22</v>
      </c>
      <c r="B35" s="98"/>
      <c r="C35" s="219">
        <f>[2]צנטרפוגות!I23</f>
        <v>65.329376854599388</v>
      </c>
      <c r="D35" s="200"/>
      <c r="E35" s="201"/>
      <c r="F35" s="99"/>
      <c r="G35" s="201"/>
      <c r="H35" s="99"/>
      <c r="I35" s="217"/>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c r="A36" s="98">
        <v>23</v>
      </c>
      <c r="B36" s="98"/>
      <c r="C36" s="219">
        <f>[2]צנטרפוגות!I24</f>
        <v>65.201780415430264</v>
      </c>
      <c r="D36" s="200"/>
      <c r="E36" s="201"/>
      <c r="F36" s="99"/>
      <c r="G36" s="201"/>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c r="A37" s="98">
        <v>24</v>
      </c>
      <c r="B37" s="98"/>
      <c r="C37" s="219">
        <f>[2]צנטרפוגות!I25</f>
        <v>32.154302670623139</v>
      </c>
      <c r="D37" s="200"/>
      <c r="E37" s="201"/>
      <c r="F37" s="99"/>
      <c r="G37" s="201"/>
      <c r="H37" s="99"/>
      <c r="I37" s="217"/>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c r="A38" s="98">
        <v>25</v>
      </c>
      <c r="B38" s="98"/>
      <c r="C38" s="219">
        <f>[2]צנטרפוגות!I26</f>
        <v>47.083086053412458</v>
      </c>
      <c r="D38" s="200"/>
      <c r="E38" s="201"/>
      <c r="F38" s="99"/>
      <c r="G38" s="201"/>
      <c r="H38" s="99"/>
      <c r="I38" s="217"/>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c r="A39" s="98">
        <v>26</v>
      </c>
      <c r="B39" s="98"/>
      <c r="C39" s="219">
        <f>[2]צנטרפוגות!I27</f>
        <v>61.884272997032632</v>
      </c>
      <c r="D39" s="200"/>
      <c r="E39" s="201">
        <f>[2]צנטרפוגות!F26</f>
        <v>0.23300000000000001</v>
      </c>
      <c r="F39" s="99"/>
      <c r="G39" s="201">
        <f>[2]צנטרפוגות!G26</f>
        <v>0.72199999999999998</v>
      </c>
      <c r="H39" s="99"/>
      <c r="I39" s="217">
        <f>100%-G39</f>
        <v>0.27800000000000002</v>
      </c>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c r="A40" s="98">
        <v>27</v>
      </c>
      <c r="B40" s="98"/>
      <c r="C40" s="219">
        <f>[2]צנטרפוגות!I28</f>
        <v>29.729970326409489</v>
      </c>
      <c r="D40" s="200"/>
      <c r="E40" s="201"/>
      <c r="F40" s="99"/>
      <c r="G40" s="20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c r="A41" s="98">
        <v>28</v>
      </c>
      <c r="B41" s="98"/>
      <c r="C41" s="219">
        <f>[2]צנטרפוגות!I29</f>
        <v>15.056379821958453</v>
      </c>
      <c r="D41" s="200"/>
      <c r="E41" s="201"/>
      <c r="F41" s="99"/>
      <c r="G41" s="201"/>
      <c r="H41" s="99"/>
      <c r="I41" s="217"/>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c r="A42" s="98">
        <v>29</v>
      </c>
      <c r="B42" s="98"/>
      <c r="C42" s="219">
        <f>[2]צנטרפוגות!I30</f>
        <v>44.786350148367951</v>
      </c>
      <c r="D42" s="199"/>
      <c r="E42" s="201"/>
      <c r="F42" s="99"/>
      <c r="G42" s="201"/>
      <c r="H42" s="99"/>
      <c r="I42" s="217"/>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c r="A43" s="98">
        <v>30</v>
      </c>
      <c r="B43" s="98"/>
      <c r="C43" s="219">
        <f>[2]צנטרפוגות!I31</f>
        <v>59.970326409495527</v>
      </c>
      <c r="D43" s="237"/>
      <c r="E43" s="201"/>
      <c r="F43" s="99"/>
      <c r="G43" s="201"/>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c r="A44" s="98">
        <v>31</v>
      </c>
      <c r="B44" s="98"/>
      <c r="C44" s="219">
        <f>[2]צנטרפוגות!I32</f>
        <v>30.112759643916906</v>
      </c>
      <c r="D44" s="237"/>
      <c r="E44" s="201"/>
      <c r="F44" s="236"/>
      <c r="G44" s="201"/>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c r="A45" s="67" t="s">
        <v>14</v>
      </c>
      <c r="B45" s="100"/>
      <c r="C45" s="100">
        <f>COUNT(C14:C44)</f>
        <v>31</v>
      </c>
      <c r="D45" s="100"/>
      <c r="E45" s="100">
        <f>COUNT(E14:E44)</f>
        <v>3</v>
      </c>
      <c r="F45" s="100"/>
      <c r="G45" s="100">
        <f>COUNT(G14:G44)</f>
        <v>3</v>
      </c>
      <c r="H45" s="100"/>
      <c r="I45" s="100">
        <f>COUNT(I14:I44)</f>
        <v>3</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COUNT(AC15:AC44)</f>
        <v>0</v>
      </c>
      <c r="AD45" s="100"/>
      <c r="AE45" s="100">
        <f>COUNT(AE15:AE44)</f>
        <v>0</v>
      </c>
      <c r="AF45" s="100"/>
      <c r="AG45" s="100">
        <f>COUNT(AG14:AG44)</f>
        <v>1</v>
      </c>
      <c r="AH45" s="100"/>
      <c r="AI45" s="100">
        <f>COUNT(AI14:AI44)</f>
        <v>1</v>
      </c>
      <c r="AJ45" s="100"/>
      <c r="AK45" s="100">
        <f>COUNT(AK14:AK44)</f>
        <v>1</v>
      </c>
      <c r="AL45" s="100"/>
      <c r="AM45" s="100">
        <f>COUNT(AM14:AM44)</f>
        <v>1</v>
      </c>
      <c r="AN45" s="100"/>
      <c r="AO45" s="100">
        <f>COUNT(AO15:AO44)</f>
        <v>0</v>
      </c>
      <c r="AP45" s="100"/>
      <c r="AQ45" s="100">
        <f>COUNT(AQ14:AQ44)</f>
        <v>1</v>
      </c>
      <c r="AR45" s="100"/>
      <c r="AS45" s="100">
        <f>COUNT(AS15:AS44)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COUNT(BE15:BE44)</f>
        <v>0</v>
      </c>
      <c r="BF45" s="100"/>
      <c r="BG45" s="100">
        <f>COUNT(BG15:BG44)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c r="A46" s="101" t="s">
        <v>233</v>
      </c>
      <c r="B46" s="100"/>
      <c r="C46" s="68">
        <f>AVERAGE(C14:C44)</f>
        <v>47.083086053412458</v>
      </c>
      <c r="D46" s="100"/>
      <c r="E46" s="68">
        <f>AVERAGE(E14:E44)</f>
        <v>0.22466666666666668</v>
      </c>
      <c r="F46" s="100"/>
      <c r="G46" s="68">
        <f>AVERAGE(G14:G44)</f>
        <v>0.70033333333333336</v>
      </c>
      <c r="H46" s="100"/>
      <c r="I46" s="68">
        <f>AVERAGE(I14:I44)</f>
        <v>0.29966666666666669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11422.33</v>
      </c>
      <c r="V46" s="100"/>
      <c r="W46" s="68">
        <f>AVERAGE(W14:W44)</f>
        <v>11422.33</v>
      </c>
      <c r="X46" s="100"/>
      <c r="Y46" s="68">
        <f>AVERAGE(Y14:Y44)</f>
        <v>2996.71</v>
      </c>
      <c r="Z46" s="100"/>
      <c r="AA46" s="68">
        <f>AVERAGE(AA14:AA44)</f>
        <v>382.95</v>
      </c>
      <c r="AB46" s="100"/>
      <c r="AC46" s="68" t="e">
        <f>AVERAGE(AC15:AC44)</f>
        <v>#DIV/0!</v>
      </c>
      <c r="AD46" s="100"/>
      <c r="AE46" s="100" t="e">
        <f>AVERAGE(AE15:AE44)</f>
        <v>#DIV/0!</v>
      </c>
      <c r="AF46" s="100"/>
      <c r="AG46" s="68">
        <f>AVERAGE(AG14:AG44)</f>
        <v>51.506999999999998</v>
      </c>
      <c r="AH46" s="100"/>
      <c r="AI46" s="68">
        <f>AVERAGE(AI14:AI44)</f>
        <v>5.4370000000000003</v>
      </c>
      <c r="AJ46" s="100"/>
      <c r="AK46" s="68">
        <f>AVERAGE(AK14:AK44)</f>
        <v>3.63</v>
      </c>
      <c r="AL46" s="100"/>
      <c r="AM46" s="68">
        <f>AVERAGE(AM14:AM44)</f>
        <v>313.995</v>
      </c>
      <c r="AN46" s="100"/>
      <c r="AO46" s="68" t="e">
        <f>AVERAGE(AO15:AO44)</f>
        <v>#DIV/0!</v>
      </c>
      <c r="AP46" s="100"/>
      <c r="AQ46" s="68">
        <f>AVERAGE(AQ14:AQ44)</f>
        <v>9.6959999999999997</v>
      </c>
      <c r="AR46" s="100"/>
      <c r="AS46" s="68" t="e">
        <f>AVERAGE(AS15:AS44)</f>
        <v>#DIV/0!</v>
      </c>
      <c r="AT46" s="100"/>
      <c r="AU46" s="68">
        <f>AVERAGE(AU14:AU44)</f>
        <v>2108.5700000000002</v>
      </c>
      <c r="AV46" s="100"/>
      <c r="AW46" s="100">
        <f>AVERAGE(AW14:AW44)</f>
        <v>26.431999999999999</v>
      </c>
      <c r="AX46" s="100"/>
      <c r="AY46" s="68">
        <f>AVERAGE(AY14:AY44)</f>
        <v>1821.46</v>
      </c>
      <c r="AZ46" s="100"/>
      <c r="BA46" s="68">
        <f>AVERAGE(BA14:BA44)</f>
        <v>1.607</v>
      </c>
      <c r="BB46" s="100"/>
      <c r="BC46" s="68">
        <f>AVERAGE(BC14:BC44)</f>
        <v>2.758</v>
      </c>
      <c r="BD46" s="100"/>
      <c r="BE46" s="68" t="e">
        <f>AVERAGE(BE15:BE44)</f>
        <v>#DIV/0!</v>
      </c>
      <c r="BF46" s="100"/>
      <c r="BG46" s="68" t="e">
        <f>AVERAGE(BG15:BG44)</f>
        <v>#DIV/0!</v>
      </c>
      <c r="BH46" s="100"/>
      <c r="BI46" s="68" t="e">
        <f>AVERAGE(BI14:BI44)</f>
        <v>#DIV/0!</v>
      </c>
      <c r="BJ46" s="100"/>
      <c r="BK46" s="68" t="e">
        <f>AVERAGE(BK14:BK44)</f>
        <v>#DIV/0!</v>
      </c>
      <c r="BL46" s="100"/>
      <c r="BM46" s="68">
        <f>AVERAGE(BM14:BM44)</f>
        <v>25.155000000000001</v>
      </c>
      <c r="BN46" s="100"/>
      <c r="BO46" s="68">
        <f>AVERAGE(BO14:BO44)</f>
        <v>41.972999999999999</v>
      </c>
      <c r="BP46" s="100"/>
      <c r="BQ46" s="68">
        <f>AVERAGE(BQ14:BQ44)</f>
        <v>8059.74</v>
      </c>
      <c r="BR46" s="100"/>
      <c r="BS46" s="68">
        <f>AVERAGE(BS14:BS44)</f>
        <v>1118.74</v>
      </c>
      <c r="BT46" s="100"/>
      <c r="BU46" s="68">
        <f>AVERAGE(BU14:BU44)</f>
        <v>47.119</v>
      </c>
      <c r="BV46" s="100"/>
      <c r="BW46" s="68">
        <f>AVERAGE(BW14:BW44)</f>
        <v>227.99</v>
      </c>
      <c r="BX46" s="100"/>
      <c r="BY46" s="68">
        <f>AVERAGE(BY14:BY44)</f>
        <v>5.3090000000000002</v>
      </c>
      <c r="BZ46" s="100"/>
      <c r="CA46" s="68">
        <f>AVERAGE(CA14:CA44)</f>
        <v>1892.54</v>
      </c>
      <c r="CB46" s="100"/>
      <c r="CC46" s="68" t="e">
        <f>AVERAGE(CC14:CC44)</f>
        <v>#DIV/0!</v>
      </c>
      <c r="CD46" s="100"/>
      <c r="CE46" s="123"/>
    </row>
    <row r="47" spans="1:83">
      <c r="A47" s="101" t="s">
        <v>16</v>
      </c>
      <c r="B47" s="100"/>
      <c r="C47" s="100">
        <f>MAX(C14:C44)</f>
        <v>84.724035608308597</v>
      </c>
      <c r="D47" s="100"/>
      <c r="E47" s="100">
        <f>MAX(E14:E44)</f>
        <v>0.23300000000000001</v>
      </c>
      <c r="F47" s="100"/>
      <c r="G47" s="100">
        <f>MAX(G14:G44)</f>
        <v>0.72199999999999998</v>
      </c>
      <c r="H47" s="100"/>
      <c r="I47" s="100">
        <f>MAX(I14:I44)</f>
        <v>0.31100000000000005</v>
      </c>
      <c r="J47" s="100"/>
      <c r="K47" s="100">
        <f>MAX(K14:K44)</f>
        <v>0</v>
      </c>
      <c r="L47" s="100"/>
      <c r="M47" s="100">
        <f>MAX(M14:M44)</f>
        <v>0</v>
      </c>
      <c r="N47" s="100"/>
      <c r="O47" s="100">
        <f>MAX(O14:O44)</f>
        <v>0</v>
      </c>
      <c r="P47" s="100"/>
      <c r="Q47" s="100">
        <f>MAX(Q14:Q44)</f>
        <v>0</v>
      </c>
      <c r="R47" s="100"/>
      <c r="S47" s="100">
        <f>MAX(S14:S44)</f>
        <v>0</v>
      </c>
      <c r="T47" s="100"/>
      <c r="U47" s="100">
        <f>MAX(U14:U44)</f>
        <v>11422.33</v>
      </c>
      <c r="V47" s="100"/>
      <c r="W47" s="100">
        <f>MAX(W14:W44)</f>
        <v>11422.33</v>
      </c>
      <c r="X47" s="100"/>
      <c r="Y47" s="100">
        <f>MAX(Y14:Y44)</f>
        <v>2996.71</v>
      </c>
      <c r="Z47" s="100"/>
      <c r="AA47" s="100">
        <f>MAX(AA14:AA44)</f>
        <v>382.95</v>
      </c>
      <c r="AB47" s="100"/>
      <c r="AC47" s="100">
        <f>MAX(AC15:AC44)</f>
        <v>0</v>
      </c>
      <c r="AD47" s="100"/>
      <c r="AE47" s="100">
        <f>MAX(AE15:AE44)</f>
        <v>0</v>
      </c>
      <c r="AF47" s="100"/>
      <c r="AG47" s="100">
        <f>MAX(AG14:AG44)</f>
        <v>51.506999999999998</v>
      </c>
      <c r="AH47" s="100"/>
      <c r="AI47" s="100">
        <f>MAX(AI14:AI44)</f>
        <v>5.4370000000000003</v>
      </c>
      <c r="AJ47" s="100"/>
      <c r="AK47" s="100">
        <f>MAX(AK14:AK44)</f>
        <v>3.63</v>
      </c>
      <c r="AL47" s="100"/>
      <c r="AM47" s="100">
        <f>MAX(AM14:AM44)</f>
        <v>313.995</v>
      </c>
      <c r="AN47" s="100"/>
      <c r="AO47" s="100">
        <f>MAX(AO15:AO44)</f>
        <v>0</v>
      </c>
      <c r="AP47" s="100"/>
      <c r="AQ47" s="100">
        <f>MAX(AQ14:AQ44)</f>
        <v>9.6959999999999997</v>
      </c>
      <c r="AR47" s="100"/>
      <c r="AS47" s="100">
        <f>MAX(AS15:AS44)</f>
        <v>0</v>
      </c>
      <c r="AT47" s="100"/>
      <c r="AU47" s="100">
        <f>MAX(AU14:AU44)</f>
        <v>2108.5700000000002</v>
      </c>
      <c r="AV47" s="100"/>
      <c r="AW47" s="100">
        <f>MAX(AW14:AW44)</f>
        <v>26.431999999999999</v>
      </c>
      <c r="AX47" s="100"/>
      <c r="AY47" s="100">
        <f>MAX(AY14:AY44)</f>
        <v>1821.46</v>
      </c>
      <c r="AZ47" s="100"/>
      <c r="BA47" s="100">
        <f>MAX(BA14:BA44)</f>
        <v>1.607</v>
      </c>
      <c r="BB47" s="100"/>
      <c r="BC47" s="100">
        <f>MAX(BC14:BC44)</f>
        <v>2.758</v>
      </c>
      <c r="BD47" s="100"/>
      <c r="BE47" s="100">
        <f>MAX(BE15:BE44)</f>
        <v>0</v>
      </c>
      <c r="BF47" s="100"/>
      <c r="BG47" s="100">
        <f>MAX(BG15:BG44)</f>
        <v>0</v>
      </c>
      <c r="BH47" s="100"/>
      <c r="BI47" s="100">
        <f>MAX(BI14:BI44)</f>
        <v>0</v>
      </c>
      <c r="BJ47" s="100"/>
      <c r="BK47" s="100">
        <f>MAX(BK14:BK44)</f>
        <v>0</v>
      </c>
      <c r="BL47" s="100"/>
      <c r="BM47" s="100">
        <f>MAX(BM14:BM44)</f>
        <v>25.155000000000001</v>
      </c>
      <c r="BN47" s="100"/>
      <c r="BO47" s="100">
        <f>MAX(BO14:BO44)</f>
        <v>41.972999999999999</v>
      </c>
      <c r="BP47" s="100"/>
      <c r="BQ47" s="100">
        <f>MAX(BQ14:BQ44)</f>
        <v>8059.74</v>
      </c>
      <c r="BR47" s="100"/>
      <c r="BS47" s="100">
        <f>MAX(BS14:BS44)</f>
        <v>1118.74</v>
      </c>
      <c r="BT47" s="100"/>
      <c r="BU47" s="100">
        <f>MAX(BU14:BU44)</f>
        <v>47.119</v>
      </c>
      <c r="BV47" s="100"/>
      <c r="BW47" s="100">
        <f>MAX(BW14:BW44)</f>
        <v>227.99</v>
      </c>
      <c r="BX47" s="100"/>
      <c r="BY47" s="100">
        <f>MAX(BY14:BY44)</f>
        <v>5.3090000000000002</v>
      </c>
      <c r="BZ47" s="100"/>
      <c r="CA47" s="100">
        <f>MAX(CA14:CA44)</f>
        <v>1892.54</v>
      </c>
      <c r="CB47" s="100"/>
      <c r="CC47" s="100">
        <f>MAX(CC14:CC44)</f>
        <v>0</v>
      </c>
      <c r="CD47" s="100"/>
      <c r="CE47" s="123"/>
    </row>
    <row r="48" spans="1:83">
      <c r="A48" s="101" t="s">
        <v>15</v>
      </c>
      <c r="B48" s="100"/>
      <c r="C48" s="100">
        <f>MIN(C14:C44)</f>
        <v>8.1661721068249236</v>
      </c>
      <c r="D48" s="100"/>
      <c r="E48" s="100">
        <f>MIN(E14:E44)</f>
        <v>0.215</v>
      </c>
      <c r="F48" s="100"/>
      <c r="G48" s="100">
        <f>MIN(G14:G44)</f>
        <v>0.68899999999999995</v>
      </c>
      <c r="H48" s="100"/>
      <c r="I48" s="100">
        <f>MIN(I14:I44)</f>
        <v>0.27800000000000002</v>
      </c>
      <c r="J48" s="100"/>
      <c r="K48" s="100">
        <f>MIN(K14:K44)</f>
        <v>0</v>
      </c>
      <c r="L48" s="100"/>
      <c r="M48" s="100">
        <f>MIN(M14:M44)</f>
        <v>0</v>
      </c>
      <c r="N48" s="100"/>
      <c r="O48" s="100">
        <f>MIN(O14:O44)</f>
        <v>0</v>
      </c>
      <c r="P48" s="100"/>
      <c r="Q48" s="100">
        <f>MIN(Q14:Q44)</f>
        <v>0</v>
      </c>
      <c r="R48" s="100"/>
      <c r="S48" s="100">
        <f>MIN(S14:S44)</f>
        <v>0</v>
      </c>
      <c r="T48" s="100"/>
      <c r="U48" s="100">
        <f>MIN(U14:U44)</f>
        <v>11422.33</v>
      </c>
      <c r="V48" s="100"/>
      <c r="W48" s="100">
        <f>MIN(W14:W44)</f>
        <v>11422.33</v>
      </c>
      <c r="X48" s="100"/>
      <c r="Y48" s="100">
        <f>MIN(Y14:Y44)</f>
        <v>2996.71</v>
      </c>
      <c r="Z48" s="100"/>
      <c r="AA48" s="100">
        <f>MIN(AA14:AA44)</f>
        <v>382.95</v>
      </c>
      <c r="AB48" s="100"/>
      <c r="AC48" s="100">
        <f>MIN(AC15:AC44)</f>
        <v>0</v>
      </c>
      <c r="AD48" s="100"/>
      <c r="AE48" s="100">
        <f>MIN(AE15:AE44)</f>
        <v>0</v>
      </c>
      <c r="AF48" s="100"/>
      <c r="AG48" s="100">
        <f>MIN(AG14:AG44)</f>
        <v>51.506999999999998</v>
      </c>
      <c r="AH48" s="100"/>
      <c r="AI48" s="100">
        <f>MIN(AI14:AI44)</f>
        <v>5.4370000000000003</v>
      </c>
      <c r="AJ48" s="100"/>
      <c r="AK48" s="100">
        <f>MIN(AK14:AK44)</f>
        <v>3.63</v>
      </c>
      <c r="AL48" s="100"/>
      <c r="AM48" s="100">
        <f>MIN(AM14:AM44)</f>
        <v>313.995</v>
      </c>
      <c r="AN48" s="100"/>
      <c r="AO48" s="100">
        <f>MIN(AO15:AO44)</f>
        <v>0</v>
      </c>
      <c r="AP48" s="100"/>
      <c r="AQ48" s="100">
        <f>MIN(AQ14:AQ44)</f>
        <v>9.6959999999999997</v>
      </c>
      <c r="AR48" s="100"/>
      <c r="AS48" s="100">
        <f>MIN(AS15:AS44)</f>
        <v>0</v>
      </c>
      <c r="AT48" s="100"/>
      <c r="AU48" s="100">
        <f>MIN(AU14:AU44)</f>
        <v>2108.5700000000002</v>
      </c>
      <c r="AV48" s="100"/>
      <c r="AW48" s="100">
        <f>MIN(AW14:AW44)</f>
        <v>26.431999999999999</v>
      </c>
      <c r="AX48" s="100"/>
      <c r="AY48" s="100">
        <f>MIN(AY14:AY44)</f>
        <v>1821.46</v>
      </c>
      <c r="AZ48" s="100"/>
      <c r="BA48" s="100">
        <f>MIN(BA14:BA44)</f>
        <v>1.607</v>
      </c>
      <c r="BB48" s="100"/>
      <c r="BC48" s="100">
        <f>MIN(BC14:BC44)</f>
        <v>2.758</v>
      </c>
      <c r="BD48" s="100"/>
      <c r="BE48" s="100">
        <f>MIN(BE15:BE44)</f>
        <v>0</v>
      </c>
      <c r="BF48" s="100"/>
      <c r="BG48" s="100">
        <f>MIN(BG15:BG44)</f>
        <v>0</v>
      </c>
      <c r="BH48" s="100"/>
      <c r="BI48" s="100">
        <f>MIN(BI14:BI44)</f>
        <v>0</v>
      </c>
      <c r="BJ48" s="100"/>
      <c r="BK48" s="100">
        <f>MIN(BK14:BK44)</f>
        <v>0</v>
      </c>
      <c r="BL48" s="100"/>
      <c r="BM48" s="100">
        <f>MIN(BM14:BM44)</f>
        <v>25.155000000000001</v>
      </c>
      <c r="BN48" s="100"/>
      <c r="BO48" s="100">
        <f>MIN(BO14:BO44)</f>
        <v>41.972999999999999</v>
      </c>
      <c r="BP48" s="100"/>
      <c r="BQ48" s="100">
        <f>MIN(BQ14:BQ44)</f>
        <v>8059.74</v>
      </c>
      <c r="BR48" s="100"/>
      <c r="BS48" s="100">
        <f>MIN(BS14:BS44)</f>
        <v>1118.74</v>
      </c>
      <c r="BT48" s="100"/>
      <c r="BU48" s="100">
        <f>MIN(BU14:BU44)</f>
        <v>47.119</v>
      </c>
      <c r="BV48" s="100"/>
      <c r="BW48" s="100">
        <f>MIN(BW14:BW44)</f>
        <v>227.99</v>
      </c>
      <c r="BX48" s="100"/>
      <c r="BY48" s="100">
        <f>MIN(BY14:BY44)</f>
        <v>5.3090000000000002</v>
      </c>
      <c r="BZ48" s="100"/>
      <c r="CA48" s="100">
        <f>MIN(CA14:CA44)</f>
        <v>1892.54</v>
      </c>
      <c r="CB48" s="100"/>
      <c r="CC48" s="100">
        <f>MIN(CC14:CC44)</f>
        <v>0</v>
      </c>
      <c r="CD48" s="100"/>
      <c r="CE48" s="123"/>
    </row>
    <row r="49" spans="1:83">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c r="G51" s="164"/>
      <c r="AW51" s="164"/>
    </row>
    <row r="52" spans="1:83">
      <c r="G52" s="164"/>
      <c r="AW52" s="164"/>
    </row>
    <row r="53" spans="1:83">
      <c r="G53" s="164"/>
      <c r="AW53" s="164"/>
    </row>
    <row r="54" spans="1:83">
      <c r="G54" s="164"/>
      <c r="AW54" s="164"/>
    </row>
    <row r="55" spans="1:83">
      <c r="G55" s="164"/>
      <c r="AE55" s="164"/>
      <c r="AW55" s="164"/>
    </row>
    <row r="56" spans="1:83">
      <c r="G56" s="164"/>
      <c r="AE56" s="164"/>
      <c r="AW56" s="164"/>
    </row>
    <row r="57" spans="1:83">
      <c r="G57" s="164"/>
      <c r="AE57" s="164"/>
      <c r="AW57" s="164"/>
    </row>
    <row r="58" spans="1:83">
      <c r="G58" s="164"/>
      <c r="AE58" s="164"/>
      <c r="AW58" s="164"/>
    </row>
    <row r="59" spans="1:83">
      <c r="G59" s="164"/>
      <c r="AE59" s="164"/>
      <c r="AW59" s="164"/>
    </row>
    <row r="60" spans="1:83">
      <c r="G60" s="164"/>
      <c r="AE60" s="164"/>
      <c r="AW60" s="164"/>
    </row>
    <row r="61" spans="1:83">
      <c r="G61" s="164"/>
      <c r="AE61" s="164"/>
      <c r="AW61" s="164"/>
    </row>
    <row r="62" spans="1:83">
      <c r="G62" s="164"/>
      <c r="AE62" s="164"/>
      <c r="AW62" s="164"/>
    </row>
    <row r="63" spans="1:83">
      <c r="G63" s="164"/>
      <c r="AE63" s="164"/>
      <c r="AW63" s="164"/>
    </row>
    <row r="64" spans="1:83">
      <c r="G64" s="164"/>
      <c r="AE64" s="164"/>
      <c r="AW64" s="164"/>
    </row>
    <row r="65" spans="7:49">
      <c r="G65" s="164"/>
      <c r="AE65" s="164"/>
      <c r="AW65" s="164"/>
    </row>
    <row r="66" spans="7:49">
      <c r="G66" s="164"/>
      <c r="AE66" s="164"/>
      <c r="AW66" s="164"/>
    </row>
    <row r="67" spans="7:49">
      <c r="G67" s="164"/>
      <c r="AE67" s="164"/>
      <c r="AW67" s="164"/>
    </row>
    <row r="68" spans="7:49">
      <c r="G68" s="164"/>
      <c r="AE68" s="164"/>
      <c r="AW68" s="164"/>
    </row>
    <row r="69" spans="7:49">
      <c r="G69" s="164"/>
      <c r="AE69" s="164"/>
      <c r="AW69" s="164"/>
    </row>
    <row r="70" spans="7:49">
      <c r="G70" s="164"/>
      <c r="AE70" s="164"/>
      <c r="AW70" s="164"/>
    </row>
    <row r="71" spans="7:49">
      <c r="G71" s="164"/>
      <c r="AE71" s="164"/>
      <c r="AW71" s="164"/>
    </row>
    <row r="72" spans="7:49">
      <c r="G72" s="164"/>
      <c r="AE72" s="164"/>
      <c r="AW72" s="164"/>
    </row>
    <row r="73" spans="7:49">
      <c r="G73" s="164"/>
      <c r="AE73" s="164"/>
      <c r="AW73" s="164"/>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1459" priority="145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58" priority="1456" stopIfTrue="1" operator="greaterThan">
      <formula>D7</formula>
    </cfRule>
  </conditionalFormatting>
  <conditionalFormatting sqref="AF47:AV47 C47:AD47 AX47:CD47">
    <cfRule type="cellIs" dxfId="1457" priority="1457" stopIfTrue="1" operator="greaterThan">
      <formula>C7</formula>
    </cfRule>
  </conditionalFormatting>
  <conditionalFormatting sqref="P45">
    <cfRule type="cellIs" dxfId="1456" priority="1458" stopIfTrue="1" operator="lessThan">
      <formula>O$9</formula>
    </cfRule>
  </conditionalFormatting>
  <conditionalFormatting sqref="M14:M44 O14:O44 Q14:Q44 S14:S44 G49:G73 CC14:CC44 AE55:AE73 AA21:AA28 AG21:AG28 AI21:AI28 AK21:AK28 AM21:AM28 AQ21:AQ28 AS21:AS28 AY21:AY28 AU21:AU28 BA21:BA28 BC21:BC28 BE21:BE28 AW21:AW28 Y21:Y28 AC21:AC28 AE21:AE28 AO21:AO28 K14:K44 E14:E15 G14:G15 I14:I16 AU14:AU19 BI14:BI28 AA14:AA19 AG14:AG19 AI14:AI19 AK14:AK19 AM14:AM19 AQ14:AQ19 AS14:AS19 AW14:AW19 AY14:AY19 BA14:BA19 BC14:BC19 BM14:BM28 BO14:BO28 BQ14:BQ28 BS14:BS28 BU14:BU28 BW14:BW28 BY14:BY28 CA14:CA28 U14:U28 AC14:AC19 AE14:AE19 AO14:AO19 BE14:BE19 Y14:Y19 BG14:BG28 W14:W28 BK14:BK28 I18:I24 G18 E18 I26:I30 I32:I37 AE45:AE49 AW45:AW73 C14:C44 I39:I44 BK30:BK43 W30:W43 BG30:BG43 U30:U43 CA30:CA43 BY30:BY43 BW30:BW43 BU30:BU43 BS30:BS43 BQ30:BQ43 BO30:BO43 BM30:BM43 BI30:BI43 AO30:AO43 AE30:AE43 AC30:AC43 Y30:Y43 AW30:AW43 BE30:BE43 BC30:BC43 BA30:BA43 AU30:AU43 AY30:AY43 AS30:AS43 AQ30:AQ43 AM30:AM43 AK30:AK43 AI30:AI43 AG30:AG43 AA30:AA43">
    <cfRule type="expression" dxfId="1455" priority="1459"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54" priority="1460" stopIfTrue="1" operator="greaterThan">
      <formula>$C$5</formula>
    </cfRule>
  </conditionalFormatting>
  <conditionalFormatting sqref="X21">
    <cfRule type="expression" dxfId="1453" priority="1454" stopIfTrue="1">
      <formula>AND(NOT(ISBLANK(X$7)),X21&gt;X$7)</formula>
    </cfRule>
  </conditionalFormatting>
  <conditionalFormatting sqref="Z21">
    <cfRule type="expression" dxfId="1452" priority="1453" stopIfTrue="1">
      <formula>AND(NOT(ISBLANK(Z$7)),Z21&gt;Z$7)</formula>
    </cfRule>
  </conditionalFormatting>
  <conditionalFormatting sqref="AB21">
    <cfRule type="expression" dxfId="1451" priority="1452" stopIfTrue="1">
      <formula>AND(NOT(ISBLANK(AB$7)),AB21&gt;AB$7)</formula>
    </cfRule>
  </conditionalFormatting>
  <conditionalFormatting sqref="AD21">
    <cfRule type="expression" dxfId="1450" priority="1451" stopIfTrue="1">
      <formula>AND(NOT(ISBLANK(AD$7)),AD21&gt;AD$7)</formula>
    </cfRule>
  </conditionalFormatting>
  <conditionalFormatting sqref="AF21">
    <cfRule type="expression" dxfId="1449" priority="1450" stopIfTrue="1">
      <formula>AND(NOT(ISBLANK(AF$7)),AF21&gt;AF$7)</formula>
    </cfRule>
  </conditionalFormatting>
  <conditionalFormatting sqref="AH21">
    <cfRule type="expression" dxfId="1448" priority="1449" stopIfTrue="1">
      <formula>AND(NOT(ISBLANK(AH$7)),AH21&gt;AH$7)</formula>
    </cfRule>
  </conditionalFormatting>
  <conditionalFormatting sqref="AJ21">
    <cfRule type="expression" dxfId="1447" priority="1448" stopIfTrue="1">
      <formula>AND(NOT(ISBLANK(AJ$7)),AJ21&gt;AJ$7)</formula>
    </cfRule>
  </conditionalFormatting>
  <conditionalFormatting sqref="AL21">
    <cfRule type="expression" dxfId="1446" priority="1447" stopIfTrue="1">
      <formula>AND(NOT(ISBLANK(AL$7)),AL21&gt;AL$7)</formula>
    </cfRule>
  </conditionalFormatting>
  <conditionalFormatting sqref="AN21">
    <cfRule type="expression" dxfId="1445" priority="1446" stopIfTrue="1">
      <formula>AND(NOT(ISBLANK(AN$7)),AN21&gt;AN$7)</formula>
    </cfRule>
  </conditionalFormatting>
  <conditionalFormatting sqref="AP21">
    <cfRule type="expression" dxfId="1444" priority="1445" stopIfTrue="1">
      <formula>AND(NOT(ISBLANK(AP$7)),AP21&gt;AP$7)</formula>
    </cfRule>
  </conditionalFormatting>
  <conditionalFormatting sqref="AR21">
    <cfRule type="expression" dxfId="1443" priority="1444" stopIfTrue="1">
      <formula>AND(NOT(ISBLANK(AR$7)),AR21&gt;AR$7)</formula>
    </cfRule>
  </conditionalFormatting>
  <conditionalFormatting sqref="AT21">
    <cfRule type="expression" dxfId="1442" priority="1443" stopIfTrue="1">
      <formula>AND(NOT(ISBLANK(AT$7)),AT21&gt;AT$7)</formula>
    </cfRule>
  </conditionalFormatting>
  <conditionalFormatting sqref="AV21">
    <cfRule type="expression" dxfId="1441" priority="1442" stopIfTrue="1">
      <formula>AND(NOT(ISBLANK(AV$7)),AV21&gt;AV$7)</formula>
    </cfRule>
  </conditionalFormatting>
  <conditionalFormatting sqref="AX21">
    <cfRule type="expression" dxfId="1440" priority="1441" stopIfTrue="1">
      <formula>AND(NOT(ISBLANK(AX$7)),AX21&gt;AX$7)</formula>
    </cfRule>
  </conditionalFormatting>
  <conditionalFormatting sqref="AZ21">
    <cfRule type="expression" dxfId="1439" priority="1440" stopIfTrue="1">
      <formula>AND(NOT(ISBLANK(AZ$7)),AZ21&gt;AZ$7)</formula>
    </cfRule>
  </conditionalFormatting>
  <conditionalFormatting sqref="BB21">
    <cfRule type="expression" dxfId="1438" priority="1439" stopIfTrue="1">
      <formula>AND(NOT(ISBLANK(BB$7)),BB21&gt;BB$7)</formula>
    </cfRule>
  </conditionalFormatting>
  <conditionalFormatting sqref="BD21">
    <cfRule type="expression" dxfId="1437" priority="1438" stopIfTrue="1">
      <formula>AND(NOT(ISBLANK(BD$7)),BD21&gt;BD$7)</formula>
    </cfRule>
  </conditionalFormatting>
  <conditionalFormatting sqref="BF21">
    <cfRule type="expression" dxfId="1436" priority="1437" stopIfTrue="1">
      <formula>AND(NOT(ISBLANK(BF$7)),BF21&gt;BF$7)</formula>
    </cfRule>
  </conditionalFormatting>
  <conditionalFormatting sqref="BH21">
    <cfRule type="expression" dxfId="1435" priority="1436" stopIfTrue="1">
      <formula>AND(NOT(ISBLANK(BH$7)),BH21&gt;BH$7)</formula>
    </cfRule>
  </conditionalFormatting>
  <conditionalFormatting sqref="BJ21">
    <cfRule type="expression" dxfId="1434" priority="1435" stopIfTrue="1">
      <formula>AND(NOT(ISBLANK(BJ$7)),BJ21&gt;BJ$7)</formula>
    </cfRule>
  </conditionalFormatting>
  <conditionalFormatting sqref="BL21">
    <cfRule type="expression" dxfId="1433" priority="1434" stopIfTrue="1">
      <formula>AND(NOT(ISBLANK(BL$7)),BL21&gt;BL$7)</formula>
    </cfRule>
  </conditionalFormatting>
  <conditionalFormatting sqref="BN21">
    <cfRule type="expression" dxfId="1432" priority="1433" stopIfTrue="1">
      <formula>AND(NOT(ISBLANK(BN$7)),BN21&gt;BN$7)</formula>
    </cfRule>
  </conditionalFormatting>
  <conditionalFormatting sqref="BP21">
    <cfRule type="expression" dxfId="1431" priority="1432" stopIfTrue="1">
      <formula>AND(NOT(ISBLANK(BP$7)),BP21&gt;BP$7)</formula>
    </cfRule>
  </conditionalFormatting>
  <conditionalFormatting sqref="BR21">
    <cfRule type="expression" dxfId="1430" priority="1431" stopIfTrue="1">
      <formula>AND(NOT(ISBLANK(BR$7)),BR21&gt;BR$7)</formula>
    </cfRule>
  </conditionalFormatting>
  <conditionalFormatting sqref="BT21">
    <cfRule type="expression" dxfId="1429" priority="1430" stopIfTrue="1">
      <formula>AND(NOT(ISBLANK(BT$7)),BT21&gt;BT$7)</formula>
    </cfRule>
  </conditionalFormatting>
  <conditionalFormatting sqref="BV21">
    <cfRule type="expression" dxfId="1428" priority="1429" stopIfTrue="1">
      <formula>AND(NOT(ISBLANK(BV$7)),BV21&gt;BV$7)</formula>
    </cfRule>
  </conditionalFormatting>
  <conditionalFormatting sqref="BX21">
    <cfRule type="expression" dxfId="1427" priority="1428" stopIfTrue="1">
      <formula>AND(NOT(ISBLANK(BX$7)),BX21&gt;BX$7)</formula>
    </cfRule>
  </conditionalFormatting>
  <conditionalFormatting sqref="BZ21">
    <cfRule type="expression" dxfId="1426" priority="1427" stopIfTrue="1">
      <formula>AND(NOT(ISBLANK(BZ$7)),BZ21&gt;BZ$7)</formula>
    </cfRule>
  </conditionalFormatting>
  <conditionalFormatting sqref="CB21">
    <cfRule type="expression" dxfId="1425" priority="1426" stopIfTrue="1">
      <formula>AND(NOT(ISBLANK(CB$7)),CB21&gt;CB$7)</formula>
    </cfRule>
  </conditionalFormatting>
  <conditionalFormatting sqref="CB22">
    <cfRule type="expression" dxfId="1424" priority="1425" stopIfTrue="1">
      <formula>AND(NOT(ISBLANK(CB$7)),CB22&gt;CB$7)</formula>
    </cfRule>
  </conditionalFormatting>
  <conditionalFormatting sqref="BZ22">
    <cfRule type="expression" dxfId="1423" priority="1424" stopIfTrue="1">
      <formula>AND(NOT(ISBLANK(BZ$7)),BZ22&gt;BZ$7)</formula>
    </cfRule>
  </conditionalFormatting>
  <conditionalFormatting sqref="BX22">
    <cfRule type="expression" dxfId="1422" priority="1423" stopIfTrue="1">
      <formula>AND(NOT(ISBLANK(BX$7)),BX22&gt;BX$7)</formula>
    </cfRule>
  </conditionalFormatting>
  <conditionalFormatting sqref="BV22">
    <cfRule type="expression" dxfId="1421" priority="1422" stopIfTrue="1">
      <formula>AND(NOT(ISBLANK(BV$7)),BV22&gt;BV$7)</formula>
    </cfRule>
  </conditionalFormatting>
  <conditionalFormatting sqref="BT22">
    <cfRule type="expression" dxfId="1420" priority="1421" stopIfTrue="1">
      <formula>AND(NOT(ISBLANK(BT$7)),BT22&gt;BT$7)</formula>
    </cfRule>
  </conditionalFormatting>
  <conditionalFormatting sqref="BR22">
    <cfRule type="expression" dxfId="1419" priority="1420" stopIfTrue="1">
      <formula>AND(NOT(ISBLANK(BR$7)),BR22&gt;BR$7)</formula>
    </cfRule>
  </conditionalFormatting>
  <conditionalFormatting sqref="BP22">
    <cfRule type="expression" dxfId="1418" priority="1419" stopIfTrue="1">
      <formula>AND(NOT(ISBLANK(BP$7)),BP22&gt;BP$7)</formula>
    </cfRule>
  </conditionalFormatting>
  <conditionalFormatting sqref="BN22">
    <cfRule type="expression" dxfId="1417" priority="1418" stopIfTrue="1">
      <formula>AND(NOT(ISBLANK(BN$7)),BN22&gt;BN$7)</formula>
    </cfRule>
  </conditionalFormatting>
  <conditionalFormatting sqref="BL22">
    <cfRule type="expression" dxfId="1416" priority="1417" stopIfTrue="1">
      <formula>AND(NOT(ISBLANK(BL$7)),BL22&gt;BL$7)</formula>
    </cfRule>
  </conditionalFormatting>
  <conditionalFormatting sqref="BJ22">
    <cfRule type="expression" dxfId="1415" priority="1416" stopIfTrue="1">
      <formula>AND(NOT(ISBLANK(BJ$7)),BJ22&gt;BJ$7)</formula>
    </cfRule>
  </conditionalFormatting>
  <conditionalFormatting sqref="BH22">
    <cfRule type="expression" dxfId="1414" priority="1415" stopIfTrue="1">
      <formula>AND(NOT(ISBLANK(BH$7)),BH22&gt;BH$7)</formula>
    </cfRule>
  </conditionalFormatting>
  <conditionalFormatting sqref="BF22">
    <cfRule type="expression" dxfId="1413" priority="1414" stopIfTrue="1">
      <formula>AND(NOT(ISBLANK(BF$7)),BF22&gt;BF$7)</formula>
    </cfRule>
  </conditionalFormatting>
  <conditionalFormatting sqref="BD22">
    <cfRule type="expression" dxfId="1412" priority="1413" stopIfTrue="1">
      <formula>AND(NOT(ISBLANK(BD$7)),BD22&gt;BD$7)</formula>
    </cfRule>
  </conditionalFormatting>
  <conditionalFormatting sqref="BB22">
    <cfRule type="expression" dxfId="1411" priority="1412" stopIfTrue="1">
      <formula>AND(NOT(ISBLANK(BB$7)),BB22&gt;BB$7)</formula>
    </cfRule>
  </conditionalFormatting>
  <conditionalFormatting sqref="AZ22">
    <cfRule type="expression" dxfId="1410" priority="1411" stopIfTrue="1">
      <formula>AND(NOT(ISBLANK(AZ$7)),AZ22&gt;AZ$7)</formula>
    </cfRule>
  </conditionalFormatting>
  <conditionalFormatting sqref="AX22">
    <cfRule type="expression" dxfId="1409" priority="1410" stopIfTrue="1">
      <formula>AND(NOT(ISBLANK(AX$7)),AX22&gt;AX$7)</formula>
    </cfRule>
  </conditionalFormatting>
  <conditionalFormatting sqref="AV22">
    <cfRule type="expression" dxfId="1408" priority="1409" stopIfTrue="1">
      <formula>AND(NOT(ISBLANK(AV$7)),AV22&gt;AV$7)</formula>
    </cfRule>
  </conditionalFormatting>
  <conditionalFormatting sqref="AT22">
    <cfRule type="expression" dxfId="1407" priority="1408" stopIfTrue="1">
      <formula>AND(NOT(ISBLANK(AT$7)),AT22&gt;AT$7)</formula>
    </cfRule>
  </conditionalFormatting>
  <conditionalFormatting sqref="AR22">
    <cfRule type="expression" dxfId="1406" priority="1407" stopIfTrue="1">
      <formula>AND(NOT(ISBLANK(AR$7)),AR22&gt;AR$7)</formula>
    </cfRule>
  </conditionalFormatting>
  <conditionalFormatting sqref="AP22">
    <cfRule type="expression" dxfId="1405" priority="1406" stopIfTrue="1">
      <formula>AND(NOT(ISBLANK(AP$7)),AP22&gt;AP$7)</formula>
    </cfRule>
  </conditionalFormatting>
  <conditionalFormatting sqref="AN22">
    <cfRule type="expression" dxfId="1404" priority="1405" stopIfTrue="1">
      <formula>AND(NOT(ISBLANK(AN$7)),AN22&gt;AN$7)</formula>
    </cfRule>
  </conditionalFormatting>
  <conditionalFormatting sqref="AL22">
    <cfRule type="expression" dxfId="1403" priority="1404" stopIfTrue="1">
      <formula>AND(NOT(ISBLANK(AL$7)),AL22&gt;AL$7)</formula>
    </cfRule>
  </conditionalFormatting>
  <conditionalFormatting sqref="AJ22">
    <cfRule type="expression" dxfId="1402" priority="1403" stopIfTrue="1">
      <formula>AND(NOT(ISBLANK(AJ$7)),AJ22&gt;AJ$7)</formula>
    </cfRule>
  </conditionalFormatting>
  <conditionalFormatting sqref="AH22">
    <cfRule type="expression" dxfId="1401" priority="1402" stopIfTrue="1">
      <formula>AND(NOT(ISBLANK(AH$7)),AH22&gt;AH$7)</formula>
    </cfRule>
  </conditionalFormatting>
  <conditionalFormatting sqref="AF22">
    <cfRule type="expression" dxfId="1400" priority="1401" stopIfTrue="1">
      <formula>AND(NOT(ISBLANK(AF$7)),AF22&gt;AF$7)</formula>
    </cfRule>
  </conditionalFormatting>
  <conditionalFormatting sqref="AD22">
    <cfRule type="expression" dxfId="1399" priority="1400" stopIfTrue="1">
      <formula>AND(NOT(ISBLANK(AD$7)),AD22&gt;AD$7)</formula>
    </cfRule>
  </conditionalFormatting>
  <conditionalFormatting sqref="AB22">
    <cfRule type="expression" dxfId="1398" priority="1399" stopIfTrue="1">
      <formula>AND(NOT(ISBLANK(AB$7)),AB22&gt;AB$7)</formula>
    </cfRule>
  </conditionalFormatting>
  <conditionalFormatting sqref="Z22">
    <cfRule type="expression" dxfId="1397" priority="1398" stopIfTrue="1">
      <formula>AND(NOT(ISBLANK(Z$7)),Z22&gt;Z$7)</formula>
    </cfRule>
  </conditionalFormatting>
  <conditionalFormatting sqref="X22">
    <cfRule type="expression" dxfId="1396" priority="1397" stopIfTrue="1">
      <formula>AND(NOT(ISBLANK(X$7)),X22&gt;X$7)</formula>
    </cfRule>
  </conditionalFormatting>
  <conditionalFormatting sqref="V22">
    <cfRule type="expression" dxfId="1395" priority="1396" stopIfTrue="1">
      <formula>AND(NOT(ISBLANK(V$7)),V22&gt;V$7)</formula>
    </cfRule>
  </conditionalFormatting>
  <conditionalFormatting sqref="CB16">
    <cfRule type="expression" dxfId="1394" priority="1395" stopIfTrue="1">
      <formula>AND(NOT(ISBLANK(CB$7)),CB16&gt;CB$7)</formula>
    </cfRule>
  </conditionalFormatting>
  <conditionalFormatting sqref="BZ16">
    <cfRule type="expression" dxfId="1393" priority="1394" stopIfTrue="1">
      <formula>AND(NOT(ISBLANK(BZ$7)),BZ16&gt;BZ$7)</formula>
    </cfRule>
  </conditionalFormatting>
  <conditionalFormatting sqref="BX16">
    <cfRule type="expression" dxfId="1392" priority="1393" stopIfTrue="1">
      <formula>AND(NOT(ISBLANK(BX$7)),BX16&gt;BX$7)</formula>
    </cfRule>
  </conditionalFormatting>
  <conditionalFormatting sqref="BV16">
    <cfRule type="expression" dxfId="1391" priority="1392" stopIfTrue="1">
      <formula>AND(NOT(ISBLANK(BV$7)),BV16&gt;BV$7)</formula>
    </cfRule>
  </conditionalFormatting>
  <conditionalFormatting sqref="BT16">
    <cfRule type="expression" dxfId="1390" priority="1391" stopIfTrue="1">
      <formula>AND(NOT(ISBLANK(BT$7)),BT16&gt;BT$7)</formula>
    </cfRule>
  </conditionalFormatting>
  <conditionalFormatting sqref="BR16">
    <cfRule type="expression" dxfId="1389" priority="1390" stopIfTrue="1">
      <formula>AND(NOT(ISBLANK(BR$7)),BR16&gt;BR$7)</formula>
    </cfRule>
  </conditionalFormatting>
  <conditionalFormatting sqref="BP16">
    <cfRule type="expression" dxfId="1388" priority="1389" stopIfTrue="1">
      <formula>AND(NOT(ISBLANK(BP$7)),BP16&gt;BP$7)</formula>
    </cfRule>
  </conditionalFormatting>
  <conditionalFormatting sqref="BN16">
    <cfRule type="expression" dxfId="1387" priority="1388" stopIfTrue="1">
      <formula>AND(NOT(ISBLANK(BN$7)),BN16&gt;BN$7)</formula>
    </cfRule>
  </conditionalFormatting>
  <conditionalFormatting sqref="BL16">
    <cfRule type="expression" dxfId="1386" priority="1387" stopIfTrue="1">
      <formula>AND(NOT(ISBLANK(BL$7)),BL16&gt;BL$7)</formula>
    </cfRule>
  </conditionalFormatting>
  <conditionalFormatting sqref="BJ16">
    <cfRule type="expression" dxfId="1385" priority="1386" stopIfTrue="1">
      <formula>AND(NOT(ISBLANK(BJ$7)),BJ16&gt;BJ$7)</formula>
    </cfRule>
  </conditionalFormatting>
  <conditionalFormatting sqref="BH16">
    <cfRule type="expression" dxfId="1384" priority="1385" stopIfTrue="1">
      <formula>AND(NOT(ISBLANK(BH$7)),BH16&gt;BH$7)</formula>
    </cfRule>
  </conditionalFormatting>
  <conditionalFormatting sqref="BF16">
    <cfRule type="expression" dxfId="1383" priority="1384" stopIfTrue="1">
      <formula>AND(NOT(ISBLANK(BF$7)),BF16&gt;BF$7)</formula>
    </cfRule>
  </conditionalFormatting>
  <conditionalFormatting sqref="BD16">
    <cfRule type="expression" dxfId="1382" priority="1383" stopIfTrue="1">
      <formula>AND(NOT(ISBLANK(BD$7)),BD16&gt;BD$7)</formula>
    </cfRule>
  </conditionalFormatting>
  <conditionalFormatting sqref="BB16">
    <cfRule type="expression" dxfId="1381" priority="1382" stopIfTrue="1">
      <formula>AND(NOT(ISBLANK(BB$7)),BB16&gt;BB$7)</formula>
    </cfRule>
  </conditionalFormatting>
  <conditionalFormatting sqref="AZ16">
    <cfRule type="expression" dxfId="1380" priority="1381" stopIfTrue="1">
      <formula>AND(NOT(ISBLANK(AZ$7)),AZ16&gt;AZ$7)</formula>
    </cfRule>
  </conditionalFormatting>
  <conditionalFormatting sqref="AX16">
    <cfRule type="expression" dxfId="1379" priority="1380" stopIfTrue="1">
      <formula>AND(NOT(ISBLANK(AX$7)),AX16&gt;AX$7)</formula>
    </cfRule>
  </conditionalFormatting>
  <conditionalFormatting sqref="AV16">
    <cfRule type="expression" dxfId="1378" priority="1379" stopIfTrue="1">
      <formula>AND(NOT(ISBLANK(AV$7)),AV16&gt;AV$7)</formula>
    </cfRule>
  </conditionalFormatting>
  <conditionalFormatting sqref="AT16">
    <cfRule type="expression" dxfId="1377" priority="1378" stopIfTrue="1">
      <formula>AND(NOT(ISBLANK(AT$7)),AT16&gt;AT$7)</formula>
    </cfRule>
  </conditionalFormatting>
  <conditionalFormatting sqref="AR16">
    <cfRule type="expression" dxfId="1376" priority="1377" stopIfTrue="1">
      <formula>AND(NOT(ISBLANK(AR$7)),AR16&gt;AR$7)</formula>
    </cfRule>
  </conditionalFormatting>
  <conditionalFormatting sqref="AP16">
    <cfRule type="expression" dxfId="1375" priority="1376" stopIfTrue="1">
      <formula>AND(NOT(ISBLANK(AP$7)),AP16&gt;AP$7)</formula>
    </cfRule>
  </conditionalFormatting>
  <conditionalFormatting sqref="AN16">
    <cfRule type="expression" dxfId="1374" priority="1375" stopIfTrue="1">
      <formula>AND(NOT(ISBLANK(AN$7)),AN16&gt;AN$7)</formula>
    </cfRule>
  </conditionalFormatting>
  <conditionalFormatting sqref="AL16">
    <cfRule type="expression" dxfId="1373" priority="1374" stopIfTrue="1">
      <formula>AND(NOT(ISBLANK(AL$7)),AL16&gt;AL$7)</formula>
    </cfRule>
  </conditionalFormatting>
  <conditionalFormatting sqref="AJ16">
    <cfRule type="expression" dxfId="1372" priority="1373" stopIfTrue="1">
      <formula>AND(NOT(ISBLANK(AJ$7)),AJ16&gt;AJ$7)</formula>
    </cfRule>
  </conditionalFormatting>
  <conditionalFormatting sqref="AH16">
    <cfRule type="expression" dxfId="1371" priority="1372" stopIfTrue="1">
      <formula>AND(NOT(ISBLANK(AH$7)),AH16&gt;AH$7)</formula>
    </cfRule>
  </conditionalFormatting>
  <conditionalFormatting sqref="AF16">
    <cfRule type="expression" dxfId="1370" priority="1371" stopIfTrue="1">
      <formula>AND(NOT(ISBLANK(AF$7)),AF16&gt;AF$7)</formula>
    </cfRule>
  </conditionalFormatting>
  <conditionalFormatting sqref="AD16">
    <cfRule type="expression" dxfId="1369" priority="1370" stopIfTrue="1">
      <formula>AND(NOT(ISBLANK(AD$7)),AD16&gt;AD$7)</formula>
    </cfRule>
  </conditionalFormatting>
  <conditionalFormatting sqref="AB16">
    <cfRule type="expression" dxfId="1368" priority="1369" stopIfTrue="1">
      <formula>AND(NOT(ISBLANK(AB$7)),AB16&gt;AB$7)</formula>
    </cfRule>
  </conditionalFormatting>
  <conditionalFormatting sqref="Z16">
    <cfRule type="expression" dxfId="1367" priority="1368" stopIfTrue="1">
      <formula>AND(NOT(ISBLANK(Z$7)),Z16&gt;Z$7)</formula>
    </cfRule>
  </conditionalFormatting>
  <conditionalFormatting sqref="X16">
    <cfRule type="expression" dxfId="1366" priority="1367" stopIfTrue="1">
      <formula>AND(NOT(ISBLANK(X$7)),X16&gt;X$7)</formula>
    </cfRule>
  </conditionalFormatting>
  <conditionalFormatting sqref="V16">
    <cfRule type="expression" dxfId="1365" priority="1366" stopIfTrue="1">
      <formula>AND(NOT(ISBLANK(V$7)),V16&gt;V$7)</formula>
    </cfRule>
  </conditionalFormatting>
  <conditionalFormatting sqref="CB24">
    <cfRule type="expression" dxfId="1364" priority="1365" stopIfTrue="1">
      <formula>AND(NOT(ISBLANK(CB$7)),CB24&gt;CB$7)</formula>
    </cfRule>
  </conditionalFormatting>
  <conditionalFormatting sqref="BZ24">
    <cfRule type="expression" dxfId="1363" priority="1364" stopIfTrue="1">
      <formula>AND(NOT(ISBLANK(BZ$7)),BZ24&gt;BZ$7)</formula>
    </cfRule>
  </conditionalFormatting>
  <conditionalFormatting sqref="BX24">
    <cfRule type="expression" dxfId="1362" priority="1363" stopIfTrue="1">
      <formula>AND(NOT(ISBLANK(BX$7)),BX24&gt;BX$7)</formula>
    </cfRule>
  </conditionalFormatting>
  <conditionalFormatting sqref="BV24">
    <cfRule type="expression" dxfId="1361" priority="1362" stopIfTrue="1">
      <formula>AND(NOT(ISBLANK(BV$7)),BV24&gt;BV$7)</formula>
    </cfRule>
  </conditionalFormatting>
  <conditionalFormatting sqref="BT24">
    <cfRule type="expression" dxfId="1360" priority="1361" stopIfTrue="1">
      <formula>AND(NOT(ISBLANK(BT$7)),BT24&gt;BT$7)</formula>
    </cfRule>
  </conditionalFormatting>
  <conditionalFormatting sqref="BR24">
    <cfRule type="expression" dxfId="1359" priority="1360" stopIfTrue="1">
      <formula>AND(NOT(ISBLANK(BR$7)),BR24&gt;BR$7)</formula>
    </cfRule>
  </conditionalFormatting>
  <conditionalFormatting sqref="BP24">
    <cfRule type="expression" dxfId="1358" priority="1359" stopIfTrue="1">
      <formula>AND(NOT(ISBLANK(BP$7)),BP24&gt;BP$7)</formula>
    </cfRule>
  </conditionalFormatting>
  <conditionalFormatting sqref="BN24">
    <cfRule type="expression" dxfId="1357" priority="1358" stopIfTrue="1">
      <formula>AND(NOT(ISBLANK(BN$7)),BN24&gt;BN$7)</formula>
    </cfRule>
  </conditionalFormatting>
  <conditionalFormatting sqref="BL24">
    <cfRule type="expression" dxfId="1356" priority="1357" stopIfTrue="1">
      <formula>AND(NOT(ISBLANK(BL$7)),BL24&gt;BL$7)</formula>
    </cfRule>
  </conditionalFormatting>
  <conditionalFormatting sqref="BJ24">
    <cfRule type="expression" dxfId="1355" priority="1356" stopIfTrue="1">
      <formula>AND(NOT(ISBLANK(BJ$7)),BJ24&gt;BJ$7)</formula>
    </cfRule>
  </conditionalFormatting>
  <conditionalFormatting sqref="BH24">
    <cfRule type="expression" dxfId="1354" priority="1355" stopIfTrue="1">
      <formula>AND(NOT(ISBLANK(BH$7)),BH24&gt;BH$7)</formula>
    </cfRule>
  </conditionalFormatting>
  <conditionalFormatting sqref="BF24">
    <cfRule type="expression" dxfId="1353" priority="1354" stopIfTrue="1">
      <formula>AND(NOT(ISBLANK(BF$7)),BF24&gt;BF$7)</formula>
    </cfRule>
  </conditionalFormatting>
  <conditionalFormatting sqref="BD24">
    <cfRule type="expression" dxfId="1352" priority="1353" stopIfTrue="1">
      <formula>AND(NOT(ISBLANK(BD$7)),BD24&gt;BD$7)</formula>
    </cfRule>
  </conditionalFormatting>
  <conditionalFormatting sqref="BB24">
    <cfRule type="expression" dxfId="1351" priority="1352" stopIfTrue="1">
      <formula>AND(NOT(ISBLANK(BB$7)),BB24&gt;BB$7)</formula>
    </cfRule>
  </conditionalFormatting>
  <conditionalFormatting sqref="AZ24">
    <cfRule type="expression" dxfId="1350" priority="1351" stopIfTrue="1">
      <formula>AND(NOT(ISBLANK(AZ$7)),AZ24&gt;AZ$7)</formula>
    </cfRule>
  </conditionalFormatting>
  <conditionalFormatting sqref="AX24">
    <cfRule type="expression" dxfId="1349" priority="1350" stopIfTrue="1">
      <formula>AND(NOT(ISBLANK(AX$7)),AX24&gt;AX$7)</formula>
    </cfRule>
  </conditionalFormatting>
  <conditionalFormatting sqref="AV24">
    <cfRule type="expression" dxfId="1348" priority="1349" stopIfTrue="1">
      <formula>AND(NOT(ISBLANK(AV$7)),AV24&gt;AV$7)</formula>
    </cfRule>
  </conditionalFormatting>
  <conditionalFormatting sqref="AT24">
    <cfRule type="expression" dxfId="1347" priority="1348" stopIfTrue="1">
      <formula>AND(NOT(ISBLANK(AT$7)),AT24&gt;AT$7)</formula>
    </cfRule>
  </conditionalFormatting>
  <conditionalFormatting sqref="AR24">
    <cfRule type="expression" dxfId="1346" priority="1347" stopIfTrue="1">
      <formula>AND(NOT(ISBLANK(AR$7)),AR24&gt;AR$7)</formula>
    </cfRule>
  </conditionalFormatting>
  <conditionalFormatting sqref="AP24">
    <cfRule type="expression" dxfId="1345" priority="1346" stopIfTrue="1">
      <formula>AND(NOT(ISBLANK(AP$7)),AP24&gt;AP$7)</formula>
    </cfRule>
  </conditionalFormatting>
  <conditionalFormatting sqref="AN24">
    <cfRule type="expression" dxfId="1344" priority="1345" stopIfTrue="1">
      <formula>AND(NOT(ISBLANK(AN$7)),AN24&gt;AN$7)</formula>
    </cfRule>
  </conditionalFormatting>
  <conditionalFormatting sqref="AL24">
    <cfRule type="expression" dxfId="1343" priority="1344" stopIfTrue="1">
      <formula>AND(NOT(ISBLANK(AL$7)),AL24&gt;AL$7)</formula>
    </cfRule>
  </conditionalFormatting>
  <conditionalFormatting sqref="AJ24">
    <cfRule type="expression" dxfId="1342" priority="1343" stopIfTrue="1">
      <formula>AND(NOT(ISBLANK(AJ$7)),AJ24&gt;AJ$7)</formula>
    </cfRule>
  </conditionalFormatting>
  <conditionalFormatting sqref="AH24">
    <cfRule type="expression" dxfId="1341" priority="1342" stopIfTrue="1">
      <formula>AND(NOT(ISBLANK(AH$7)),AH24&gt;AH$7)</formula>
    </cfRule>
  </conditionalFormatting>
  <conditionalFormatting sqref="AF24">
    <cfRule type="expression" dxfId="1340" priority="1341" stopIfTrue="1">
      <formula>AND(NOT(ISBLANK(AF$7)),AF24&gt;AF$7)</formula>
    </cfRule>
  </conditionalFormatting>
  <conditionalFormatting sqref="AD24">
    <cfRule type="expression" dxfId="1339" priority="1340" stopIfTrue="1">
      <formula>AND(NOT(ISBLANK(AD$7)),AD24&gt;AD$7)</formula>
    </cfRule>
  </conditionalFormatting>
  <conditionalFormatting sqref="AB24">
    <cfRule type="expression" dxfId="1338" priority="1339" stopIfTrue="1">
      <formula>AND(NOT(ISBLANK(AB$7)),AB24&gt;AB$7)</formula>
    </cfRule>
  </conditionalFormatting>
  <conditionalFormatting sqref="Z24">
    <cfRule type="expression" dxfId="1337" priority="1338" stopIfTrue="1">
      <formula>AND(NOT(ISBLANK(Z$7)),Z24&gt;Z$7)</formula>
    </cfRule>
  </conditionalFormatting>
  <conditionalFormatting sqref="X24">
    <cfRule type="expression" dxfId="1336" priority="1337" stopIfTrue="1">
      <formula>AND(NOT(ISBLANK(X$7)),X24&gt;X$7)</formula>
    </cfRule>
  </conditionalFormatting>
  <conditionalFormatting sqref="V24">
    <cfRule type="expression" dxfId="1335" priority="1336" stopIfTrue="1">
      <formula>AND(NOT(ISBLANK(V$7)),V24&gt;V$7)</formula>
    </cfRule>
  </conditionalFormatting>
  <conditionalFormatting sqref="BL18">
    <cfRule type="expression" dxfId="1334" priority="1335" stopIfTrue="1">
      <formula>AND(NOT(ISBLANK(BL$7)),BL18&gt;BL$7)</formula>
    </cfRule>
  </conditionalFormatting>
  <conditionalFormatting sqref="AZ18">
    <cfRule type="expression" dxfId="1333" priority="1334" stopIfTrue="1">
      <formula>AND(NOT(ISBLANK(AZ$7)),AZ18&gt;AZ$7)</formula>
    </cfRule>
  </conditionalFormatting>
  <conditionalFormatting sqref="AD18">
    <cfRule type="expression" dxfId="1332" priority="1333" stopIfTrue="1">
      <formula>AND(NOT(ISBLANK(AD$7)),AD18&gt;AD$7)</formula>
    </cfRule>
  </conditionalFormatting>
  <conditionalFormatting sqref="BZ18">
    <cfRule type="expression" dxfId="1331" priority="1332" stopIfTrue="1">
      <formula>AND(NOT(ISBLANK(BZ$7)),BZ18&gt;BZ$7)</formula>
    </cfRule>
  </conditionalFormatting>
  <conditionalFormatting sqref="BV18">
    <cfRule type="expression" dxfId="1330" priority="1331" stopIfTrue="1">
      <formula>AND(NOT(ISBLANK(BV$7)),BV18&gt;BV$7)</formula>
    </cfRule>
  </conditionalFormatting>
  <conditionalFormatting sqref="BF18">
    <cfRule type="expression" dxfId="1329" priority="1330" stopIfTrue="1">
      <formula>AND(NOT(ISBLANK(BF$7)),BF18&gt;BF$7)</formula>
    </cfRule>
  </conditionalFormatting>
  <conditionalFormatting sqref="BR18">
    <cfRule type="expression" dxfId="1328" priority="1329" stopIfTrue="1">
      <formula>AND(NOT(ISBLANK(BR$7)),BR18&gt;BR$7)</formula>
    </cfRule>
  </conditionalFormatting>
  <conditionalFormatting sqref="AF18">
    <cfRule type="expression" dxfId="1327" priority="1328" stopIfTrue="1">
      <formula>AND(NOT(ISBLANK(AF$7)),AF18&gt;AF$7)</formula>
    </cfRule>
  </conditionalFormatting>
  <conditionalFormatting sqref="BH18">
    <cfRule type="expression" dxfId="1326" priority="1327" stopIfTrue="1">
      <formula>AND(NOT(ISBLANK(BH$7)),BH18&gt;BH$7)</formula>
    </cfRule>
  </conditionalFormatting>
  <conditionalFormatting sqref="AR18">
    <cfRule type="expression" dxfId="1325" priority="1326" stopIfTrue="1">
      <formula>AND(NOT(ISBLANK(AR$7)),AR18&gt;AR$7)</formula>
    </cfRule>
  </conditionalFormatting>
  <conditionalFormatting sqref="AH18">
    <cfRule type="expression" dxfId="1324" priority="1325" stopIfTrue="1">
      <formula>AND(NOT(ISBLANK(AH$7)),AH18&gt;AH$7)</formula>
    </cfRule>
  </conditionalFormatting>
  <conditionalFormatting sqref="AV18">
    <cfRule type="expression" dxfId="1323" priority="1324" stopIfTrue="1">
      <formula>AND(NOT(ISBLANK(AV$7)),AV18&gt;AV$7)</formula>
    </cfRule>
  </conditionalFormatting>
  <conditionalFormatting sqref="AP18">
    <cfRule type="expression" dxfId="1322" priority="1323" stopIfTrue="1">
      <formula>AND(NOT(ISBLANK(AP$7)),AP18&gt;AP$7)</formula>
    </cfRule>
  </conditionalFormatting>
  <conditionalFormatting sqref="AB18">
    <cfRule type="expression" dxfId="1321" priority="1322" stopIfTrue="1">
      <formula>AND(NOT(ISBLANK(AB$7)),AB18&gt;AB$7)</formula>
    </cfRule>
  </conditionalFormatting>
  <conditionalFormatting sqref="BJ18">
    <cfRule type="expression" dxfId="1320" priority="1321" stopIfTrue="1">
      <formula>AND(NOT(ISBLANK(BJ$7)),BJ18&gt;BJ$7)</formula>
    </cfRule>
  </conditionalFormatting>
  <conditionalFormatting sqref="BT18">
    <cfRule type="expression" dxfId="1319" priority="1320" stopIfTrue="1">
      <formula>AND(NOT(ISBLANK(BT$7)),BT18&gt;BT$7)</formula>
    </cfRule>
  </conditionalFormatting>
  <conditionalFormatting sqref="AX18">
    <cfRule type="expression" dxfId="1318" priority="1319" stopIfTrue="1">
      <formula>AND(NOT(ISBLANK(AX$7)),AX18&gt;AX$7)</formula>
    </cfRule>
  </conditionalFormatting>
  <conditionalFormatting sqref="BB18">
    <cfRule type="expression" dxfId="1317" priority="1318" stopIfTrue="1">
      <formula>AND(NOT(ISBLANK(BB$7)),BB18&gt;BB$7)</formula>
    </cfRule>
  </conditionalFormatting>
  <conditionalFormatting sqref="BX18">
    <cfRule type="expression" dxfId="1316" priority="1317" stopIfTrue="1">
      <formula>AND(NOT(ISBLANK(BX$7)),BX18&gt;BX$7)</formula>
    </cfRule>
  </conditionalFormatting>
  <conditionalFormatting sqref="AJ18">
    <cfRule type="expression" dxfId="1315" priority="1316" stopIfTrue="1">
      <formula>AND(NOT(ISBLANK(AJ$7)),AJ18&gt;AJ$7)</formula>
    </cfRule>
  </conditionalFormatting>
  <conditionalFormatting sqref="Z18">
    <cfRule type="expression" dxfId="1314" priority="1315" stopIfTrue="1">
      <formula>AND(NOT(ISBLANK(Z$7)),Z18&gt;Z$7)</formula>
    </cfRule>
  </conditionalFormatting>
  <conditionalFormatting sqref="AL18">
    <cfRule type="expression" dxfId="1313" priority="1314" stopIfTrue="1">
      <formula>AND(NOT(ISBLANK(AL$7)),AL18&gt;AL$7)</formula>
    </cfRule>
  </conditionalFormatting>
  <conditionalFormatting sqref="CB18">
    <cfRule type="expression" dxfId="1312" priority="1313" stopIfTrue="1">
      <formula>AND(NOT(ISBLANK(CB$7)),CB18&gt;CB$7)</formula>
    </cfRule>
  </conditionalFormatting>
  <conditionalFormatting sqref="BP18">
    <cfRule type="expression" dxfId="1311" priority="1312" stopIfTrue="1">
      <formula>AND(NOT(ISBLANK(BP$7)),BP18&gt;BP$7)</formula>
    </cfRule>
  </conditionalFormatting>
  <conditionalFormatting sqref="BN18">
    <cfRule type="expression" dxfId="1310" priority="1311" stopIfTrue="1">
      <formula>AND(NOT(ISBLANK(BN$7)),BN18&gt;BN$7)</formula>
    </cfRule>
  </conditionalFormatting>
  <conditionalFormatting sqref="BD18">
    <cfRule type="expression" dxfId="1309" priority="1310" stopIfTrue="1">
      <formula>AND(NOT(ISBLANK(BD$7)),BD18&gt;BD$7)</formula>
    </cfRule>
  </conditionalFormatting>
  <conditionalFormatting sqref="AT18">
    <cfRule type="expression" dxfId="1308" priority="1309" stopIfTrue="1">
      <formula>AND(NOT(ISBLANK(AT$7)),AT18&gt;AT$7)</formula>
    </cfRule>
  </conditionalFormatting>
  <conditionalFormatting sqref="AM18">
    <cfRule type="expression" dxfId="1307" priority="1308" stopIfTrue="1">
      <formula>AND(NOT(ISBLANK(AM$7)),AM18&gt;AM$7)</formula>
    </cfRule>
  </conditionalFormatting>
  <conditionalFormatting sqref="AN18">
    <cfRule type="expression" dxfId="1306" priority="1307" stopIfTrue="1">
      <formula>AND(NOT(ISBLANK(AN$7)),AN18&gt;AN$7)</formula>
    </cfRule>
  </conditionalFormatting>
  <conditionalFormatting sqref="V18">
    <cfRule type="expression" dxfId="1305" priority="1306" stopIfTrue="1">
      <formula>AND(NOT(ISBLANK(V$7)),V18&gt;V$7)</formula>
    </cfRule>
  </conditionalFormatting>
  <conditionalFormatting sqref="Z26">
    <cfRule type="expression" dxfId="1304" priority="1305" stopIfTrue="1">
      <formula>AND(NOT(ISBLANK(Z$7)),Z26&gt;Z$7)</formula>
    </cfRule>
  </conditionalFormatting>
  <conditionalFormatting sqref="AB26">
    <cfRule type="expression" dxfId="1303" priority="1304" stopIfTrue="1">
      <formula>AND(NOT(ISBLANK(AB$7)),AB26&gt;AB$7)</formula>
    </cfRule>
  </conditionalFormatting>
  <conditionalFormatting sqref="AD26">
    <cfRule type="expression" dxfId="1302" priority="1303" stopIfTrue="1">
      <formula>AND(NOT(ISBLANK(AD$7)),AD26&gt;AD$7)</formula>
    </cfRule>
  </conditionalFormatting>
  <conditionalFormatting sqref="AF26">
    <cfRule type="expression" dxfId="1301" priority="1302" stopIfTrue="1">
      <formula>AND(NOT(ISBLANK(AF$7)),AF26&gt;AF$7)</formula>
    </cfRule>
  </conditionalFormatting>
  <conditionalFormatting sqref="AH26">
    <cfRule type="expression" dxfId="1300" priority="1301" stopIfTrue="1">
      <formula>AND(NOT(ISBLANK(AH$7)),AH26&gt;AH$7)</formula>
    </cfRule>
  </conditionalFormatting>
  <conditionalFormatting sqref="AJ26">
    <cfRule type="expression" dxfId="1299" priority="1300" stopIfTrue="1">
      <formula>AND(NOT(ISBLANK(AJ$7)),AJ26&gt;AJ$7)</formula>
    </cfRule>
  </conditionalFormatting>
  <conditionalFormatting sqref="AL26">
    <cfRule type="expression" dxfId="1298" priority="1299" stopIfTrue="1">
      <formula>AND(NOT(ISBLANK(AL$7)),AL26&gt;AL$7)</formula>
    </cfRule>
  </conditionalFormatting>
  <conditionalFormatting sqref="AN26">
    <cfRule type="expression" dxfId="1297" priority="1298" stopIfTrue="1">
      <formula>AND(NOT(ISBLANK(AN$7)),AN26&gt;AN$7)</formula>
    </cfRule>
  </conditionalFormatting>
  <conditionalFormatting sqref="AP26">
    <cfRule type="expression" dxfId="1296" priority="1297" stopIfTrue="1">
      <formula>AND(NOT(ISBLANK(AP$7)),AP26&gt;AP$7)</formula>
    </cfRule>
  </conditionalFormatting>
  <conditionalFormatting sqref="AR26">
    <cfRule type="expression" dxfId="1295" priority="1296" stopIfTrue="1">
      <formula>AND(NOT(ISBLANK(AR$7)),AR26&gt;AR$7)</formula>
    </cfRule>
  </conditionalFormatting>
  <conditionalFormatting sqref="AT26">
    <cfRule type="expression" dxfId="1294" priority="1295" stopIfTrue="1">
      <formula>AND(NOT(ISBLANK(AT$7)),AT26&gt;AT$7)</formula>
    </cfRule>
  </conditionalFormatting>
  <conditionalFormatting sqref="AV26">
    <cfRule type="expression" dxfId="1293" priority="1294" stopIfTrue="1">
      <formula>AND(NOT(ISBLANK(AV$7)),AV26&gt;AV$7)</formula>
    </cfRule>
  </conditionalFormatting>
  <conditionalFormatting sqref="AX26">
    <cfRule type="expression" dxfId="1292" priority="1293" stopIfTrue="1">
      <formula>AND(NOT(ISBLANK(AX$7)),AX26&gt;AX$7)</formula>
    </cfRule>
  </conditionalFormatting>
  <conditionalFormatting sqref="AZ26">
    <cfRule type="expression" dxfId="1291" priority="1292" stopIfTrue="1">
      <formula>AND(NOT(ISBLANK(AZ$7)),AZ26&gt;AZ$7)</formula>
    </cfRule>
  </conditionalFormatting>
  <conditionalFormatting sqref="BB26">
    <cfRule type="expression" dxfId="1290" priority="1291" stopIfTrue="1">
      <formula>AND(NOT(ISBLANK(BB$7)),BB26&gt;BB$7)</formula>
    </cfRule>
  </conditionalFormatting>
  <conditionalFormatting sqref="BD26">
    <cfRule type="expression" dxfId="1289" priority="1290" stopIfTrue="1">
      <formula>AND(NOT(ISBLANK(BD$7)),BD26&gt;BD$7)</formula>
    </cfRule>
  </conditionalFormatting>
  <conditionalFormatting sqref="BF26">
    <cfRule type="expression" dxfId="1288" priority="1289" stopIfTrue="1">
      <formula>AND(NOT(ISBLANK(BF$7)),BF26&gt;BF$7)</formula>
    </cfRule>
  </conditionalFormatting>
  <conditionalFormatting sqref="BH26">
    <cfRule type="expression" dxfId="1287" priority="1288" stopIfTrue="1">
      <formula>AND(NOT(ISBLANK(BH$7)),BH26&gt;BH$7)</formula>
    </cfRule>
  </conditionalFormatting>
  <conditionalFormatting sqref="BJ26">
    <cfRule type="expression" dxfId="1286" priority="1287" stopIfTrue="1">
      <formula>AND(NOT(ISBLANK(BJ$7)),BJ26&gt;BJ$7)</formula>
    </cfRule>
  </conditionalFormatting>
  <conditionalFormatting sqref="BL26">
    <cfRule type="expression" dxfId="1285" priority="1286" stopIfTrue="1">
      <formula>AND(NOT(ISBLANK(BL$7)),BL26&gt;BL$7)</formula>
    </cfRule>
  </conditionalFormatting>
  <conditionalFormatting sqref="BN26">
    <cfRule type="expression" dxfId="1284" priority="1285" stopIfTrue="1">
      <formula>AND(NOT(ISBLANK(BN$7)),BN26&gt;BN$7)</formula>
    </cfRule>
  </conditionalFormatting>
  <conditionalFormatting sqref="BP26">
    <cfRule type="expression" dxfId="1283" priority="1284" stopIfTrue="1">
      <formula>AND(NOT(ISBLANK(BP$7)),BP26&gt;BP$7)</formula>
    </cfRule>
  </conditionalFormatting>
  <conditionalFormatting sqref="BR26">
    <cfRule type="expression" dxfId="1282" priority="1283" stopIfTrue="1">
      <formula>AND(NOT(ISBLANK(BR$7)),BR26&gt;BR$7)</formula>
    </cfRule>
  </conditionalFormatting>
  <conditionalFormatting sqref="BT26">
    <cfRule type="expression" dxfId="1281" priority="1282" stopIfTrue="1">
      <formula>AND(NOT(ISBLANK(BT$7)),BT26&gt;BT$7)</formula>
    </cfRule>
  </conditionalFormatting>
  <conditionalFormatting sqref="BV26">
    <cfRule type="expression" dxfId="1280" priority="1281" stopIfTrue="1">
      <formula>AND(NOT(ISBLANK(BV$7)),BV26&gt;BV$7)</formula>
    </cfRule>
  </conditionalFormatting>
  <conditionalFormatting sqref="BX26">
    <cfRule type="expression" dxfId="1279" priority="1280" stopIfTrue="1">
      <formula>AND(NOT(ISBLANK(BX$7)),BX26&gt;BX$7)</formula>
    </cfRule>
  </conditionalFormatting>
  <conditionalFormatting sqref="BZ26">
    <cfRule type="expression" dxfId="1278" priority="1279" stopIfTrue="1">
      <formula>AND(NOT(ISBLANK(BZ$7)),BZ26&gt;BZ$7)</formula>
    </cfRule>
  </conditionalFormatting>
  <conditionalFormatting sqref="CB26">
    <cfRule type="expression" dxfId="1277" priority="1278" stopIfTrue="1">
      <formula>AND(NOT(ISBLANK(CB$7)),CB26&gt;CB$7)</formula>
    </cfRule>
  </conditionalFormatting>
  <conditionalFormatting sqref="V26">
    <cfRule type="expression" dxfId="1276" priority="1277" stopIfTrue="1">
      <formula>AND(NOT(ISBLANK(V$7)),V26&gt;V$7)</formula>
    </cfRule>
  </conditionalFormatting>
  <conditionalFormatting sqref="AD18">
    <cfRule type="expression" dxfId="1275" priority="1276" stopIfTrue="1">
      <formula>AND(NOT(ISBLANK(AD$7)),AD18&gt;AD$7)</formula>
    </cfRule>
  </conditionalFormatting>
  <conditionalFormatting sqref="AF18">
    <cfRule type="expression" dxfId="1274" priority="1275" stopIfTrue="1">
      <formula>AND(NOT(ISBLANK(AF$7)),AF18&gt;AF$7)</formula>
    </cfRule>
  </conditionalFormatting>
  <conditionalFormatting sqref="AH18">
    <cfRule type="expression" dxfId="1273" priority="1274" stopIfTrue="1">
      <formula>AND(NOT(ISBLANK(AH$7)),AH18&gt;AH$7)</formula>
    </cfRule>
  </conditionalFormatting>
  <conditionalFormatting sqref="AJ18">
    <cfRule type="expression" dxfId="1272" priority="1273" stopIfTrue="1">
      <formula>AND(NOT(ISBLANK(AJ$7)),AJ18&gt;AJ$7)</formula>
    </cfRule>
  </conditionalFormatting>
  <conditionalFormatting sqref="V26">
    <cfRule type="expression" dxfId="1271" priority="1272" stopIfTrue="1">
      <formula>AND(NOT(ISBLANK(V$7)),V26&gt;V$7)</formula>
    </cfRule>
  </conditionalFormatting>
  <conditionalFormatting sqref="V18">
    <cfRule type="expression" dxfId="1270" priority="1271" stopIfTrue="1">
      <formula>AND(NOT(ISBLANK(V$7)),V18&gt;V$7)</formula>
    </cfRule>
  </conditionalFormatting>
  <conditionalFormatting sqref="V18">
    <cfRule type="expression" dxfId="1269" priority="1270" stopIfTrue="1">
      <formula>AND(NOT(ISBLANK(V$7)),V18&gt;V$7)</formula>
    </cfRule>
  </conditionalFormatting>
  <conditionalFormatting sqref="Z18">
    <cfRule type="expression" dxfId="1268" priority="1269" stopIfTrue="1">
      <formula>AND(NOT(ISBLANK(Z$7)),Z18&gt;Z$7)</formula>
    </cfRule>
  </conditionalFormatting>
  <conditionalFormatting sqref="AB18">
    <cfRule type="expression" dxfId="1267" priority="1268" stopIfTrue="1">
      <formula>AND(NOT(ISBLANK(AB$7)),AB18&gt;AB$7)</formula>
    </cfRule>
  </conditionalFormatting>
  <conditionalFormatting sqref="AL18">
    <cfRule type="expression" dxfId="1266" priority="1267" stopIfTrue="1">
      <formula>AND(NOT(ISBLANK(AL$7)),AL18&gt;AL$7)</formula>
    </cfRule>
  </conditionalFormatting>
  <conditionalFormatting sqref="AN18">
    <cfRule type="expression" dxfId="1265" priority="1266" stopIfTrue="1">
      <formula>AND(NOT(ISBLANK(AN$7)),AN18&gt;AN$7)</formula>
    </cfRule>
  </conditionalFormatting>
  <conditionalFormatting sqref="AP18">
    <cfRule type="expression" dxfId="1264" priority="1265" stopIfTrue="1">
      <formula>AND(NOT(ISBLANK(AP$7)),AP18&gt;AP$7)</formula>
    </cfRule>
  </conditionalFormatting>
  <conditionalFormatting sqref="AR18">
    <cfRule type="expression" dxfId="1263" priority="1264" stopIfTrue="1">
      <formula>AND(NOT(ISBLANK(AR$7)),AR18&gt;AR$7)</formula>
    </cfRule>
  </conditionalFormatting>
  <conditionalFormatting sqref="AT18">
    <cfRule type="expression" dxfId="1262" priority="1263" stopIfTrue="1">
      <formula>AND(NOT(ISBLANK(AT$7)),AT18&gt;AT$7)</formula>
    </cfRule>
  </conditionalFormatting>
  <conditionalFormatting sqref="AV18">
    <cfRule type="expression" dxfId="1261" priority="1262" stopIfTrue="1">
      <formula>AND(NOT(ISBLANK(AV$7)),AV18&gt;AV$7)</formula>
    </cfRule>
  </conditionalFormatting>
  <conditionalFormatting sqref="AX18">
    <cfRule type="expression" dxfId="1260" priority="1261" stopIfTrue="1">
      <formula>AND(NOT(ISBLANK(AX$7)),AX18&gt;AX$7)</formula>
    </cfRule>
  </conditionalFormatting>
  <conditionalFormatting sqref="AZ18">
    <cfRule type="expression" dxfId="1259" priority="1260" stopIfTrue="1">
      <formula>AND(NOT(ISBLANK(AZ$7)),AZ18&gt;AZ$7)</formula>
    </cfRule>
  </conditionalFormatting>
  <conditionalFormatting sqref="BB18">
    <cfRule type="expression" dxfId="1258" priority="1259" stopIfTrue="1">
      <formula>AND(NOT(ISBLANK(BB$7)),BB18&gt;BB$7)</formula>
    </cfRule>
  </conditionalFormatting>
  <conditionalFormatting sqref="BD18">
    <cfRule type="expression" dxfId="1257" priority="1258" stopIfTrue="1">
      <formula>AND(NOT(ISBLANK(BD$7)),BD18&gt;BD$7)</formula>
    </cfRule>
  </conditionalFormatting>
  <conditionalFormatting sqref="BF18">
    <cfRule type="expression" dxfId="1256" priority="1257" stopIfTrue="1">
      <formula>AND(NOT(ISBLANK(BF$7)),BF18&gt;BF$7)</formula>
    </cfRule>
  </conditionalFormatting>
  <conditionalFormatting sqref="BH18">
    <cfRule type="expression" dxfId="1255" priority="1256" stopIfTrue="1">
      <formula>AND(NOT(ISBLANK(BH$7)),BH18&gt;BH$7)</formula>
    </cfRule>
  </conditionalFormatting>
  <conditionalFormatting sqref="BJ18">
    <cfRule type="expression" dxfId="1254" priority="1255" stopIfTrue="1">
      <formula>AND(NOT(ISBLANK(BJ$7)),BJ18&gt;BJ$7)</formula>
    </cfRule>
  </conditionalFormatting>
  <conditionalFormatting sqref="BL18">
    <cfRule type="expression" dxfId="1253" priority="1254" stopIfTrue="1">
      <formula>AND(NOT(ISBLANK(BL$7)),BL18&gt;BL$7)</formula>
    </cfRule>
  </conditionalFormatting>
  <conditionalFormatting sqref="BN18">
    <cfRule type="expression" dxfId="1252" priority="1253" stopIfTrue="1">
      <formula>AND(NOT(ISBLANK(BN$7)),BN18&gt;BN$7)</formula>
    </cfRule>
  </conditionalFormatting>
  <conditionalFormatting sqref="BP18">
    <cfRule type="expression" dxfId="1251" priority="1252" stopIfTrue="1">
      <formula>AND(NOT(ISBLANK(BP$7)),BP18&gt;BP$7)</formula>
    </cfRule>
  </conditionalFormatting>
  <conditionalFormatting sqref="BR18">
    <cfRule type="expression" dxfId="1250" priority="1251" stopIfTrue="1">
      <formula>AND(NOT(ISBLANK(BR$7)),BR18&gt;BR$7)</formula>
    </cfRule>
  </conditionalFormatting>
  <conditionalFormatting sqref="BT18">
    <cfRule type="expression" dxfId="1249" priority="1250" stopIfTrue="1">
      <formula>AND(NOT(ISBLANK(BT$7)),BT18&gt;BT$7)</formula>
    </cfRule>
  </conditionalFormatting>
  <conditionalFormatting sqref="BV18">
    <cfRule type="expression" dxfId="1248" priority="1249" stopIfTrue="1">
      <formula>AND(NOT(ISBLANK(BV$7)),BV18&gt;BV$7)</formula>
    </cfRule>
  </conditionalFormatting>
  <conditionalFormatting sqref="BX18">
    <cfRule type="expression" dxfId="1247" priority="1248" stopIfTrue="1">
      <formula>AND(NOT(ISBLANK(BX$7)),BX18&gt;BX$7)</formula>
    </cfRule>
  </conditionalFormatting>
  <conditionalFormatting sqref="BZ18">
    <cfRule type="expression" dxfId="1246" priority="1247" stopIfTrue="1">
      <formula>AND(NOT(ISBLANK(BZ$7)),BZ18&gt;BZ$7)</formula>
    </cfRule>
  </conditionalFormatting>
  <conditionalFormatting sqref="V16">
    <cfRule type="expression" dxfId="1245" priority="1246" stopIfTrue="1">
      <formula>AND(NOT(ISBLANK(V$7)),V16&gt;V$7)</formula>
    </cfRule>
  </conditionalFormatting>
  <conditionalFormatting sqref="V16">
    <cfRule type="expression" dxfId="1244" priority="1245" stopIfTrue="1">
      <formula>AND(NOT(ISBLANK(V$7)),V16&gt;V$7)</formula>
    </cfRule>
  </conditionalFormatting>
  <conditionalFormatting sqref="V16">
    <cfRule type="expression" dxfId="1243" priority="1244" stopIfTrue="1">
      <formula>AND(NOT(ISBLANK(V$7)),V16&gt;V$7)</formula>
    </cfRule>
  </conditionalFormatting>
  <conditionalFormatting sqref="X16">
    <cfRule type="expression" dxfId="1242" priority="1243" stopIfTrue="1">
      <formula>AND(NOT(ISBLANK(X$7)),X16&gt;X$7)</formula>
    </cfRule>
  </conditionalFormatting>
  <conditionalFormatting sqref="X16">
    <cfRule type="expression" dxfId="1241" priority="1242" stopIfTrue="1">
      <formula>AND(NOT(ISBLANK(X$7)),X16&gt;X$7)</formula>
    </cfRule>
  </conditionalFormatting>
  <conditionalFormatting sqref="X16">
    <cfRule type="expression" dxfId="1240" priority="1241" stopIfTrue="1">
      <formula>AND(NOT(ISBLANK(X$7)),X16&gt;X$7)</formula>
    </cfRule>
  </conditionalFormatting>
  <conditionalFormatting sqref="X16">
    <cfRule type="expression" dxfId="1239" priority="1240" stopIfTrue="1">
      <formula>AND(NOT(ISBLANK(X$7)),X16&gt;X$7)</formula>
    </cfRule>
  </conditionalFormatting>
  <conditionalFormatting sqref="Z16">
    <cfRule type="expression" dxfId="1238" priority="1239" stopIfTrue="1">
      <formula>AND(NOT(ISBLANK(Z$7)),Z16&gt;Z$7)</formula>
    </cfRule>
  </conditionalFormatting>
  <conditionalFormatting sqref="Z16">
    <cfRule type="expression" dxfId="1237" priority="1238" stopIfTrue="1">
      <formula>AND(NOT(ISBLANK(Z$7)),Z16&gt;Z$7)</formula>
    </cfRule>
  </conditionalFormatting>
  <conditionalFormatting sqref="Z16">
    <cfRule type="expression" dxfId="1236" priority="1237" stopIfTrue="1">
      <formula>AND(NOT(ISBLANK(Z$7)),Z16&gt;Z$7)</formula>
    </cfRule>
  </conditionalFormatting>
  <conditionalFormatting sqref="Z16">
    <cfRule type="expression" dxfId="1235" priority="1236" stopIfTrue="1">
      <formula>AND(NOT(ISBLANK(Z$7)),Z16&gt;Z$7)</formula>
    </cfRule>
  </conditionalFormatting>
  <conditionalFormatting sqref="Z16">
    <cfRule type="expression" dxfId="1234" priority="1235" stopIfTrue="1">
      <formula>AND(NOT(ISBLANK(Z$7)),Z16&gt;Z$7)</formula>
    </cfRule>
  </conditionalFormatting>
  <conditionalFormatting sqref="AB16">
    <cfRule type="expression" dxfId="1233" priority="1234" stopIfTrue="1">
      <formula>AND(NOT(ISBLANK(AB$7)),AB16&gt;AB$7)</formula>
    </cfRule>
  </conditionalFormatting>
  <conditionalFormatting sqref="AB16">
    <cfRule type="expression" dxfId="1232" priority="1233" stopIfTrue="1">
      <formula>AND(NOT(ISBLANK(AB$7)),AB16&gt;AB$7)</formula>
    </cfRule>
  </conditionalFormatting>
  <conditionalFormatting sqref="AB16">
    <cfRule type="expression" dxfId="1231" priority="1232" stopIfTrue="1">
      <formula>AND(NOT(ISBLANK(AB$7)),AB16&gt;AB$7)</formula>
    </cfRule>
  </conditionalFormatting>
  <conditionalFormatting sqref="AB16">
    <cfRule type="expression" dxfId="1230" priority="1231" stopIfTrue="1">
      <formula>AND(NOT(ISBLANK(AB$7)),AB16&gt;AB$7)</formula>
    </cfRule>
  </conditionalFormatting>
  <conditionalFormatting sqref="AB16">
    <cfRule type="expression" dxfId="1229" priority="1230" stopIfTrue="1">
      <formula>AND(NOT(ISBLANK(AB$7)),AB16&gt;AB$7)</formula>
    </cfRule>
  </conditionalFormatting>
  <conditionalFormatting sqref="AB16">
    <cfRule type="expression" dxfId="1228" priority="1229" stopIfTrue="1">
      <formula>AND(NOT(ISBLANK(AB$7)),AB16&gt;AB$7)</formula>
    </cfRule>
  </conditionalFormatting>
  <conditionalFormatting sqref="AD16">
    <cfRule type="expression" dxfId="1227" priority="1228" stopIfTrue="1">
      <formula>AND(NOT(ISBLANK(AD$7)),AD16&gt;AD$7)</formula>
    </cfRule>
  </conditionalFormatting>
  <conditionalFormatting sqref="AD16">
    <cfRule type="expression" dxfId="1226" priority="1227" stopIfTrue="1">
      <formula>AND(NOT(ISBLANK(AD$7)),AD16&gt;AD$7)</formula>
    </cfRule>
  </conditionalFormatting>
  <conditionalFormatting sqref="AF16">
    <cfRule type="expression" dxfId="1225" priority="1226" stopIfTrue="1">
      <formula>AND(NOT(ISBLANK(AF$7)),AF16&gt;AF$7)</formula>
    </cfRule>
  </conditionalFormatting>
  <conditionalFormatting sqref="AF16">
    <cfRule type="expression" dxfId="1224" priority="1225" stopIfTrue="1">
      <formula>AND(NOT(ISBLANK(AF$7)),AF16&gt;AF$7)</formula>
    </cfRule>
  </conditionalFormatting>
  <conditionalFormatting sqref="AH16">
    <cfRule type="expression" dxfId="1223" priority="1224" stopIfTrue="1">
      <formula>AND(NOT(ISBLANK(AH$7)),AH16&gt;AH$7)</formula>
    </cfRule>
  </conditionalFormatting>
  <conditionalFormatting sqref="AH16">
    <cfRule type="expression" dxfId="1222" priority="1223" stopIfTrue="1">
      <formula>AND(NOT(ISBLANK(AH$7)),AH16&gt;AH$7)</formula>
    </cfRule>
  </conditionalFormatting>
  <conditionalFormatting sqref="AJ16">
    <cfRule type="expression" dxfId="1221" priority="1222" stopIfTrue="1">
      <formula>AND(NOT(ISBLANK(AJ$7)),AJ16&gt;AJ$7)</formula>
    </cfRule>
  </conditionalFormatting>
  <conditionalFormatting sqref="AJ16">
    <cfRule type="expression" dxfId="1220" priority="1221" stopIfTrue="1">
      <formula>AND(NOT(ISBLANK(AJ$7)),AJ16&gt;AJ$7)</formula>
    </cfRule>
  </conditionalFormatting>
  <conditionalFormatting sqref="AL16">
    <cfRule type="expression" dxfId="1219" priority="1220" stopIfTrue="1">
      <formula>AND(NOT(ISBLANK(AL$7)),AL16&gt;AL$7)</formula>
    </cfRule>
  </conditionalFormatting>
  <conditionalFormatting sqref="AL16">
    <cfRule type="expression" dxfId="1218" priority="1219" stopIfTrue="1">
      <formula>AND(NOT(ISBLANK(AL$7)),AL16&gt;AL$7)</formula>
    </cfRule>
  </conditionalFormatting>
  <conditionalFormatting sqref="AM16">
    <cfRule type="expression" dxfId="1217" priority="1218" stopIfTrue="1">
      <formula>AND(NOT(ISBLANK(AM$7)),AM16&gt;AM$7)</formula>
    </cfRule>
  </conditionalFormatting>
  <conditionalFormatting sqref="AN16">
    <cfRule type="expression" dxfId="1216" priority="1217" stopIfTrue="1">
      <formula>AND(NOT(ISBLANK(AN$7)),AN16&gt;AN$7)</formula>
    </cfRule>
  </conditionalFormatting>
  <conditionalFormatting sqref="AN16">
    <cfRule type="expression" dxfId="1215" priority="1216" stopIfTrue="1">
      <formula>AND(NOT(ISBLANK(AN$7)),AN16&gt;AN$7)</formula>
    </cfRule>
  </conditionalFormatting>
  <conditionalFormatting sqref="AP16">
    <cfRule type="expression" dxfId="1214" priority="1215" stopIfTrue="1">
      <formula>AND(NOT(ISBLANK(AP$7)),AP16&gt;AP$7)</formula>
    </cfRule>
  </conditionalFormatting>
  <conditionalFormatting sqref="AP16">
    <cfRule type="expression" dxfId="1213" priority="1214" stopIfTrue="1">
      <formula>AND(NOT(ISBLANK(AP$7)),AP16&gt;AP$7)</formula>
    </cfRule>
  </conditionalFormatting>
  <conditionalFormatting sqref="AR16">
    <cfRule type="expression" dxfId="1212" priority="1213" stopIfTrue="1">
      <formula>AND(NOT(ISBLANK(AR$7)),AR16&gt;AR$7)</formula>
    </cfRule>
  </conditionalFormatting>
  <conditionalFormatting sqref="AR16">
    <cfRule type="expression" dxfId="1211" priority="1212" stopIfTrue="1">
      <formula>AND(NOT(ISBLANK(AR$7)),AR16&gt;AR$7)</formula>
    </cfRule>
  </conditionalFormatting>
  <conditionalFormatting sqref="AT16">
    <cfRule type="expression" dxfId="1210" priority="1211" stopIfTrue="1">
      <formula>AND(NOT(ISBLANK(AT$7)),AT16&gt;AT$7)</formula>
    </cfRule>
  </conditionalFormatting>
  <conditionalFormatting sqref="AT16">
    <cfRule type="expression" dxfId="1209" priority="1210" stopIfTrue="1">
      <formula>AND(NOT(ISBLANK(AT$7)),AT16&gt;AT$7)</formula>
    </cfRule>
  </conditionalFormatting>
  <conditionalFormatting sqref="AV16">
    <cfRule type="expression" dxfId="1208" priority="1209" stopIfTrue="1">
      <formula>AND(NOT(ISBLANK(AV$7)),AV16&gt;AV$7)</formula>
    </cfRule>
  </conditionalFormatting>
  <conditionalFormatting sqref="AV16">
    <cfRule type="expression" dxfId="1207" priority="1208" stopIfTrue="1">
      <formula>AND(NOT(ISBLANK(AV$7)),AV16&gt;AV$7)</formula>
    </cfRule>
  </conditionalFormatting>
  <conditionalFormatting sqref="AX16">
    <cfRule type="expression" dxfId="1206" priority="1207" stopIfTrue="1">
      <formula>AND(NOT(ISBLANK(AX$7)),AX16&gt;AX$7)</formula>
    </cfRule>
  </conditionalFormatting>
  <conditionalFormatting sqref="AX16">
    <cfRule type="expression" dxfId="1205" priority="1206" stopIfTrue="1">
      <formula>AND(NOT(ISBLANK(AX$7)),AX16&gt;AX$7)</formula>
    </cfRule>
  </conditionalFormatting>
  <conditionalFormatting sqref="AZ16">
    <cfRule type="expression" dxfId="1204" priority="1205" stopIfTrue="1">
      <formula>AND(NOT(ISBLANK(AZ$7)),AZ16&gt;AZ$7)</formula>
    </cfRule>
  </conditionalFormatting>
  <conditionalFormatting sqref="AZ16">
    <cfRule type="expression" dxfId="1203" priority="1204" stopIfTrue="1">
      <formula>AND(NOT(ISBLANK(AZ$7)),AZ16&gt;AZ$7)</formula>
    </cfRule>
  </conditionalFormatting>
  <conditionalFormatting sqref="BB16">
    <cfRule type="expression" dxfId="1202" priority="1203" stopIfTrue="1">
      <formula>AND(NOT(ISBLANK(BB$7)),BB16&gt;BB$7)</formula>
    </cfRule>
  </conditionalFormatting>
  <conditionalFormatting sqref="BB16">
    <cfRule type="expression" dxfId="1201" priority="1202" stopIfTrue="1">
      <formula>AND(NOT(ISBLANK(BB$7)),BB16&gt;BB$7)</formula>
    </cfRule>
  </conditionalFormatting>
  <conditionalFormatting sqref="BD16">
    <cfRule type="expression" dxfId="1200" priority="1201" stopIfTrue="1">
      <formula>AND(NOT(ISBLANK(BD$7)),BD16&gt;BD$7)</formula>
    </cfRule>
  </conditionalFormatting>
  <conditionalFormatting sqref="BD16">
    <cfRule type="expression" dxfId="1199" priority="1200" stopIfTrue="1">
      <formula>AND(NOT(ISBLANK(BD$7)),BD16&gt;BD$7)</formula>
    </cfRule>
  </conditionalFormatting>
  <conditionalFormatting sqref="BF16">
    <cfRule type="expression" dxfId="1198" priority="1199" stopIfTrue="1">
      <formula>AND(NOT(ISBLANK(BF$7)),BF16&gt;BF$7)</formula>
    </cfRule>
  </conditionalFormatting>
  <conditionalFormatting sqref="BF16">
    <cfRule type="expression" dxfId="1197" priority="1198" stopIfTrue="1">
      <formula>AND(NOT(ISBLANK(BF$7)),BF16&gt;BF$7)</formula>
    </cfRule>
  </conditionalFormatting>
  <conditionalFormatting sqref="BH16">
    <cfRule type="expression" dxfId="1196" priority="1197" stopIfTrue="1">
      <formula>AND(NOT(ISBLANK(BH$7)),BH16&gt;BH$7)</formula>
    </cfRule>
  </conditionalFormatting>
  <conditionalFormatting sqref="BH16">
    <cfRule type="expression" dxfId="1195" priority="1196" stopIfTrue="1">
      <formula>AND(NOT(ISBLANK(BH$7)),BH16&gt;BH$7)</formula>
    </cfRule>
  </conditionalFormatting>
  <conditionalFormatting sqref="BJ16">
    <cfRule type="expression" dxfId="1194" priority="1195" stopIfTrue="1">
      <formula>AND(NOT(ISBLANK(BJ$7)),BJ16&gt;BJ$7)</formula>
    </cfRule>
  </conditionalFormatting>
  <conditionalFormatting sqref="BJ16">
    <cfRule type="expression" dxfId="1193" priority="1194" stopIfTrue="1">
      <formula>AND(NOT(ISBLANK(BJ$7)),BJ16&gt;BJ$7)</formula>
    </cfRule>
  </conditionalFormatting>
  <conditionalFormatting sqref="BL16">
    <cfRule type="expression" dxfId="1192" priority="1193" stopIfTrue="1">
      <formula>AND(NOT(ISBLANK(BL$7)),BL16&gt;BL$7)</formula>
    </cfRule>
  </conditionalFormatting>
  <conditionalFormatting sqref="BL16">
    <cfRule type="expression" dxfId="1191" priority="1192" stopIfTrue="1">
      <formula>AND(NOT(ISBLANK(BL$7)),BL16&gt;BL$7)</formula>
    </cfRule>
  </conditionalFormatting>
  <conditionalFormatting sqref="BN16">
    <cfRule type="expression" dxfId="1190" priority="1191" stopIfTrue="1">
      <formula>AND(NOT(ISBLANK(BN$7)),BN16&gt;BN$7)</formula>
    </cfRule>
  </conditionalFormatting>
  <conditionalFormatting sqref="BN16">
    <cfRule type="expression" dxfId="1189" priority="1190" stopIfTrue="1">
      <formula>AND(NOT(ISBLANK(BN$7)),BN16&gt;BN$7)</formula>
    </cfRule>
  </conditionalFormatting>
  <conditionalFormatting sqref="BP16">
    <cfRule type="expression" dxfId="1188" priority="1189" stopIfTrue="1">
      <formula>AND(NOT(ISBLANK(BP$7)),BP16&gt;BP$7)</formula>
    </cfRule>
  </conditionalFormatting>
  <conditionalFormatting sqref="BP16">
    <cfRule type="expression" dxfId="1187" priority="1188" stopIfTrue="1">
      <formula>AND(NOT(ISBLANK(BP$7)),BP16&gt;BP$7)</formula>
    </cfRule>
  </conditionalFormatting>
  <conditionalFormatting sqref="BR16">
    <cfRule type="expression" dxfId="1186" priority="1187" stopIfTrue="1">
      <formula>AND(NOT(ISBLANK(BR$7)),BR16&gt;BR$7)</formula>
    </cfRule>
  </conditionalFormatting>
  <conditionalFormatting sqref="BR16">
    <cfRule type="expression" dxfId="1185" priority="1186" stopIfTrue="1">
      <formula>AND(NOT(ISBLANK(BR$7)),BR16&gt;BR$7)</formula>
    </cfRule>
  </conditionalFormatting>
  <conditionalFormatting sqref="BT16">
    <cfRule type="expression" dxfId="1184" priority="1185" stopIfTrue="1">
      <formula>AND(NOT(ISBLANK(BT$7)),BT16&gt;BT$7)</formula>
    </cfRule>
  </conditionalFormatting>
  <conditionalFormatting sqref="BT16">
    <cfRule type="expression" dxfId="1183" priority="1184" stopIfTrue="1">
      <formula>AND(NOT(ISBLANK(BT$7)),BT16&gt;BT$7)</formula>
    </cfRule>
  </conditionalFormatting>
  <conditionalFormatting sqref="BV16">
    <cfRule type="expression" dxfId="1182" priority="1183" stopIfTrue="1">
      <formula>AND(NOT(ISBLANK(BV$7)),BV16&gt;BV$7)</formula>
    </cfRule>
  </conditionalFormatting>
  <conditionalFormatting sqref="BV16">
    <cfRule type="expression" dxfId="1181" priority="1182" stopIfTrue="1">
      <formula>AND(NOT(ISBLANK(BV$7)),BV16&gt;BV$7)</formula>
    </cfRule>
  </conditionalFormatting>
  <conditionalFormatting sqref="BX16">
    <cfRule type="expression" dxfId="1180" priority="1181" stopIfTrue="1">
      <formula>AND(NOT(ISBLANK(BX$7)),BX16&gt;BX$7)</formula>
    </cfRule>
  </conditionalFormatting>
  <conditionalFormatting sqref="BX16">
    <cfRule type="expression" dxfId="1179" priority="1180" stopIfTrue="1">
      <formula>AND(NOT(ISBLANK(BX$7)),BX16&gt;BX$7)</formula>
    </cfRule>
  </conditionalFormatting>
  <conditionalFormatting sqref="BZ16">
    <cfRule type="expression" dxfId="1178" priority="1179" stopIfTrue="1">
      <formula>AND(NOT(ISBLANK(BZ$7)),BZ16&gt;BZ$7)</formula>
    </cfRule>
  </conditionalFormatting>
  <conditionalFormatting sqref="BZ16">
    <cfRule type="expression" dxfId="1177" priority="1178" stopIfTrue="1">
      <formula>AND(NOT(ISBLANK(BZ$7)),BZ16&gt;BZ$7)</formula>
    </cfRule>
  </conditionalFormatting>
  <conditionalFormatting sqref="CB16">
    <cfRule type="expression" dxfId="1176" priority="1177" stopIfTrue="1">
      <formula>AND(NOT(ISBLANK(CB$7)),CB16&gt;CB$7)</formula>
    </cfRule>
  </conditionalFormatting>
  <conditionalFormatting sqref="CB19">
    <cfRule type="expression" dxfId="1175" priority="1176" stopIfTrue="1">
      <formula>AND(NOT(ISBLANK(CB$7)),CB19&gt;CB$7)</formula>
    </cfRule>
  </conditionalFormatting>
  <conditionalFormatting sqref="CB19">
    <cfRule type="expression" dxfId="1174" priority="1175" stopIfTrue="1">
      <formula>AND(NOT(ISBLANK(CB$7)),CB19&gt;CB$7)</formula>
    </cfRule>
  </conditionalFormatting>
  <conditionalFormatting sqref="BZ19">
    <cfRule type="expression" dxfId="1173" priority="1174" stopIfTrue="1">
      <formula>AND(NOT(ISBLANK(BZ$7)),BZ19&gt;BZ$7)</formula>
    </cfRule>
  </conditionalFormatting>
  <conditionalFormatting sqref="BZ19">
    <cfRule type="expression" dxfId="1172" priority="1173" stopIfTrue="1">
      <formula>AND(NOT(ISBLANK(BZ$7)),BZ19&gt;BZ$7)</formula>
    </cfRule>
  </conditionalFormatting>
  <conditionalFormatting sqref="BX19">
    <cfRule type="expression" dxfId="1171" priority="1172" stopIfTrue="1">
      <formula>AND(NOT(ISBLANK(BX$7)),BX19&gt;BX$7)</formula>
    </cfRule>
  </conditionalFormatting>
  <conditionalFormatting sqref="BX19">
    <cfRule type="expression" dxfId="1170" priority="1171" stopIfTrue="1">
      <formula>AND(NOT(ISBLANK(BX$7)),BX19&gt;BX$7)</formula>
    </cfRule>
  </conditionalFormatting>
  <conditionalFormatting sqref="BV19">
    <cfRule type="expression" dxfId="1169" priority="1170" stopIfTrue="1">
      <formula>AND(NOT(ISBLANK(BV$7)),BV19&gt;BV$7)</formula>
    </cfRule>
  </conditionalFormatting>
  <conditionalFormatting sqref="BV19">
    <cfRule type="expression" dxfId="1168" priority="1169" stopIfTrue="1">
      <formula>AND(NOT(ISBLANK(BV$7)),BV19&gt;BV$7)</formula>
    </cfRule>
  </conditionalFormatting>
  <conditionalFormatting sqref="BT19">
    <cfRule type="expression" dxfId="1167" priority="1168" stopIfTrue="1">
      <formula>AND(NOT(ISBLANK(BT$7)),BT19&gt;BT$7)</formula>
    </cfRule>
  </conditionalFormatting>
  <conditionalFormatting sqref="BT19">
    <cfRule type="expression" dxfId="1166" priority="1167" stopIfTrue="1">
      <formula>AND(NOT(ISBLANK(BT$7)),BT19&gt;BT$7)</formula>
    </cfRule>
  </conditionalFormatting>
  <conditionalFormatting sqref="BR19">
    <cfRule type="expression" dxfId="1165" priority="1166" stopIfTrue="1">
      <formula>AND(NOT(ISBLANK(BR$7)),BR19&gt;BR$7)</formula>
    </cfRule>
  </conditionalFormatting>
  <conditionalFormatting sqref="BR19">
    <cfRule type="expression" dxfId="1164" priority="1165" stopIfTrue="1">
      <formula>AND(NOT(ISBLANK(BR$7)),BR19&gt;BR$7)</formula>
    </cfRule>
  </conditionalFormatting>
  <conditionalFormatting sqref="BP19">
    <cfRule type="expression" dxfId="1163" priority="1164" stopIfTrue="1">
      <formula>AND(NOT(ISBLANK(BP$7)),BP19&gt;BP$7)</formula>
    </cfRule>
  </conditionalFormatting>
  <conditionalFormatting sqref="BP19">
    <cfRule type="expression" dxfId="1162" priority="1163" stopIfTrue="1">
      <formula>AND(NOT(ISBLANK(BP$7)),BP19&gt;BP$7)</formula>
    </cfRule>
  </conditionalFormatting>
  <conditionalFormatting sqref="AZ19">
    <cfRule type="expression" dxfId="1161" priority="1162" stopIfTrue="1">
      <formula>AND(NOT(ISBLANK(AZ$7)),AZ19&gt;AZ$7)</formula>
    </cfRule>
  </conditionalFormatting>
  <conditionalFormatting sqref="AZ19">
    <cfRule type="expression" dxfId="1160" priority="1161" stopIfTrue="1">
      <formula>AND(NOT(ISBLANK(AZ$7)),AZ19&gt;AZ$7)</formula>
    </cfRule>
  </conditionalFormatting>
  <conditionalFormatting sqref="AX19">
    <cfRule type="expression" dxfId="1159" priority="1160" stopIfTrue="1">
      <formula>AND(NOT(ISBLANK(AX$7)),AX19&gt;AX$7)</formula>
    </cfRule>
  </conditionalFormatting>
  <conditionalFormatting sqref="AX19">
    <cfRule type="expression" dxfId="1158" priority="1159" stopIfTrue="1">
      <formula>AND(NOT(ISBLANK(AX$7)),AX19&gt;AX$7)</formula>
    </cfRule>
  </conditionalFormatting>
  <conditionalFormatting sqref="AV19">
    <cfRule type="expression" dxfId="1157" priority="1158" stopIfTrue="1">
      <formula>AND(NOT(ISBLANK(AV$7)),AV19&gt;AV$7)</formula>
    </cfRule>
  </conditionalFormatting>
  <conditionalFormatting sqref="AV19">
    <cfRule type="expression" dxfId="1156" priority="1157" stopIfTrue="1">
      <formula>AND(NOT(ISBLANK(AV$7)),AV19&gt;AV$7)</formula>
    </cfRule>
  </conditionalFormatting>
  <conditionalFormatting sqref="AU19">
    <cfRule type="expression" dxfId="1155" priority="1156" stopIfTrue="1">
      <formula>AND(NOT(ISBLANK(AT$7)),AU19&gt;AT$7)</formula>
    </cfRule>
  </conditionalFormatting>
  <conditionalFormatting sqref="AU19">
    <cfRule type="expression" dxfId="1154" priority="1155" stopIfTrue="1">
      <formula>AND(NOT(ISBLANK(AT$7)),AU19&gt;AT$7)</formula>
    </cfRule>
  </conditionalFormatting>
  <conditionalFormatting sqref="AR19">
    <cfRule type="expression" dxfId="1153" priority="1154" stopIfTrue="1">
      <formula>AND(NOT(ISBLANK(AR$7)),AR19&gt;AR$7)</formula>
    </cfRule>
  </conditionalFormatting>
  <conditionalFormatting sqref="AR19">
    <cfRule type="expression" dxfId="1152" priority="1153" stopIfTrue="1">
      <formula>AND(NOT(ISBLANK(AR$7)),AR19&gt;AR$7)</formula>
    </cfRule>
  </conditionalFormatting>
  <conditionalFormatting sqref="AP19">
    <cfRule type="expression" dxfId="1151" priority="1152" stopIfTrue="1">
      <formula>AND(NOT(ISBLANK(AP$7)),AP19&gt;AP$7)</formula>
    </cfRule>
  </conditionalFormatting>
  <conditionalFormatting sqref="AP19">
    <cfRule type="expression" dxfId="1150" priority="1151" stopIfTrue="1">
      <formula>AND(NOT(ISBLANK(AP$7)),AP19&gt;AP$7)</formula>
    </cfRule>
  </conditionalFormatting>
  <conditionalFormatting sqref="AN19">
    <cfRule type="expression" dxfId="1149" priority="1150" stopIfTrue="1">
      <formula>AND(NOT(ISBLANK(AN$7)),AN19&gt;AN$7)</formula>
    </cfRule>
  </conditionalFormatting>
  <conditionalFormatting sqref="AN19">
    <cfRule type="expression" dxfId="1148" priority="1149" stopIfTrue="1">
      <formula>AND(NOT(ISBLANK(AN$7)),AN19&gt;AN$7)</formula>
    </cfRule>
  </conditionalFormatting>
  <conditionalFormatting sqref="AL19">
    <cfRule type="expression" dxfId="1147" priority="1148" stopIfTrue="1">
      <formula>AND(NOT(ISBLANK(AL$7)),AL19&gt;AL$7)</formula>
    </cfRule>
  </conditionalFormatting>
  <conditionalFormatting sqref="AL19">
    <cfRule type="expression" dxfId="1146" priority="1147" stopIfTrue="1">
      <formula>AND(NOT(ISBLANK(AL$7)),AL19&gt;AL$7)</formula>
    </cfRule>
  </conditionalFormatting>
  <conditionalFormatting sqref="AJ19">
    <cfRule type="expression" dxfId="1145" priority="1146" stopIfTrue="1">
      <formula>AND(NOT(ISBLANK(AJ$7)),AJ19&gt;AJ$7)</formula>
    </cfRule>
  </conditionalFormatting>
  <conditionalFormatting sqref="AJ19">
    <cfRule type="expression" dxfId="1144" priority="1145" stopIfTrue="1">
      <formula>AND(NOT(ISBLANK(AJ$7)),AJ19&gt;AJ$7)</formula>
    </cfRule>
  </conditionalFormatting>
  <conditionalFormatting sqref="AH19">
    <cfRule type="expression" dxfId="1143" priority="1144" stopIfTrue="1">
      <formula>AND(NOT(ISBLANK(AH$7)),AH19&gt;AH$7)</formula>
    </cfRule>
  </conditionalFormatting>
  <conditionalFormatting sqref="AH19">
    <cfRule type="expression" dxfId="1142" priority="1143" stopIfTrue="1">
      <formula>AND(NOT(ISBLANK(AH$7)),AH19&gt;AH$7)</formula>
    </cfRule>
  </conditionalFormatting>
  <conditionalFormatting sqref="AF19">
    <cfRule type="expression" dxfId="1141" priority="1142" stopIfTrue="1">
      <formula>AND(NOT(ISBLANK(AF$7)),AF19&gt;AF$7)</formula>
    </cfRule>
  </conditionalFormatting>
  <conditionalFormatting sqref="AF19">
    <cfRule type="expression" dxfId="1140" priority="1141" stopIfTrue="1">
      <formula>AND(NOT(ISBLANK(AF$7)),AF19&gt;AF$7)</formula>
    </cfRule>
  </conditionalFormatting>
  <conditionalFormatting sqref="AD19">
    <cfRule type="expression" dxfId="1139" priority="1140" stopIfTrue="1">
      <formula>AND(NOT(ISBLANK(AD$7)),AD19&gt;AD$7)</formula>
    </cfRule>
  </conditionalFormatting>
  <conditionalFormatting sqref="AD19">
    <cfRule type="expression" dxfId="1138" priority="1139" stopIfTrue="1">
      <formula>AND(NOT(ISBLANK(AD$7)),AD19&gt;AD$7)</formula>
    </cfRule>
  </conditionalFormatting>
  <conditionalFormatting sqref="AB19">
    <cfRule type="expression" dxfId="1137" priority="1138" stopIfTrue="1">
      <formula>AND(NOT(ISBLANK(AB$7)),AB19&gt;AB$7)</formula>
    </cfRule>
  </conditionalFormatting>
  <conditionalFormatting sqref="AB19">
    <cfRule type="expression" dxfId="1136" priority="1137" stopIfTrue="1">
      <formula>AND(NOT(ISBLANK(AB$7)),AB19&gt;AB$7)</formula>
    </cfRule>
  </conditionalFormatting>
  <conditionalFormatting sqref="Z19">
    <cfRule type="expression" dxfId="1135" priority="1136" stopIfTrue="1">
      <formula>AND(NOT(ISBLANK(Z$7)),Z19&gt;Z$7)</formula>
    </cfRule>
  </conditionalFormatting>
  <conditionalFormatting sqref="Z19">
    <cfRule type="expression" dxfId="1134" priority="1135" stopIfTrue="1">
      <formula>AND(NOT(ISBLANK(Z$7)),Z19&gt;Z$7)</formula>
    </cfRule>
  </conditionalFormatting>
  <conditionalFormatting sqref="X19">
    <cfRule type="expression" dxfId="1133" priority="1134" stopIfTrue="1">
      <formula>AND(NOT(ISBLANK(X$7)),X19&gt;X$7)</formula>
    </cfRule>
  </conditionalFormatting>
  <conditionalFormatting sqref="X19">
    <cfRule type="expression" dxfId="1132" priority="1133" stopIfTrue="1">
      <formula>AND(NOT(ISBLANK(X$7)),X19&gt;X$7)</formula>
    </cfRule>
  </conditionalFormatting>
  <conditionalFormatting sqref="V19">
    <cfRule type="expression" dxfId="1131" priority="1132" stopIfTrue="1">
      <formula>AND(NOT(ISBLANK(V$7)),V19&gt;V$7)</formula>
    </cfRule>
  </conditionalFormatting>
  <conditionalFormatting sqref="V19">
    <cfRule type="expression" dxfId="1130" priority="1131" stopIfTrue="1">
      <formula>AND(NOT(ISBLANK(V$7)),V19&gt;V$7)</formula>
    </cfRule>
  </conditionalFormatting>
  <conditionalFormatting sqref="V19">
    <cfRule type="expression" dxfId="1129" priority="1130" stopIfTrue="1">
      <formula>AND(NOT(ISBLANK(V$7)),V19&gt;V$7)</formula>
    </cfRule>
  </conditionalFormatting>
  <conditionalFormatting sqref="V19">
    <cfRule type="expression" dxfId="1128" priority="1129" stopIfTrue="1">
      <formula>AND(NOT(ISBLANK(V$7)),V19&gt;V$7)</formula>
    </cfRule>
  </conditionalFormatting>
  <conditionalFormatting sqref="Z19">
    <cfRule type="expression" dxfId="1127" priority="1128" stopIfTrue="1">
      <formula>AND(NOT(ISBLANK(Z$7)),Z19&gt;Z$7)</formula>
    </cfRule>
  </conditionalFormatting>
  <conditionalFormatting sqref="Z19">
    <cfRule type="expression" dxfId="1126" priority="1127" stopIfTrue="1">
      <formula>AND(NOT(ISBLANK(Z$7)),Z19&gt;Z$7)</formula>
    </cfRule>
  </conditionalFormatting>
  <conditionalFormatting sqref="Z19">
    <cfRule type="expression" dxfId="1125" priority="1126" stopIfTrue="1">
      <formula>AND(NOT(ISBLANK(Z$7)),Z19&gt;Z$7)</formula>
    </cfRule>
  </conditionalFormatting>
  <conditionalFormatting sqref="Z19">
    <cfRule type="expression" dxfId="1124" priority="1125" stopIfTrue="1">
      <formula>AND(NOT(ISBLANK(Z$7)),Z19&gt;Z$7)</formula>
    </cfRule>
  </conditionalFormatting>
  <conditionalFormatting sqref="Z19">
    <cfRule type="expression" dxfId="1123" priority="1124" stopIfTrue="1">
      <formula>AND(NOT(ISBLANK(Z$7)),Z19&gt;Z$7)</formula>
    </cfRule>
  </conditionalFormatting>
  <conditionalFormatting sqref="Z19">
    <cfRule type="expression" dxfId="1122" priority="1123" stopIfTrue="1">
      <formula>AND(NOT(ISBLANK(Z$7)),Z19&gt;Z$7)</formula>
    </cfRule>
  </conditionalFormatting>
  <conditionalFormatting sqref="X19">
    <cfRule type="expression" dxfId="1121" priority="1122" stopIfTrue="1">
      <formula>AND(NOT(ISBLANK(X$7)),X19&gt;X$7)</formula>
    </cfRule>
  </conditionalFormatting>
  <conditionalFormatting sqref="X19">
    <cfRule type="expression" dxfId="1120" priority="1121" stopIfTrue="1">
      <formula>AND(NOT(ISBLANK(X$7)),X19&gt;X$7)</formula>
    </cfRule>
  </conditionalFormatting>
  <conditionalFormatting sqref="X19">
    <cfRule type="expression" dxfId="1119" priority="1120" stopIfTrue="1">
      <formula>AND(NOT(ISBLANK(X$7)),X19&gt;X$7)</formula>
    </cfRule>
  </conditionalFormatting>
  <conditionalFormatting sqref="X19">
    <cfRule type="expression" dxfId="1118" priority="1119" stopIfTrue="1">
      <formula>AND(NOT(ISBLANK(X$7)),X19&gt;X$7)</formula>
    </cfRule>
  </conditionalFormatting>
  <conditionalFormatting sqref="X19">
    <cfRule type="expression" dxfId="1117" priority="1118" stopIfTrue="1">
      <formula>AND(NOT(ISBLANK(X$7)),X19&gt;X$7)</formula>
    </cfRule>
  </conditionalFormatting>
  <conditionalFormatting sqref="V19">
    <cfRule type="expression" dxfId="1116" priority="1117" stopIfTrue="1">
      <formula>AND(NOT(ISBLANK(V$7)),V19&gt;V$7)</formula>
    </cfRule>
  </conditionalFormatting>
  <conditionalFormatting sqref="V19">
    <cfRule type="expression" dxfId="1115" priority="1116" stopIfTrue="1">
      <formula>AND(NOT(ISBLANK(V$7)),V19&gt;V$7)</formula>
    </cfRule>
  </conditionalFormatting>
  <conditionalFormatting sqref="V19">
    <cfRule type="expression" dxfId="1114" priority="1115" stopIfTrue="1">
      <formula>AND(NOT(ISBLANK(V$7)),V19&gt;V$7)</formula>
    </cfRule>
  </conditionalFormatting>
  <conditionalFormatting sqref="V19">
    <cfRule type="expression" dxfId="1113" priority="1114" stopIfTrue="1">
      <formula>AND(NOT(ISBLANK(V$7)),V19&gt;V$7)</formula>
    </cfRule>
  </conditionalFormatting>
  <conditionalFormatting sqref="V19">
    <cfRule type="expression" dxfId="1112" priority="1113" stopIfTrue="1">
      <formula>AND(NOT(ISBLANK(V$7)),V19&gt;V$7)</formula>
    </cfRule>
  </conditionalFormatting>
  <conditionalFormatting sqref="V19">
    <cfRule type="expression" dxfId="1111" priority="1112" stopIfTrue="1">
      <formula>AND(NOT(ISBLANK(V$7)),V19&gt;V$7)</formula>
    </cfRule>
  </conditionalFormatting>
  <conditionalFormatting sqref="V19">
    <cfRule type="expression" dxfId="1110" priority="1111" stopIfTrue="1">
      <formula>AND(NOT(ISBLANK(V$7)),V19&gt;V$7)</formula>
    </cfRule>
  </conditionalFormatting>
  <conditionalFormatting sqref="BN19">
    <cfRule type="expression" dxfId="1109" priority="1110" stopIfTrue="1">
      <formula>AND(NOT(ISBLANK(BN$7)),BN19&gt;BN$7)</formula>
    </cfRule>
  </conditionalFormatting>
  <conditionalFormatting sqref="BN19">
    <cfRule type="expression" dxfId="1108" priority="1109" stopIfTrue="1">
      <formula>AND(NOT(ISBLANK(BN$7)),BN19&gt;BN$7)</formula>
    </cfRule>
  </conditionalFormatting>
  <conditionalFormatting sqref="BN19">
    <cfRule type="expression" dxfId="1107" priority="1108" stopIfTrue="1">
      <formula>AND(NOT(ISBLANK(BN$7)),BN19&gt;BN$7)</formula>
    </cfRule>
  </conditionalFormatting>
  <conditionalFormatting sqref="BL19">
    <cfRule type="expression" dxfId="1106" priority="1107" stopIfTrue="1">
      <formula>AND(NOT(ISBLANK(BL$7)),BL19&gt;BL$7)</formula>
    </cfRule>
  </conditionalFormatting>
  <conditionalFormatting sqref="BL19">
    <cfRule type="expression" dxfId="1105" priority="1106" stopIfTrue="1">
      <formula>AND(NOT(ISBLANK(BL$7)),BL19&gt;BL$7)</formula>
    </cfRule>
  </conditionalFormatting>
  <conditionalFormatting sqref="BL19">
    <cfRule type="expression" dxfId="1104" priority="1105" stopIfTrue="1">
      <formula>AND(NOT(ISBLANK(BL$7)),BL19&gt;BL$7)</formula>
    </cfRule>
  </conditionalFormatting>
  <conditionalFormatting sqref="BJ19">
    <cfRule type="expression" dxfId="1103" priority="1104" stopIfTrue="1">
      <formula>AND(NOT(ISBLANK(BJ$7)),BJ19&gt;BJ$7)</formula>
    </cfRule>
  </conditionalFormatting>
  <conditionalFormatting sqref="BJ19">
    <cfRule type="expression" dxfId="1102" priority="1103" stopIfTrue="1">
      <formula>AND(NOT(ISBLANK(BJ$7)),BJ19&gt;BJ$7)</formula>
    </cfRule>
  </conditionalFormatting>
  <conditionalFormatting sqref="BJ19">
    <cfRule type="expression" dxfId="1101" priority="1102" stopIfTrue="1">
      <formula>AND(NOT(ISBLANK(BJ$7)),BJ19&gt;BJ$7)</formula>
    </cfRule>
  </conditionalFormatting>
  <conditionalFormatting sqref="BH19">
    <cfRule type="expression" dxfId="1100" priority="1101" stopIfTrue="1">
      <formula>AND(NOT(ISBLANK(BH$7)),BH19&gt;BH$7)</formula>
    </cfRule>
  </conditionalFormatting>
  <conditionalFormatting sqref="BH19">
    <cfRule type="expression" dxfId="1099" priority="1100" stopIfTrue="1">
      <formula>AND(NOT(ISBLANK(BH$7)),BH19&gt;BH$7)</formula>
    </cfRule>
  </conditionalFormatting>
  <conditionalFormatting sqref="BH19">
    <cfRule type="expression" dxfId="1098" priority="1099" stopIfTrue="1">
      <formula>AND(NOT(ISBLANK(BH$7)),BH19&gt;BH$7)</formula>
    </cfRule>
  </conditionalFormatting>
  <conditionalFormatting sqref="BF19">
    <cfRule type="expression" dxfId="1097" priority="1098" stopIfTrue="1">
      <formula>AND(NOT(ISBLANK(BF$7)),BF19&gt;BF$7)</formula>
    </cfRule>
  </conditionalFormatting>
  <conditionalFormatting sqref="BF19">
    <cfRule type="expression" dxfId="1096" priority="1097" stopIfTrue="1">
      <formula>AND(NOT(ISBLANK(BF$7)),BF19&gt;BF$7)</formula>
    </cfRule>
  </conditionalFormatting>
  <conditionalFormatting sqref="BF19">
    <cfRule type="expression" dxfId="1095" priority="1096" stopIfTrue="1">
      <formula>AND(NOT(ISBLANK(BF$7)),BF19&gt;BF$7)</formula>
    </cfRule>
  </conditionalFormatting>
  <conditionalFormatting sqref="BD19">
    <cfRule type="expression" dxfId="1094" priority="1095" stopIfTrue="1">
      <formula>AND(NOT(ISBLANK(BD$7)),BD19&gt;BD$7)</formula>
    </cfRule>
  </conditionalFormatting>
  <conditionalFormatting sqref="BD19">
    <cfRule type="expression" dxfId="1093" priority="1094" stopIfTrue="1">
      <formula>AND(NOT(ISBLANK(BD$7)),BD19&gt;BD$7)</formula>
    </cfRule>
  </conditionalFormatting>
  <conditionalFormatting sqref="BD19">
    <cfRule type="expression" dxfId="1092" priority="1093" stopIfTrue="1">
      <formula>AND(NOT(ISBLANK(BD$7)),BD19&gt;BD$7)</formula>
    </cfRule>
  </conditionalFormatting>
  <conditionalFormatting sqref="BB19">
    <cfRule type="expression" dxfId="1091" priority="1092" stopIfTrue="1">
      <formula>AND(NOT(ISBLANK(BB$7)),BB19&gt;BB$7)</formula>
    </cfRule>
  </conditionalFormatting>
  <conditionalFormatting sqref="BB19">
    <cfRule type="expression" dxfId="1090" priority="1091" stopIfTrue="1">
      <formula>AND(NOT(ISBLANK(BB$7)),BB19&gt;BB$7)</formula>
    </cfRule>
  </conditionalFormatting>
  <conditionalFormatting sqref="BB19">
    <cfRule type="expression" dxfId="1089" priority="1090" stopIfTrue="1">
      <formula>AND(NOT(ISBLANK(BB$7)),BB19&gt;BB$7)</formula>
    </cfRule>
  </conditionalFormatting>
  <conditionalFormatting sqref="BK19">
    <cfRule type="expression" dxfId="1088" priority="1462" stopIfTrue="1">
      <formula>AND(NOT(ISBLANK(BI$7)),BK19&gt;BI$7)</formula>
    </cfRule>
  </conditionalFormatting>
  <conditionalFormatting sqref="CB15">
    <cfRule type="expression" dxfId="1087" priority="1089" stopIfTrue="1">
      <formula>AND(NOT(ISBLANK(CB$7)),CB15&gt;CB$7)</formula>
    </cfRule>
  </conditionalFormatting>
  <conditionalFormatting sqref="CB15">
    <cfRule type="expression" dxfId="1086" priority="1088" stopIfTrue="1">
      <formula>AND(NOT(ISBLANK(CB$7)),CB15&gt;CB$7)</formula>
    </cfRule>
  </conditionalFormatting>
  <conditionalFormatting sqref="BZ15">
    <cfRule type="expression" dxfId="1085" priority="1087" stopIfTrue="1">
      <formula>AND(NOT(ISBLANK(BZ$7)),BZ15&gt;BZ$7)</formula>
    </cfRule>
  </conditionalFormatting>
  <conditionalFormatting sqref="BZ15">
    <cfRule type="expression" dxfId="1084" priority="1086" stopIfTrue="1">
      <formula>AND(NOT(ISBLANK(BZ$7)),BZ15&gt;BZ$7)</formula>
    </cfRule>
  </conditionalFormatting>
  <conditionalFormatting sqref="BX15">
    <cfRule type="expression" dxfId="1083" priority="1085" stopIfTrue="1">
      <formula>AND(NOT(ISBLANK(BX$7)),BX15&gt;BX$7)</formula>
    </cfRule>
  </conditionalFormatting>
  <conditionalFormatting sqref="BX15">
    <cfRule type="expression" dxfId="1082" priority="1084" stopIfTrue="1">
      <formula>AND(NOT(ISBLANK(BX$7)),BX15&gt;BX$7)</formula>
    </cfRule>
  </conditionalFormatting>
  <conditionalFormatting sqref="BV15">
    <cfRule type="expression" dxfId="1081" priority="1083" stopIfTrue="1">
      <formula>AND(NOT(ISBLANK(BV$7)),BV15&gt;BV$7)</formula>
    </cfRule>
  </conditionalFormatting>
  <conditionalFormatting sqref="BV15">
    <cfRule type="expression" dxfId="1080" priority="1082" stopIfTrue="1">
      <formula>AND(NOT(ISBLANK(BV$7)),BV15&gt;BV$7)</formula>
    </cfRule>
  </conditionalFormatting>
  <conditionalFormatting sqref="BT15">
    <cfRule type="expression" dxfId="1079" priority="1081" stopIfTrue="1">
      <formula>AND(NOT(ISBLANK(BT$7)),BT15&gt;BT$7)</formula>
    </cfRule>
  </conditionalFormatting>
  <conditionalFormatting sqref="BT15">
    <cfRule type="expression" dxfId="1078" priority="1080" stopIfTrue="1">
      <formula>AND(NOT(ISBLANK(BT$7)),BT15&gt;BT$7)</formula>
    </cfRule>
  </conditionalFormatting>
  <conditionalFormatting sqref="BR15">
    <cfRule type="expression" dxfId="1077" priority="1079" stopIfTrue="1">
      <formula>AND(NOT(ISBLANK(BR$7)),BR15&gt;BR$7)</formula>
    </cfRule>
  </conditionalFormatting>
  <conditionalFormatting sqref="BR15">
    <cfRule type="expression" dxfId="1076" priority="1078" stopIfTrue="1">
      <formula>AND(NOT(ISBLANK(BR$7)),BR15&gt;BR$7)</formula>
    </cfRule>
  </conditionalFormatting>
  <conditionalFormatting sqref="BP15">
    <cfRule type="expression" dxfId="1075" priority="1077" stopIfTrue="1">
      <formula>AND(NOT(ISBLANK(BP$7)),BP15&gt;BP$7)</formula>
    </cfRule>
  </conditionalFormatting>
  <conditionalFormatting sqref="BP15">
    <cfRule type="expression" dxfId="1074" priority="1076" stopIfTrue="1">
      <formula>AND(NOT(ISBLANK(BP$7)),BP15&gt;BP$7)</formula>
    </cfRule>
  </conditionalFormatting>
  <conditionalFormatting sqref="AZ15">
    <cfRule type="expression" dxfId="1073" priority="1075" stopIfTrue="1">
      <formula>AND(NOT(ISBLANK(AZ$7)),AZ15&gt;AZ$7)</formula>
    </cfRule>
  </conditionalFormatting>
  <conditionalFormatting sqref="AZ15">
    <cfRule type="expression" dxfId="1072" priority="1074" stopIfTrue="1">
      <formula>AND(NOT(ISBLANK(AZ$7)),AZ15&gt;AZ$7)</formula>
    </cfRule>
  </conditionalFormatting>
  <conditionalFormatting sqref="AX15">
    <cfRule type="expression" dxfId="1071" priority="1073" stopIfTrue="1">
      <formula>AND(NOT(ISBLANK(AX$7)),AX15&gt;AX$7)</formula>
    </cfRule>
  </conditionalFormatting>
  <conditionalFormatting sqref="AX15">
    <cfRule type="expression" dxfId="1070" priority="1072" stopIfTrue="1">
      <formula>AND(NOT(ISBLANK(AX$7)),AX15&gt;AX$7)</formula>
    </cfRule>
  </conditionalFormatting>
  <conditionalFormatting sqref="AV15">
    <cfRule type="expression" dxfId="1069" priority="1071" stopIfTrue="1">
      <formula>AND(NOT(ISBLANK(AV$7)),AV15&gt;AV$7)</formula>
    </cfRule>
  </conditionalFormatting>
  <conditionalFormatting sqref="AV15">
    <cfRule type="expression" dxfId="1068" priority="1070" stopIfTrue="1">
      <formula>AND(NOT(ISBLANK(AV$7)),AV15&gt;AV$7)</formula>
    </cfRule>
  </conditionalFormatting>
  <conditionalFormatting sqref="AU15">
    <cfRule type="expression" dxfId="1067" priority="1069" stopIfTrue="1">
      <formula>AND(NOT(ISBLANK(AT$7)),AU15&gt;AT$7)</formula>
    </cfRule>
  </conditionalFormatting>
  <conditionalFormatting sqref="AU15">
    <cfRule type="expression" dxfId="1066" priority="1068" stopIfTrue="1">
      <formula>AND(NOT(ISBLANK(AT$7)),AU15&gt;AT$7)</formula>
    </cfRule>
  </conditionalFormatting>
  <conditionalFormatting sqref="AR15">
    <cfRule type="expression" dxfId="1065" priority="1067" stopIfTrue="1">
      <formula>AND(NOT(ISBLANK(AR$7)),AR15&gt;AR$7)</formula>
    </cfRule>
  </conditionalFormatting>
  <conditionalFormatting sqref="AR15">
    <cfRule type="expression" dxfId="1064" priority="1066" stopIfTrue="1">
      <formula>AND(NOT(ISBLANK(AR$7)),AR15&gt;AR$7)</formula>
    </cfRule>
  </conditionalFormatting>
  <conditionalFormatting sqref="AP15">
    <cfRule type="expression" dxfId="1063" priority="1065" stopIfTrue="1">
      <formula>AND(NOT(ISBLANK(AP$7)),AP15&gt;AP$7)</formula>
    </cfRule>
  </conditionalFormatting>
  <conditionalFormatting sqref="AP15">
    <cfRule type="expression" dxfId="1062" priority="1064" stopIfTrue="1">
      <formula>AND(NOT(ISBLANK(AP$7)),AP15&gt;AP$7)</formula>
    </cfRule>
  </conditionalFormatting>
  <conditionalFormatting sqref="AN15">
    <cfRule type="expression" dxfId="1061" priority="1063" stopIfTrue="1">
      <formula>AND(NOT(ISBLANK(AN$7)),AN15&gt;AN$7)</formula>
    </cfRule>
  </conditionalFormatting>
  <conditionalFormatting sqref="AN15">
    <cfRule type="expression" dxfId="1060" priority="1062" stopIfTrue="1">
      <formula>AND(NOT(ISBLANK(AN$7)),AN15&gt;AN$7)</formula>
    </cfRule>
  </conditionalFormatting>
  <conditionalFormatting sqref="AL15">
    <cfRule type="expression" dxfId="1059" priority="1061" stopIfTrue="1">
      <formula>AND(NOT(ISBLANK(AL$7)),AL15&gt;AL$7)</formula>
    </cfRule>
  </conditionalFormatting>
  <conditionalFormatting sqref="AL15">
    <cfRule type="expression" dxfId="1058" priority="1060" stopIfTrue="1">
      <formula>AND(NOT(ISBLANK(AL$7)),AL15&gt;AL$7)</formula>
    </cfRule>
  </conditionalFormatting>
  <conditionalFormatting sqref="AJ15">
    <cfRule type="expression" dxfId="1057" priority="1059" stopIfTrue="1">
      <formula>AND(NOT(ISBLANK(AJ$7)),AJ15&gt;AJ$7)</formula>
    </cfRule>
  </conditionalFormatting>
  <conditionalFormatting sqref="AJ15">
    <cfRule type="expression" dxfId="1056" priority="1058" stopIfTrue="1">
      <formula>AND(NOT(ISBLANK(AJ$7)),AJ15&gt;AJ$7)</formula>
    </cfRule>
  </conditionalFormatting>
  <conditionalFormatting sqref="AH15">
    <cfRule type="expression" dxfId="1055" priority="1057" stopIfTrue="1">
      <formula>AND(NOT(ISBLANK(AH$7)),AH15&gt;AH$7)</formula>
    </cfRule>
  </conditionalFormatting>
  <conditionalFormatting sqref="AH15">
    <cfRule type="expression" dxfId="1054" priority="1056" stopIfTrue="1">
      <formula>AND(NOT(ISBLANK(AH$7)),AH15&gt;AH$7)</formula>
    </cfRule>
  </conditionalFormatting>
  <conditionalFormatting sqref="AF15">
    <cfRule type="expression" dxfId="1053" priority="1055" stopIfTrue="1">
      <formula>AND(NOT(ISBLANK(AF$7)),AF15&gt;AF$7)</formula>
    </cfRule>
  </conditionalFormatting>
  <conditionalFormatting sqref="AF15">
    <cfRule type="expression" dxfId="1052" priority="1054" stopIfTrue="1">
      <formula>AND(NOT(ISBLANK(AF$7)),AF15&gt;AF$7)</formula>
    </cfRule>
  </conditionalFormatting>
  <conditionalFormatting sqref="AD15">
    <cfRule type="expression" dxfId="1051" priority="1053" stopIfTrue="1">
      <formula>AND(NOT(ISBLANK(AD$7)),AD15&gt;AD$7)</formula>
    </cfRule>
  </conditionalFormatting>
  <conditionalFormatting sqref="AD15">
    <cfRule type="expression" dxfId="1050" priority="1052" stopIfTrue="1">
      <formula>AND(NOT(ISBLANK(AD$7)),AD15&gt;AD$7)</formula>
    </cfRule>
  </conditionalFormatting>
  <conditionalFormatting sqref="AB15">
    <cfRule type="expression" dxfId="1049" priority="1051" stopIfTrue="1">
      <formula>AND(NOT(ISBLANK(AB$7)),AB15&gt;AB$7)</formula>
    </cfRule>
  </conditionalFormatting>
  <conditionalFormatting sqref="AB15">
    <cfRule type="expression" dxfId="1048" priority="1050" stopIfTrue="1">
      <formula>AND(NOT(ISBLANK(AB$7)),AB15&gt;AB$7)</formula>
    </cfRule>
  </conditionalFormatting>
  <conditionalFormatting sqref="Z15">
    <cfRule type="expression" dxfId="1047" priority="1049" stopIfTrue="1">
      <formula>AND(NOT(ISBLANK(Z$7)),Z15&gt;Z$7)</formula>
    </cfRule>
  </conditionalFormatting>
  <conditionalFormatting sqref="Z15">
    <cfRule type="expression" dxfId="1046" priority="1048" stopIfTrue="1">
      <formula>AND(NOT(ISBLANK(Z$7)),Z15&gt;Z$7)</formula>
    </cfRule>
  </conditionalFormatting>
  <conditionalFormatting sqref="X15">
    <cfRule type="expression" dxfId="1045" priority="1047" stopIfTrue="1">
      <formula>AND(NOT(ISBLANK(X$7)),X15&gt;X$7)</formula>
    </cfRule>
  </conditionalFormatting>
  <conditionalFormatting sqref="X15">
    <cfRule type="expression" dxfId="1044" priority="1046" stopIfTrue="1">
      <formula>AND(NOT(ISBLANK(X$7)),X15&gt;X$7)</formula>
    </cfRule>
  </conditionalFormatting>
  <conditionalFormatting sqref="V15">
    <cfRule type="expression" dxfId="1043" priority="1045" stopIfTrue="1">
      <formula>AND(NOT(ISBLANK(V$7)),V15&gt;V$7)</formula>
    </cfRule>
  </conditionalFormatting>
  <conditionalFormatting sqref="V15">
    <cfRule type="expression" dxfId="1042" priority="1044" stopIfTrue="1">
      <formula>AND(NOT(ISBLANK(V$7)),V15&gt;V$7)</formula>
    </cfRule>
  </conditionalFormatting>
  <conditionalFormatting sqref="V15">
    <cfRule type="expression" dxfId="1041" priority="1043" stopIfTrue="1">
      <formula>AND(NOT(ISBLANK(V$7)),V15&gt;V$7)</formula>
    </cfRule>
  </conditionalFormatting>
  <conditionalFormatting sqref="V15">
    <cfRule type="expression" dxfId="1040" priority="1042" stopIfTrue="1">
      <formula>AND(NOT(ISBLANK(V$7)),V15&gt;V$7)</formula>
    </cfRule>
  </conditionalFormatting>
  <conditionalFormatting sqref="Z15">
    <cfRule type="expression" dxfId="1039" priority="1041" stopIfTrue="1">
      <formula>AND(NOT(ISBLANK(Z$7)),Z15&gt;Z$7)</formula>
    </cfRule>
  </conditionalFormatting>
  <conditionalFormatting sqref="Z15">
    <cfRule type="expression" dxfId="1038" priority="1040" stopIfTrue="1">
      <formula>AND(NOT(ISBLANK(Z$7)),Z15&gt;Z$7)</formula>
    </cfRule>
  </conditionalFormatting>
  <conditionalFormatting sqref="Z15">
    <cfRule type="expression" dxfId="1037" priority="1039" stopIfTrue="1">
      <formula>AND(NOT(ISBLANK(Z$7)),Z15&gt;Z$7)</formula>
    </cfRule>
  </conditionalFormatting>
  <conditionalFormatting sqref="Z15">
    <cfRule type="expression" dxfId="1036" priority="1038" stopIfTrue="1">
      <formula>AND(NOT(ISBLANK(Z$7)),Z15&gt;Z$7)</formula>
    </cfRule>
  </conditionalFormatting>
  <conditionalFormatting sqref="Z15">
    <cfRule type="expression" dxfId="1035" priority="1037" stopIfTrue="1">
      <formula>AND(NOT(ISBLANK(Z$7)),Z15&gt;Z$7)</formula>
    </cfRule>
  </conditionalFormatting>
  <conditionalFormatting sqref="Z15">
    <cfRule type="expression" dxfId="1034" priority="1036" stopIfTrue="1">
      <formula>AND(NOT(ISBLANK(Z$7)),Z15&gt;Z$7)</formula>
    </cfRule>
  </conditionalFormatting>
  <conditionalFormatting sqref="X15">
    <cfRule type="expression" dxfId="1033" priority="1035" stopIfTrue="1">
      <formula>AND(NOT(ISBLANK(X$7)),X15&gt;X$7)</formula>
    </cfRule>
  </conditionalFormatting>
  <conditionalFormatting sqref="X15">
    <cfRule type="expression" dxfId="1032" priority="1034" stopIfTrue="1">
      <formula>AND(NOT(ISBLANK(X$7)),X15&gt;X$7)</formula>
    </cfRule>
  </conditionalFormatting>
  <conditionalFormatting sqref="X15">
    <cfRule type="expression" dxfId="1031" priority="1033" stopIfTrue="1">
      <formula>AND(NOT(ISBLANK(X$7)),X15&gt;X$7)</formula>
    </cfRule>
  </conditionalFormatting>
  <conditionalFormatting sqref="X15">
    <cfRule type="expression" dxfId="1030" priority="1032" stopIfTrue="1">
      <formula>AND(NOT(ISBLANK(X$7)),X15&gt;X$7)</formula>
    </cfRule>
  </conditionalFormatting>
  <conditionalFormatting sqref="X15">
    <cfRule type="expression" dxfId="1029" priority="1031" stopIfTrue="1">
      <formula>AND(NOT(ISBLANK(X$7)),X15&gt;X$7)</formula>
    </cfRule>
  </conditionalFormatting>
  <conditionalFormatting sqref="V15">
    <cfRule type="expression" dxfId="1028" priority="1030" stopIfTrue="1">
      <formula>AND(NOT(ISBLANK(V$7)),V15&gt;V$7)</formula>
    </cfRule>
  </conditionalFormatting>
  <conditionalFormatting sqref="V15">
    <cfRule type="expression" dxfId="1027" priority="1029" stopIfTrue="1">
      <formula>AND(NOT(ISBLANK(V$7)),V15&gt;V$7)</formula>
    </cfRule>
  </conditionalFormatting>
  <conditionalFormatting sqref="V15">
    <cfRule type="expression" dxfId="1026" priority="1028" stopIfTrue="1">
      <formula>AND(NOT(ISBLANK(V$7)),V15&gt;V$7)</formula>
    </cfRule>
  </conditionalFormatting>
  <conditionalFormatting sqref="V15">
    <cfRule type="expression" dxfId="1025" priority="1027" stopIfTrue="1">
      <formula>AND(NOT(ISBLANK(V$7)),V15&gt;V$7)</formula>
    </cfRule>
  </conditionalFormatting>
  <conditionalFormatting sqref="V15">
    <cfRule type="expression" dxfId="1024" priority="1026" stopIfTrue="1">
      <formula>AND(NOT(ISBLANK(V$7)),V15&gt;V$7)</formula>
    </cfRule>
  </conditionalFormatting>
  <conditionalFormatting sqref="V15">
    <cfRule type="expression" dxfId="1023" priority="1025" stopIfTrue="1">
      <formula>AND(NOT(ISBLANK(V$7)),V15&gt;V$7)</formula>
    </cfRule>
  </conditionalFormatting>
  <conditionalFormatting sqref="V15">
    <cfRule type="expression" dxfId="1022" priority="1024" stopIfTrue="1">
      <formula>AND(NOT(ISBLANK(V$7)),V15&gt;V$7)</formula>
    </cfRule>
  </conditionalFormatting>
  <conditionalFormatting sqref="BN15">
    <cfRule type="expression" dxfId="1021" priority="1023" stopIfTrue="1">
      <formula>AND(NOT(ISBLANK(BN$7)),BN15&gt;BN$7)</formula>
    </cfRule>
  </conditionalFormatting>
  <conditionalFormatting sqref="BN15">
    <cfRule type="expression" dxfId="1020" priority="1022" stopIfTrue="1">
      <formula>AND(NOT(ISBLANK(BN$7)),BN15&gt;BN$7)</formula>
    </cfRule>
  </conditionalFormatting>
  <conditionalFormatting sqref="BN15">
    <cfRule type="expression" dxfId="1019" priority="1021" stopIfTrue="1">
      <formula>AND(NOT(ISBLANK(BN$7)),BN15&gt;BN$7)</formula>
    </cfRule>
  </conditionalFormatting>
  <conditionalFormatting sqref="BL15">
    <cfRule type="expression" dxfId="1018" priority="1020" stopIfTrue="1">
      <formula>AND(NOT(ISBLANK(BL$7)),BL15&gt;BL$7)</formula>
    </cfRule>
  </conditionalFormatting>
  <conditionalFormatting sqref="BL15">
    <cfRule type="expression" dxfId="1017" priority="1019" stopIfTrue="1">
      <formula>AND(NOT(ISBLANK(BL$7)),BL15&gt;BL$7)</formula>
    </cfRule>
  </conditionalFormatting>
  <conditionalFormatting sqref="BL15">
    <cfRule type="expression" dxfId="1016" priority="1018" stopIfTrue="1">
      <formula>AND(NOT(ISBLANK(BL$7)),BL15&gt;BL$7)</formula>
    </cfRule>
  </conditionalFormatting>
  <conditionalFormatting sqref="BJ15">
    <cfRule type="expression" dxfId="1015" priority="1017" stopIfTrue="1">
      <formula>AND(NOT(ISBLANK(BJ$7)),BJ15&gt;BJ$7)</formula>
    </cfRule>
  </conditionalFormatting>
  <conditionalFormatting sqref="BJ15">
    <cfRule type="expression" dxfId="1014" priority="1016" stopIfTrue="1">
      <formula>AND(NOT(ISBLANK(BJ$7)),BJ15&gt;BJ$7)</formula>
    </cfRule>
  </conditionalFormatting>
  <conditionalFormatting sqref="BJ15">
    <cfRule type="expression" dxfId="1013" priority="1015" stopIfTrue="1">
      <formula>AND(NOT(ISBLANK(BJ$7)),BJ15&gt;BJ$7)</formula>
    </cfRule>
  </conditionalFormatting>
  <conditionalFormatting sqref="BH15">
    <cfRule type="expression" dxfId="1012" priority="1014" stopIfTrue="1">
      <formula>AND(NOT(ISBLANK(BH$7)),BH15&gt;BH$7)</formula>
    </cfRule>
  </conditionalFormatting>
  <conditionalFormatting sqref="BH15">
    <cfRule type="expression" dxfId="1011" priority="1013" stopIfTrue="1">
      <formula>AND(NOT(ISBLANK(BH$7)),BH15&gt;BH$7)</formula>
    </cfRule>
  </conditionalFormatting>
  <conditionalFormatting sqref="BH15">
    <cfRule type="expression" dxfId="1010" priority="1012" stopIfTrue="1">
      <formula>AND(NOT(ISBLANK(BH$7)),BH15&gt;BH$7)</formula>
    </cfRule>
  </conditionalFormatting>
  <conditionalFormatting sqref="BF15">
    <cfRule type="expression" dxfId="1009" priority="1011" stopIfTrue="1">
      <formula>AND(NOT(ISBLANK(BF$7)),BF15&gt;BF$7)</formula>
    </cfRule>
  </conditionalFormatting>
  <conditionalFormatting sqref="BF15">
    <cfRule type="expression" dxfId="1008" priority="1010" stopIfTrue="1">
      <formula>AND(NOT(ISBLANK(BF$7)),BF15&gt;BF$7)</formula>
    </cfRule>
  </conditionalFormatting>
  <conditionalFormatting sqref="BF15">
    <cfRule type="expression" dxfId="1007" priority="1009" stopIfTrue="1">
      <formula>AND(NOT(ISBLANK(BF$7)),BF15&gt;BF$7)</formula>
    </cfRule>
  </conditionalFormatting>
  <conditionalFormatting sqref="BD15">
    <cfRule type="expression" dxfId="1006" priority="1008" stopIfTrue="1">
      <formula>AND(NOT(ISBLANK(BD$7)),BD15&gt;BD$7)</formula>
    </cfRule>
  </conditionalFormatting>
  <conditionalFormatting sqref="BD15">
    <cfRule type="expression" dxfId="1005" priority="1007" stopIfTrue="1">
      <formula>AND(NOT(ISBLANK(BD$7)),BD15&gt;BD$7)</formula>
    </cfRule>
  </conditionalFormatting>
  <conditionalFormatting sqref="BD15">
    <cfRule type="expression" dxfId="1004" priority="1006" stopIfTrue="1">
      <formula>AND(NOT(ISBLANK(BD$7)),BD15&gt;BD$7)</formula>
    </cfRule>
  </conditionalFormatting>
  <conditionalFormatting sqref="BB15">
    <cfRule type="expression" dxfId="1003" priority="1005" stopIfTrue="1">
      <formula>AND(NOT(ISBLANK(BB$7)),BB15&gt;BB$7)</formula>
    </cfRule>
  </conditionalFormatting>
  <conditionalFormatting sqref="BB15">
    <cfRule type="expression" dxfId="1002" priority="1004" stopIfTrue="1">
      <formula>AND(NOT(ISBLANK(BB$7)),BB15&gt;BB$7)</formula>
    </cfRule>
  </conditionalFormatting>
  <conditionalFormatting sqref="BB15">
    <cfRule type="expression" dxfId="1001" priority="1003" stopIfTrue="1">
      <formula>AND(NOT(ISBLANK(BB$7)),BB15&gt;BB$7)</formula>
    </cfRule>
  </conditionalFormatting>
  <conditionalFormatting sqref="BK15">
    <cfRule type="expression" dxfId="1000" priority="1002" stopIfTrue="1">
      <formula>AND(NOT(ISBLANK(BI$7)),BK15&gt;BI$7)</formula>
    </cfRule>
  </conditionalFormatting>
  <conditionalFormatting sqref="CB19">
    <cfRule type="expression" dxfId="999" priority="1001" stopIfTrue="1">
      <formula>AND(NOT(ISBLANK(CB$7)),CB19&gt;CB$7)</formula>
    </cfRule>
  </conditionalFormatting>
  <conditionalFormatting sqref="CB19">
    <cfRule type="expression" dxfId="998" priority="1000" stopIfTrue="1">
      <formula>AND(NOT(ISBLANK(CB$7)),CB19&gt;CB$7)</formula>
    </cfRule>
  </conditionalFormatting>
  <conditionalFormatting sqref="BZ19">
    <cfRule type="expression" dxfId="997" priority="999" stopIfTrue="1">
      <formula>AND(NOT(ISBLANK(BZ$7)),BZ19&gt;BZ$7)</formula>
    </cfRule>
  </conditionalFormatting>
  <conditionalFormatting sqref="BZ19">
    <cfRule type="expression" dxfId="996" priority="998" stopIfTrue="1">
      <formula>AND(NOT(ISBLANK(BZ$7)),BZ19&gt;BZ$7)</formula>
    </cfRule>
  </conditionalFormatting>
  <conditionalFormatting sqref="BX19">
    <cfRule type="expression" dxfId="995" priority="997" stopIfTrue="1">
      <formula>AND(NOT(ISBLANK(BX$7)),BX19&gt;BX$7)</formula>
    </cfRule>
  </conditionalFormatting>
  <conditionalFormatting sqref="BX19">
    <cfRule type="expression" dxfId="994" priority="996" stopIfTrue="1">
      <formula>AND(NOT(ISBLANK(BX$7)),BX19&gt;BX$7)</formula>
    </cfRule>
  </conditionalFormatting>
  <conditionalFormatting sqref="BV19">
    <cfRule type="expression" dxfId="993" priority="995" stopIfTrue="1">
      <formula>AND(NOT(ISBLANK(BV$7)),BV19&gt;BV$7)</formula>
    </cfRule>
  </conditionalFormatting>
  <conditionalFormatting sqref="BV19">
    <cfRule type="expression" dxfId="992" priority="994" stopIfTrue="1">
      <formula>AND(NOT(ISBLANK(BV$7)),BV19&gt;BV$7)</formula>
    </cfRule>
  </conditionalFormatting>
  <conditionalFormatting sqref="BT19">
    <cfRule type="expression" dxfId="991" priority="993" stopIfTrue="1">
      <formula>AND(NOT(ISBLANK(BT$7)),BT19&gt;BT$7)</formula>
    </cfRule>
  </conditionalFormatting>
  <conditionalFormatting sqref="BT19">
    <cfRule type="expression" dxfId="990" priority="992" stopIfTrue="1">
      <formula>AND(NOT(ISBLANK(BT$7)),BT19&gt;BT$7)</formula>
    </cfRule>
  </conditionalFormatting>
  <conditionalFormatting sqref="BR19">
    <cfRule type="expression" dxfId="989" priority="991" stopIfTrue="1">
      <formula>AND(NOT(ISBLANK(BR$7)),BR19&gt;BR$7)</formula>
    </cfRule>
  </conditionalFormatting>
  <conditionalFormatting sqref="BR19">
    <cfRule type="expression" dxfId="988" priority="990" stopIfTrue="1">
      <formula>AND(NOT(ISBLANK(BR$7)),BR19&gt;BR$7)</formula>
    </cfRule>
  </conditionalFormatting>
  <conditionalFormatting sqref="BP19">
    <cfRule type="expression" dxfId="987" priority="989" stopIfTrue="1">
      <formula>AND(NOT(ISBLANK(BP$7)),BP19&gt;BP$7)</formula>
    </cfRule>
  </conditionalFormatting>
  <conditionalFormatting sqref="BP19">
    <cfRule type="expression" dxfId="986" priority="988" stopIfTrue="1">
      <formula>AND(NOT(ISBLANK(BP$7)),BP19&gt;BP$7)</formula>
    </cfRule>
  </conditionalFormatting>
  <conditionalFormatting sqref="AZ19">
    <cfRule type="expression" dxfId="985" priority="987" stopIfTrue="1">
      <formula>AND(NOT(ISBLANK(AZ$7)),AZ19&gt;AZ$7)</formula>
    </cfRule>
  </conditionalFormatting>
  <conditionalFormatting sqref="AZ19">
    <cfRule type="expression" dxfId="984" priority="986" stopIfTrue="1">
      <formula>AND(NOT(ISBLANK(AZ$7)),AZ19&gt;AZ$7)</formula>
    </cfRule>
  </conditionalFormatting>
  <conditionalFormatting sqref="AX19">
    <cfRule type="expression" dxfId="983" priority="985" stopIfTrue="1">
      <formula>AND(NOT(ISBLANK(AX$7)),AX19&gt;AX$7)</formula>
    </cfRule>
  </conditionalFormatting>
  <conditionalFormatting sqref="AX19">
    <cfRule type="expression" dxfId="982" priority="984" stopIfTrue="1">
      <formula>AND(NOT(ISBLANK(AX$7)),AX19&gt;AX$7)</formula>
    </cfRule>
  </conditionalFormatting>
  <conditionalFormatting sqref="AV19">
    <cfRule type="expression" dxfId="981" priority="983" stopIfTrue="1">
      <formula>AND(NOT(ISBLANK(AV$7)),AV19&gt;AV$7)</formula>
    </cfRule>
  </conditionalFormatting>
  <conditionalFormatting sqref="AV19">
    <cfRule type="expression" dxfId="980" priority="982" stopIfTrue="1">
      <formula>AND(NOT(ISBLANK(AV$7)),AV19&gt;AV$7)</formula>
    </cfRule>
  </conditionalFormatting>
  <conditionalFormatting sqref="AU19">
    <cfRule type="expression" dxfId="979" priority="981" stopIfTrue="1">
      <formula>AND(NOT(ISBLANK(AT$7)),AU19&gt;AT$7)</formula>
    </cfRule>
  </conditionalFormatting>
  <conditionalFormatting sqref="AU19">
    <cfRule type="expression" dxfId="978" priority="980" stopIfTrue="1">
      <formula>AND(NOT(ISBLANK(AT$7)),AU19&gt;AT$7)</formula>
    </cfRule>
  </conditionalFormatting>
  <conditionalFormatting sqref="AR19">
    <cfRule type="expression" dxfId="977" priority="979" stopIfTrue="1">
      <formula>AND(NOT(ISBLANK(AR$7)),AR19&gt;AR$7)</formula>
    </cfRule>
  </conditionalFormatting>
  <conditionalFormatting sqref="AR19">
    <cfRule type="expression" dxfId="976" priority="978" stopIfTrue="1">
      <formula>AND(NOT(ISBLANK(AR$7)),AR19&gt;AR$7)</formula>
    </cfRule>
  </conditionalFormatting>
  <conditionalFormatting sqref="AP19">
    <cfRule type="expression" dxfId="975" priority="977" stopIfTrue="1">
      <formula>AND(NOT(ISBLANK(AP$7)),AP19&gt;AP$7)</formula>
    </cfRule>
  </conditionalFormatting>
  <conditionalFormatting sqref="AP19">
    <cfRule type="expression" dxfId="974" priority="976" stopIfTrue="1">
      <formula>AND(NOT(ISBLANK(AP$7)),AP19&gt;AP$7)</formula>
    </cfRule>
  </conditionalFormatting>
  <conditionalFormatting sqref="AN19">
    <cfRule type="expression" dxfId="973" priority="975" stopIfTrue="1">
      <formula>AND(NOT(ISBLANK(AN$7)),AN19&gt;AN$7)</formula>
    </cfRule>
  </conditionalFormatting>
  <conditionalFormatting sqref="AN19">
    <cfRule type="expression" dxfId="972" priority="974" stopIfTrue="1">
      <formula>AND(NOT(ISBLANK(AN$7)),AN19&gt;AN$7)</formula>
    </cfRule>
  </conditionalFormatting>
  <conditionalFormatting sqref="AL19">
    <cfRule type="expression" dxfId="971" priority="973" stopIfTrue="1">
      <formula>AND(NOT(ISBLANK(AL$7)),AL19&gt;AL$7)</formula>
    </cfRule>
  </conditionalFormatting>
  <conditionalFormatting sqref="AL19">
    <cfRule type="expression" dxfId="970" priority="972" stopIfTrue="1">
      <formula>AND(NOT(ISBLANK(AL$7)),AL19&gt;AL$7)</formula>
    </cfRule>
  </conditionalFormatting>
  <conditionalFormatting sqref="AJ19">
    <cfRule type="expression" dxfId="969" priority="971" stopIfTrue="1">
      <formula>AND(NOT(ISBLANK(AJ$7)),AJ19&gt;AJ$7)</formula>
    </cfRule>
  </conditionalFormatting>
  <conditionalFormatting sqref="AJ19">
    <cfRule type="expression" dxfId="968" priority="970" stopIfTrue="1">
      <formula>AND(NOT(ISBLANK(AJ$7)),AJ19&gt;AJ$7)</formula>
    </cfRule>
  </conditionalFormatting>
  <conditionalFormatting sqref="AH19">
    <cfRule type="expression" dxfId="967" priority="969" stopIfTrue="1">
      <formula>AND(NOT(ISBLANK(AH$7)),AH19&gt;AH$7)</formula>
    </cfRule>
  </conditionalFormatting>
  <conditionalFormatting sqref="AH19">
    <cfRule type="expression" dxfId="966" priority="968" stopIfTrue="1">
      <formula>AND(NOT(ISBLANK(AH$7)),AH19&gt;AH$7)</formula>
    </cfRule>
  </conditionalFormatting>
  <conditionalFormatting sqref="AF19">
    <cfRule type="expression" dxfId="965" priority="967" stopIfTrue="1">
      <formula>AND(NOT(ISBLANK(AF$7)),AF19&gt;AF$7)</formula>
    </cfRule>
  </conditionalFormatting>
  <conditionalFormatting sqref="AF19">
    <cfRule type="expression" dxfId="964" priority="966" stopIfTrue="1">
      <formula>AND(NOT(ISBLANK(AF$7)),AF19&gt;AF$7)</formula>
    </cfRule>
  </conditionalFormatting>
  <conditionalFormatting sqref="AD19">
    <cfRule type="expression" dxfId="963" priority="965" stopIfTrue="1">
      <formula>AND(NOT(ISBLANK(AD$7)),AD19&gt;AD$7)</formula>
    </cfRule>
  </conditionalFormatting>
  <conditionalFormatting sqref="AD19">
    <cfRule type="expression" dxfId="962" priority="964" stopIfTrue="1">
      <formula>AND(NOT(ISBLANK(AD$7)),AD19&gt;AD$7)</formula>
    </cfRule>
  </conditionalFormatting>
  <conditionalFormatting sqref="AB19">
    <cfRule type="expression" dxfId="961" priority="963" stopIfTrue="1">
      <formula>AND(NOT(ISBLANK(AB$7)),AB19&gt;AB$7)</formula>
    </cfRule>
  </conditionalFormatting>
  <conditionalFormatting sqref="AB19">
    <cfRule type="expression" dxfId="960" priority="962" stopIfTrue="1">
      <formula>AND(NOT(ISBLANK(AB$7)),AB19&gt;AB$7)</formula>
    </cfRule>
  </conditionalFormatting>
  <conditionalFormatting sqref="Z19">
    <cfRule type="expression" dxfId="959" priority="961" stopIfTrue="1">
      <formula>AND(NOT(ISBLANK(Z$7)),Z19&gt;Z$7)</formula>
    </cfRule>
  </conditionalFormatting>
  <conditionalFormatting sqref="Z19">
    <cfRule type="expression" dxfId="958" priority="960" stopIfTrue="1">
      <formula>AND(NOT(ISBLANK(Z$7)),Z19&gt;Z$7)</formula>
    </cfRule>
  </conditionalFormatting>
  <conditionalFormatting sqref="X19">
    <cfRule type="expression" dxfId="957" priority="959" stopIfTrue="1">
      <formula>AND(NOT(ISBLANK(X$7)),X19&gt;X$7)</formula>
    </cfRule>
  </conditionalFormatting>
  <conditionalFormatting sqref="X19">
    <cfRule type="expression" dxfId="956" priority="958" stopIfTrue="1">
      <formula>AND(NOT(ISBLANK(X$7)),X19&gt;X$7)</formula>
    </cfRule>
  </conditionalFormatting>
  <conditionalFormatting sqref="V19">
    <cfRule type="expression" dxfId="955" priority="957" stopIfTrue="1">
      <formula>AND(NOT(ISBLANK(V$7)),V19&gt;V$7)</formula>
    </cfRule>
  </conditionalFormatting>
  <conditionalFormatting sqref="V19">
    <cfRule type="expression" dxfId="954" priority="956" stopIfTrue="1">
      <formula>AND(NOT(ISBLANK(V$7)),V19&gt;V$7)</formula>
    </cfRule>
  </conditionalFormatting>
  <conditionalFormatting sqref="V19">
    <cfRule type="expression" dxfId="953" priority="955" stopIfTrue="1">
      <formula>AND(NOT(ISBLANK(V$7)),V19&gt;V$7)</formula>
    </cfRule>
  </conditionalFormatting>
  <conditionalFormatting sqref="V19">
    <cfRule type="expression" dxfId="952" priority="954" stopIfTrue="1">
      <formula>AND(NOT(ISBLANK(V$7)),V19&gt;V$7)</formula>
    </cfRule>
  </conditionalFormatting>
  <conditionalFormatting sqref="Z19">
    <cfRule type="expression" dxfId="951" priority="953" stopIfTrue="1">
      <formula>AND(NOT(ISBLANK(Z$7)),Z19&gt;Z$7)</formula>
    </cfRule>
  </conditionalFormatting>
  <conditionalFormatting sqref="Z19">
    <cfRule type="expression" dxfId="950" priority="952" stopIfTrue="1">
      <formula>AND(NOT(ISBLANK(Z$7)),Z19&gt;Z$7)</formula>
    </cfRule>
  </conditionalFormatting>
  <conditionalFormatting sqref="Z19">
    <cfRule type="expression" dxfId="949" priority="951" stopIfTrue="1">
      <formula>AND(NOT(ISBLANK(Z$7)),Z19&gt;Z$7)</formula>
    </cfRule>
  </conditionalFormatting>
  <conditionalFormatting sqref="Z19">
    <cfRule type="expression" dxfId="948" priority="950" stopIfTrue="1">
      <formula>AND(NOT(ISBLANK(Z$7)),Z19&gt;Z$7)</formula>
    </cfRule>
  </conditionalFormatting>
  <conditionalFormatting sqref="Z19">
    <cfRule type="expression" dxfId="947" priority="949" stopIfTrue="1">
      <formula>AND(NOT(ISBLANK(Z$7)),Z19&gt;Z$7)</formula>
    </cfRule>
  </conditionalFormatting>
  <conditionalFormatting sqref="Z19">
    <cfRule type="expression" dxfId="946" priority="948" stopIfTrue="1">
      <formula>AND(NOT(ISBLANK(Z$7)),Z19&gt;Z$7)</formula>
    </cfRule>
  </conditionalFormatting>
  <conditionalFormatting sqref="X19">
    <cfRule type="expression" dxfId="945" priority="947" stopIfTrue="1">
      <formula>AND(NOT(ISBLANK(X$7)),X19&gt;X$7)</formula>
    </cfRule>
  </conditionalFormatting>
  <conditionalFormatting sqref="X19">
    <cfRule type="expression" dxfId="944" priority="946" stopIfTrue="1">
      <formula>AND(NOT(ISBLANK(X$7)),X19&gt;X$7)</formula>
    </cfRule>
  </conditionalFormatting>
  <conditionalFormatting sqref="X19">
    <cfRule type="expression" dxfId="943" priority="945" stopIfTrue="1">
      <formula>AND(NOT(ISBLANK(X$7)),X19&gt;X$7)</formula>
    </cfRule>
  </conditionalFormatting>
  <conditionalFormatting sqref="X19">
    <cfRule type="expression" dxfId="942" priority="944" stopIfTrue="1">
      <formula>AND(NOT(ISBLANK(X$7)),X19&gt;X$7)</formula>
    </cfRule>
  </conditionalFormatting>
  <conditionalFormatting sqref="X19">
    <cfRule type="expression" dxfId="941" priority="943" stopIfTrue="1">
      <formula>AND(NOT(ISBLANK(X$7)),X19&gt;X$7)</formula>
    </cfRule>
  </conditionalFormatting>
  <conditionalFormatting sqref="V19">
    <cfRule type="expression" dxfId="940" priority="942" stopIfTrue="1">
      <formula>AND(NOT(ISBLANK(V$7)),V19&gt;V$7)</formula>
    </cfRule>
  </conditionalFormatting>
  <conditionalFormatting sqref="V19">
    <cfRule type="expression" dxfId="939" priority="941" stopIfTrue="1">
      <formula>AND(NOT(ISBLANK(V$7)),V19&gt;V$7)</formula>
    </cfRule>
  </conditionalFormatting>
  <conditionalFormatting sqref="V19">
    <cfRule type="expression" dxfId="938" priority="940" stopIfTrue="1">
      <formula>AND(NOT(ISBLANK(V$7)),V19&gt;V$7)</formula>
    </cfRule>
  </conditionalFormatting>
  <conditionalFormatting sqref="V19">
    <cfRule type="expression" dxfId="937" priority="939" stopIfTrue="1">
      <formula>AND(NOT(ISBLANK(V$7)),V19&gt;V$7)</formula>
    </cfRule>
  </conditionalFormatting>
  <conditionalFormatting sqref="V19">
    <cfRule type="expression" dxfId="936" priority="938" stopIfTrue="1">
      <formula>AND(NOT(ISBLANK(V$7)),V19&gt;V$7)</formula>
    </cfRule>
  </conditionalFormatting>
  <conditionalFormatting sqref="V19">
    <cfRule type="expression" dxfId="935" priority="937" stopIfTrue="1">
      <formula>AND(NOT(ISBLANK(V$7)),V19&gt;V$7)</formula>
    </cfRule>
  </conditionalFormatting>
  <conditionalFormatting sqref="V19">
    <cfRule type="expression" dxfId="934" priority="936" stopIfTrue="1">
      <formula>AND(NOT(ISBLANK(V$7)),V19&gt;V$7)</formula>
    </cfRule>
  </conditionalFormatting>
  <conditionalFormatting sqref="BN19">
    <cfRule type="expression" dxfId="933" priority="935" stopIfTrue="1">
      <formula>AND(NOT(ISBLANK(BN$7)),BN19&gt;BN$7)</formula>
    </cfRule>
  </conditionalFormatting>
  <conditionalFormatting sqref="BN19">
    <cfRule type="expression" dxfId="932" priority="934" stopIfTrue="1">
      <formula>AND(NOT(ISBLANK(BN$7)),BN19&gt;BN$7)</formula>
    </cfRule>
  </conditionalFormatting>
  <conditionalFormatting sqref="BN19">
    <cfRule type="expression" dxfId="931" priority="933" stopIfTrue="1">
      <formula>AND(NOT(ISBLANK(BN$7)),BN19&gt;BN$7)</formula>
    </cfRule>
  </conditionalFormatting>
  <conditionalFormatting sqref="BL19">
    <cfRule type="expression" dxfId="930" priority="932" stopIfTrue="1">
      <formula>AND(NOT(ISBLANK(BL$7)),BL19&gt;BL$7)</formula>
    </cfRule>
  </conditionalFormatting>
  <conditionalFormatting sqref="BL19">
    <cfRule type="expression" dxfId="929" priority="931" stopIfTrue="1">
      <formula>AND(NOT(ISBLANK(BL$7)),BL19&gt;BL$7)</formula>
    </cfRule>
  </conditionalFormatting>
  <conditionalFormatting sqref="BL19">
    <cfRule type="expression" dxfId="928" priority="930" stopIfTrue="1">
      <formula>AND(NOT(ISBLANK(BL$7)),BL19&gt;BL$7)</formula>
    </cfRule>
  </conditionalFormatting>
  <conditionalFormatting sqref="BJ19">
    <cfRule type="expression" dxfId="927" priority="929" stopIfTrue="1">
      <formula>AND(NOT(ISBLANK(BJ$7)),BJ19&gt;BJ$7)</formula>
    </cfRule>
  </conditionalFormatting>
  <conditionalFormatting sqref="BJ19">
    <cfRule type="expression" dxfId="926" priority="928" stopIfTrue="1">
      <formula>AND(NOT(ISBLANK(BJ$7)),BJ19&gt;BJ$7)</formula>
    </cfRule>
  </conditionalFormatting>
  <conditionalFormatting sqref="BJ19">
    <cfRule type="expression" dxfId="925" priority="927" stopIfTrue="1">
      <formula>AND(NOT(ISBLANK(BJ$7)),BJ19&gt;BJ$7)</formula>
    </cfRule>
  </conditionalFormatting>
  <conditionalFormatting sqref="BH19">
    <cfRule type="expression" dxfId="924" priority="926" stopIfTrue="1">
      <formula>AND(NOT(ISBLANK(BH$7)),BH19&gt;BH$7)</formula>
    </cfRule>
  </conditionalFormatting>
  <conditionalFormatting sqref="BH19">
    <cfRule type="expression" dxfId="923" priority="925" stopIfTrue="1">
      <formula>AND(NOT(ISBLANK(BH$7)),BH19&gt;BH$7)</formula>
    </cfRule>
  </conditionalFormatting>
  <conditionalFormatting sqref="BH19">
    <cfRule type="expression" dxfId="922" priority="924" stopIfTrue="1">
      <formula>AND(NOT(ISBLANK(BH$7)),BH19&gt;BH$7)</formula>
    </cfRule>
  </conditionalFormatting>
  <conditionalFormatting sqref="BF19">
    <cfRule type="expression" dxfId="921" priority="923" stopIfTrue="1">
      <formula>AND(NOT(ISBLANK(BF$7)),BF19&gt;BF$7)</formula>
    </cfRule>
  </conditionalFormatting>
  <conditionalFormatting sqref="BF19">
    <cfRule type="expression" dxfId="920" priority="922" stopIfTrue="1">
      <formula>AND(NOT(ISBLANK(BF$7)),BF19&gt;BF$7)</formula>
    </cfRule>
  </conditionalFormatting>
  <conditionalFormatting sqref="BF19">
    <cfRule type="expression" dxfId="919" priority="921" stopIfTrue="1">
      <formula>AND(NOT(ISBLANK(BF$7)),BF19&gt;BF$7)</formula>
    </cfRule>
  </conditionalFormatting>
  <conditionalFormatting sqref="BD19">
    <cfRule type="expression" dxfId="918" priority="920" stopIfTrue="1">
      <formula>AND(NOT(ISBLANK(BD$7)),BD19&gt;BD$7)</formula>
    </cfRule>
  </conditionalFormatting>
  <conditionalFormatting sqref="BD19">
    <cfRule type="expression" dxfId="917" priority="919" stopIfTrue="1">
      <formula>AND(NOT(ISBLANK(BD$7)),BD19&gt;BD$7)</formula>
    </cfRule>
  </conditionalFormatting>
  <conditionalFormatting sqref="BD19">
    <cfRule type="expression" dxfId="916" priority="918" stopIfTrue="1">
      <formula>AND(NOT(ISBLANK(BD$7)),BD19&gt;BD$7)</formula>
    </cfRule>
  </conditionalFormatting>
  <conditionalFormatting sqref="BB19">
    <cfRule type="expression" dxfId="915" priority="917" stopIfTrue="1">
      <formula>AND(NOT(ISBLANK(BB$7)),BB19&gt;BB$7)</formula>
    </cfRule>
  </conditionalFormatting>
  <conditionalFormatting sqref="BB19">
    <cfRule type="expression" dxfId="914" priority="916" stopIfTrue="1">
      <formula>AND(NOT(ISBLANK(BB$7)),BB19&gt;BB$7)</formula>
    </cfRule>
  </conditionalFormatting>
  <conditionalFormatting sqref="BB19">
    <cfRule type="expression" dxfId="913" priority="915" stopIfTrue="1">
      <formula>AND(NOT(ISBLANK(BB$7)),BB19&gt;BB$7)</formula>
    </cfRule>
  </conditionalFormatting>
  <conditionalFormatting sqref="BK19">
    <cfRule type="expression" dxfId="912" priority="914" stopIfTrue="1">
      <formula>AND(NOT(ISBLANK(BI$7)),BK19&gt;BI$7)</formula>
    </cfRule>
  </conditionalFormatting>
  <conditionalFormatting sqref="AT19">
    <cfRule type="expression" dxfId="911" priority="913" stopIfTrue="1">
      <formula>AND(NOT(ISBLANK(AT$7)),AT19&gt;AT$7)</formula>
    </cfRule>
  </conditionalFormatting>
  <conditionalFormatting sqref="AT19">
    <cfRule type="expression" dxfId="910" priority="912" stopIfTrue="1">
      <formula>AND(NOT(ISBLANK(AT$7)),AT19&gt;AT$7)</formula>
    </cfRule>
  </conditionalFormatting>
  <conditionalFormatting sqref="AT19">
    <cfRule type="expression" dxfId="909" priority="911" stopIfTrue="1">
      <formula>AND(NOT(ISBLANK(AT$7)),AT19&gt;AT$7)</formula>
    </cfRule>
  </conditionalFormatting>
  <conditionalFormatting sqref="AT19">
    <cfRule type="expression" dxfId="908" priority="910" stopIfTrue="1">
      <formula>AND(NOT(ISBLANK(AT$7)),AT19&gt;AT$7)</formula>
    </cfRule>
  </conditionalFormatting>
  <conditionalFormatting sqref="CB17">
    <cfRule type="expression" dxfId="907" priority="909" stopIfTrue="1">
      <formula>AND(NOT(ISBLANK(CB$7)),CB17&gt;CB$7)</formula>
    </cfRule>
  </conditionalFormatting>
  <conditionalFormatting sqref="CB17">
    <cfRule type="expression" dxfId="906" priority="908" stopIfTrue="1">
      <formula>AND(NOT(ISBLANK(CB$7)),CB17&gt;CB$7)</formula>
    </cfRule>
  </conditionalFormatting>
  <conditionalFormatting sqref="BZ17">
    <cfRule type="expression" dxfId="905" priority="907" stopIfTrue="1">
      <formula>AND(NOT(ISBLANK(BZ$7)),BZ17&gt;BZ$7)</formula>
    </cfRule>
  </conditionalFormatting>
  <conditionalFormatting sqref="BZ17">
    <cfRule type="expression" dxfId="904" priority="906" stopIfTrue="1">
      <formula>AND(NOT(ISBLANK(BZ$7)),BZ17&gt;BZ$7)</formula>
    </cfRule>
  </conditionalFormatting>
  <conditionalFormatting sqref="BX17">
    <cfRule type="expression" dxfId="903" priority="905" stopIfTrue="1">
      <formula>AND(NOT(ISBLANK(BX$7)),BX17&gt;BX$7)</formula>
    </cfRule>
  </conditionalFormatting>
  <conditionalFormatting sqref="BX17">
    <cfRule type="expression" dxfId="902" priority="904" stopIfTrue="1">
      <formula>AND(NOT(ISBLANK(BX$7)),BX17&gt;BX$7)</formula>
    </cfRule>
  </conditionalFormatting>
  <conditionalFormatting sqref="BV17">
    <cfRule type="expression" dxfId="901" priority="903" stopIfTrue="1">
      <formula>AND(NOT(ISBLANK(BV$7)),BV17&gt;BV$7)</formula>
    </cfRule>
  </conditionalFormatting>
  <conditionalFormatting sqref="BV17">
    <cfRule type="expression" dxfId="900" priority="902" stopIfTrue="1">
      <formula>AND(NOT(ISBLANK(BV$7)),BV17&gt;BV$7)</formula>
    </cfRule>
  </conditionalFormatting>
  <conditionalFormatting sqref="BT17">
    <cfRule type="expression" dxfId="899" priority="901" stopIfTrue="1">
      <formula>AND(NOT(ISBLANK(BT$7)),BT17&gt;BT$7)</formula>
    </cfRule>
  </conditionalFormatting>
  <conditionalFormatting sqref="BT17">
    <cfRule type="expression" dxfId="898" priority="900" stopIfTrue="1">
      <formula>AND(NOT(ISBLANK(BT$7)),BT17&gt;BT$7)</formula>
    </cfRule>
  </conditionalFormatting>
  <conditionalFormatting sqref="BR17">
    <cfRule type="expression" dxfId="897" priority="899" stopIfTrue="1">
      <formula>AND(NOT(ISBLANK(BR$7)),BR17&gt;BR$7)</formula>
    </cfRule>
  </conditionalFormatting>
  <conditionalFormatting sqref="BR17">
    <cfRule type="expression" dxfId="896" priority="898" stopIfTrue="1">
      <formula>AND(NOT(ISBLANK(BR$7)),BR17&gt;BR$7)</formula>
    </cfRule>
  </conditionalFormatting>
  <conditionalFormatting sqref="BP17">
    <cfRule type="expression" dxfId="895" priority="897" stopIfTrue="1">
      <formula>AND(NOT(ISBLANK(BP$7)),BP17&gt;BP$7)</formula>
    </cfRule>
  </conditionalFormatting>
  <conditionalFormatting sqref="BP17">
    <cfRule type="expression" dxfId="894" priority="896" stopIfTrue="1">
      <formula>AND(NOT(ISBLANK(BP$7)),BP17&gt;BP$7)</formula>
    </cfRule>
  </conditionalFormatting>
  <conditionalFormatting sqref="AZ17">
    <cfRule type="expression" dxfId="893" priority="895" stopIfTrue="1">
      <formula>AND(NOT(ISBLANK(AZ$7)),AZ17&gt;AZ$7)</formula>
    </cfRule>
  </conditionalFormatting>
  <conditionalFormatting sqref="AZ17">
    <cfRule type="expression" dxfId="892" priority="894" stopIfTrue="1">
      <formula>AND(NOT(ISBLANK(AZ$7)),AZ17&gt;AZ$7)</formula>
    </cfRule>
  </conditionalFormatting>
  <conditionalFormatting sqref="AX17">
    <cfRule type="expression" dxfId="891" priority="893" stopIfTrue="1">
      <formula>AND(NOT(ISBLANK(AX$7)),AX17&gt;AX$7)</formula>
    </cfRule>
  </conditionalFormatting>
  <conditionalFormatting sqref="AX17">
    <cfRule type="expression" dxfId="890" priority="892" stopIfTrue="1">
      <formula>AND(NOT(ISBLANK(AX$7)),AX17&gt;AX$7)</formula>
    </cfRule>
  </conditionalFormatting>
  <conditionalFormatting sqref="AV17">
    <cfRule type="expression" dxfId="889" priority="891" stopIfTrue="1">
      <formula>AND(NOT(ISBLANK(AV$7)),AV17&gt;AV$7)</formula>
    </cfRule>
  </conditionalFormatting>
  <conditionalFormatting sqref="AV17">
    <cfRule type="expression" dxfId="888" priority="890" stopIfTrue="1">
      <formula>AND(NOT(ISBLANK(AV$7)),AV17&gt;AV$7)</formula>
    </cfRule>
  </conditionalFormatting>
  <conditionalFormatting sqref="AU17">
    <cfRule type="expression" dxfId="887" priority="889" stopIfTrue="1">
      <formula>AND(NOT(ISBLANK(AT$7)),AU17&gt;AT$7)</formula>
    </cfRule>
  </conditionalFormatting>
  <conditionalFormatting sqref="AU17">
    <cfRule type="expression" dxfId="886" priority="888" stopIfTrue="1">
      <formula>AND(NOT(ISBLANK(AT$7)),AU17&gt;AT$7)</formula>
    </cfRule>
  </conditionalFormatting>
  <conditionalFormatting sqref="AR17">
    <cfRule type="expression" dxfId="885" priority="887" stopIfTrue="1">
      <formula>AND(NOT(ISBLANK(AR$7)),AR17&gt;AR$7)</formula>
    </cfRule>
  </conditionalFormatting>
  <conditionalFormatting sqref="AR17">
    <cfRule type="expression" dxfId="884" priority="886" stopIfTrue="1">
      <formula>AND(NOT(ISBLANK(AR$7)),AR17&gt;AR$7)</formula>
    </cfRule>
  </conditionalFormatting>
  <conditionalFormatting sqref="AP17">
    <cfRule type="expression" dxfId="883" priority="885" stopIfTrue="1">
      <formula>AND(NOT(ISBLANK(AP$7)),AP17&gt;AP$7)</formula>
    </cfRule>
  </conditionalFormatting>
  <conditionalFormatting sqref="AP17">
    <cfRule type="expression" dxfId="882" priority="884" stopIfTrue="1">
      <formula>AND(NOT(ISBLANK(AP$7)),AP17&gt;AP$7)</formula>
    </cfRule>
  </conditionalFormatting>
  <conditionalFormatting sqref="AN17">
    <cfRule type="expression" dxfId="881" priority="883" stopIfTrue="1">
      <formula>AND(NOT(ISBLANK(AN$7)),AN17&gt;AN$7)</formula>
    </cfRule>
  </conditionalFormatting>
  <conditionalFormatting sqref="AN17">
    <cfRule type="expression" dxfId="880" priority="882" stopIfTrue="1">
      <formula>AND(NOT(ISBLANK(AN$7)),AN17&gt;AN$7)</formula>
    </cfRule>
  </conditionalFormatting>
  <conditionalFormatting sqref="AL17">
    <cfRule type="expression" dxfId="879" priority="881" stopIfTrue="1">
      <formula>AND(NOT(ISBLANK(AL$7)),AL17&gt;AL$7)</formula>
    </cfRule>
  </conditionalFormatting>
  <conditionalFormatting sqref="AL17">
    <cfRule type="expression" dxfId="878" priority="880" stopIfTrue="1">
      <formula>AND(NOT(ISBLANK(AL$7)),AL17&gt;AL$7)</formula>
    </cfRule>
  </conditionalFormatting>
  <conditionalFormatting sqref="AJ17">
    <cfRule type="expression" dxfId="877" priority="879" stopIfTrue="1">
      <formula>AND(NOT(ISBLANK(AJ$7)),AJ17&gt;AJ$7)</formula>
    </cfRule>
  </conditionalFormatting>
  <conditionalFormatting sqref="AJ17">
    <cfRule type="expression" dxfId="876" priority="878" stopIfTrue="1">
      <formula>AND(NOT(ISBLANK(AJ$7)),AJ17&gt;AJ$7)</formula>
    </cfRule>
  </conditionalFormatting>
  <conditionalFormatting sqref="AH17">
    <cfRule type="expression" dxfId="875" priority="877" stopIfTrue="1">
      <formula>AND(NOT(ISBLANK(AH$7)),AH17&gt;AH$7)</formula>
    </cfRule>
  </conditionalFormatting>
  <conditionalFormatting sqref="AH17">
    <cfRule type="expression" dxfId="874" priority="876" stopIfTrue="1">
      <formula>AND(NOT(ISBLANK(AH$7)),AH17&gt;AH$7)</formula>
    </cfRule>
  </conditionalFormatting>
  <conditionalFormatting sqref="AF17">
    <cfRule type="expression" dxfId="873" priority="875" stopIfTrue="1">
      <formula>AND(NOT(ISBLANK(AF$7)),AF17&gt;AF$7)</formula>
    </cfRule>
  </conditionalFormatting>
  <conditionalFormatting sqref="AF17">
    <cfRule type="expression" dxfId="872" priority="874" stopIfTrue="1">
      <formula>AND(NOT(ISBLANK(AF$7)),AF17&gt;AF$7)</formula>
    </cfRule>
  </conditionalFormatting>
  <conditionalFormatting sqref="AD17">
    <cfRule type="expression" dxfId="871" priority="873" stopIfTrue="1">
      <formula>AND(NOT(ISBLANK(AD$7)),AD17&gt;AD$7)</formula>
    </cfRule>
  </conditionalFormatting>
  <conditionalFormatting sqref="AD17">
    <cfRule type="expression" dxfId="870" priority="872" stopIfTrue="1">
      <formula>AND(NOT(ISBLANK(AD$7)),AD17&gt;AD$7)</formula>
    </cfRule>
  </conditionalFormatting>
  <conditionalFormatting sqref="AB17">
    <cfRule type="expression" dxfId="869" priority="871" stopIfTrue="1">
      <formula>AND(NOT(ISBLANK(AB$7)),AB17&gt;AB$7)</formula>
    </cfRule>
  </conditionalFormatting>
  <conditionalFormatting sqref="AB17">
    <cfRule type="expression" dxfId="868" priority="870" stopIfTrue="1">
      <formula>AND(NOT(ISBLANK(AB$7)),AB17&gt;AB$7)</formula>
    </cfRule>
  </conditionalFormatting>
  <conditionalFormatting sqref="Z17">
    <cfRule type="expression" dxfId="867" priority="869" stopIfTrue="1">
      <formula>AND(NOT(ISBLANK(Z$7)),Z17&gt;Z$7)</formula>
    </cfRule>
  </conditionalFormatting>
  <conditionalFormatting sqref="Z17">
    <cfRule type="expression" dxfId="866" priority="868" stopIfTrue="1">
      <formula>AND(NOT(ISBLANK(Z$7)),Z17&gt;Z$7)</formula>
    </cfRule>
  </conditionalFormatting>
  <conditionalFormatting sqref="X17">
    <cfRule type="expression" dxfId="865" priority="867" stopIfTrue="1">
      <formula>AND(NOT(ISBLANK(X$7)),X17&gt;X$7)</formula>
    </cfRule>
  </conditionalFormatting>
  <conditionalFormatting sqref="X17">
    <cfRule type="expression" dxfId="864" priority="866" stopIfTrue="1">
      <formula>AND(NOT(ISBLANK(X$7)),X17&gt;X$7)</formula>
    </cfRule>
  </conditionalFormatting>
  <conditionalFormatting sqref="V17">
    <cfRule type="expression" dxfId="863" priority="865" stopIfTrue="1">
      <formula>AND(NOT(ISBLANK(V$7)),V17&gt;V$7)</formula>
    </cfRule>
  </conditionalFormatting>
  <conditionalFormatting sqref="V17">
    <cfRule type="expression" dxfId="862" priority="864" stopIfTrue="1">
      <formula>AND(NOT(ISBLANK(V$7)),V17&gt;V$7)</formula>
    </cfRule>
  </conditionalFormatting>
  <conditionalFormatting sqref="V17">
    <cfRule type="expression" dxfId="861" priority="863" stopIfTrue="1">
      <formula>AND(NOT(ISBLANK(V$7)),V17&gt;V$7)</formula>
    </cfRule>
  </conditionalFormatting>
  <conditionalFormatting sqref="V17">
    <cfRule type="expression" dxfId="860" priority="862" stopIfTrue="1">
      <formula>AND(NOT(ISBLANK(V$7)),V17&gt;V$7)</formula>
    </cfRule>
  </conditionalFormatting>
  <conditionalFormatting sqref="Z17">
    <cfRule type="expression" dxfId="859" priority="861" stopIfTrue="1">
      <formula>AND(NOT(ISBLANK(Z$7)),Z17&gt;Z$7)</formula>
    </cfRule>
  </conditionalFormatting>
  <conditionalFormatting sqref="Z17">
    <cfRule type="expression" dxfId="858" priority="860" stopIfTrue="1">
      <formula>AND(NOT(ISBLANK(Z$7)),Z17&gt;Z$7)</formula>
    </cfRule>
  </conditionalFormatting>
  <conditionalFormatting sqref="Z17">
    <cfRule type="expression" dxfId="857" priority="859" stopIfTrue="1">
      <formula>AND(NOT(ISBLANK(Z$7)),Z17&gt;Z$7)</formula>
    </cfRule>
  </conditionalFormatting>
  <conditionalFormatting sqref="Z17">
    <cfRule type="expression" dxfId="856" priority="858" stopIfTrue="1">
      <formula>AND(NOT(ISBLANK(Z$7)),Z17&gt;Z$7)</formula>
    </cfRule>
  </conditionalFormatting>
  <conditionalFormatting sqref="Z17">
    <cfRule type="expression" dxfId="855" priority="857" stopIfTrue="1">
      <formula>AND(NOT(ISBLANK(Z$7)),Z17&gt;Z$7)</formula>
    </cfRule>
  </conditionalFormatting>
  <conditionalFormatting sqref="Z17">
    <cfRule type="expression" dxfId="854" priority="856" stopIfTrue="1">
      <formula>AND(NOT(ISBLANK(Z$7)),Z17&gt;Z$7)</formula>
    </cfRule>
  </conditionalFormatting>
  <conditionalFormatting sqref="X17">
    <cfRule type="expression" dxfId="853" priority="855" stopIfTrue="1">
      <formula>AND(NOT(ISBLANK(X$7)),X17&gt;X$7)</formula>
    </cfRule>
  </conditionalFormatting>
  <conditionalFormatting sqref="X17">
    <cfRule type="expression" dxfId="852" priority="854" stopIfTrue="1">
      <formula>AND(NOT(ISBLANK(X$7)),X17&gt;X$7)</formula>
    </cfRule>
  </conditionalFormatting>
  <conditionalFormatting sqref="X17">
    <cfRule type="expression" dxfId="851" priority="853" stopIfTrue="1">
      <formula>AND(NOT(ISBLANK(X$7)),X17&gt;X$7)</formula>
    </cfRule>
  </conditionalFormatting>
  <conditionalFormatting sqref="X17">
    <cfRule type="expression" dxfId="850" priority="852" stopIfTrue="1">
      <formula>AND(NOT(ISBLANK(X$7)),X17&gt;X$7)</formula>
    </cfRule>
  </conditionalFormatting>
  <conditionalFormatting sqref="X17">
    <cfRule type="expression" dxfId="849" priority="851" stopIfTrue="1">
      <formula>AND(NOT(ISBLANK(X$7)),X17&gt;X$7)</formula>
    </cfRule>
  </conditionalFormatting>
  <conditionalFormatting sqref="V17">
    <cfRule type="expression" dxfId="848" priority="850" stopIfTrue="1">
      <formula>AND(NOT(ISBLANK(V$7)),V17&gt;V$7)</formula>
    </cfRule>
  </conditionalFormatting>
  <conditionalFormatting sqref="V17">
    <cfRule type="expression" dxfId="847" priority="849" stopIfTrue="1">
      <formula>AND(NOT(ISBLANK(V$7)),V17&gt;V$7)</formula>
    </cfRule>
  </conditionalFormatting>
  <conditionalFormatting sqref="V17">
    <cfRule type="expression" dxfId="846" priority="848" stopIfTrue="1">
      <formula>AND(NOT(ISBLANK(V$7)),V17&gt;V$7)</formula>
    </cfRule>
  </conditionalFormatting>
  <conditionalFormatting sqref="V17">
    <cfRule type="expression" dxfId="845" priority="847" stopIfTrue="1">
      <formula>AND(NOT(ISBLANK(V$7)),V17&gt;V$7)</formula>
    </cfRule>
  </conditionalFormatting>
  <conditionalFormatting sqref="V17">
    <cfRule type="expression" dxfId="844" priority="846" stopIfTrue="1">
      <formula>AND(NOT(ISBLANK(V$7)),V17&gt;V$7)</formula>
    </cfRule>
  </conditionalFormatting>
  <conditionalFormatting sqref="V17">
    <cfRule type="expression" dxfId="843" priority="845" stopIfTrue="1">
      <formula>AND(NOT(ISBLANK(V$7)),V17&gt;V$7)</formula>
    </cfRule>
  </conditionalFormatting>
  <conditionalFormatting sqref="V17">
    <cfRule type="expression" dxfId="842" priority="844" stopIfTrue="1">
      <formula>AND(NOT(ISBLANK(V$7)),V17&gt;V$7)</formula>
    </cfRule>
  </conditionalFormatting>
  <conditionalFormatting sqref="BN17">
    <cfRule type="expression" dxfId="841" priority="843" stopIfTrue="1">
      <formula>AND(NOT(ISBLANK(BN$7)),BN17&gt;BN$7)</formula>
    </cfRule>
  </conditionalFormatting>
  <conditionalFormatting sqref="BN17">
    <cfRule type="expression" dxfId="840" priority="842" stopIfTrue="1">
      <formula>AND(NOT(ISBLANK(BN$7)),BN17&gt;BN$7)</formula>
    </cfRule>
  </conditionalFormatting>
  <conditionalFormatting sqref="BN17">
    <cfRule type="expression" dxfId="839" priority="841" stopIfTrue="1">
      <formula>AND(NOT(ISBLANK(BN$7)),BN17&gt;BN$7)</formula>
    </cfRule>
  </conditionalFormatting>
  <conditionalFormatting sqref="BL17">
    <cfRule type="expression" dxfId="838" priority="840" stopIfTrue="1">
      <formula>AND(NOT(ISBLANK(BL$7)),BL17&gt;BL$7)</formula>
    </cfRule>
  </conditionalFormatting>
  <conditionalFormatting sqref="BL17">
    <cfRule type="expression" dxfId="837" priority="839" stopIfTrue="1">
      <formula>AND(NOT(ISBLANK(BL$7)),BL17&gt;BL$7)</formula>
    </cfRule>
  </conditionalFormatting>
  <conditionalFormatting sqref="BL17">
    <cfRule type="expression" dxfId="836" priority="838" stopIfTrue="1">
      <formula>AND(NOT(ISBLANK(BL$7)),BL17&gt;BL$7)</formula>
    </cfRule>
  </conditionalFormatting>
  <conditionalFormatting sqref="BJ17">
    <cfRule type="expression" dxfId="835" priority="837" stopIfTrue="1">
      <formula>AND(NOT(ISBLANK(BJ$7)),BJ17&gt;BJ$7)</formula>
    </cfRule>
  </conditionalFormatting>
  <conditionalFormatting sqref="BJ17">
    <cfRule type="expression" dxfId="834" priority="836" stopIfTrue="1">
      <formula>AND(NOT(ISBLANK(BJ$7)),BJ17&gt;BJ$7)</formula>
    </cfRule>
  </conditionalFormatting>
  <conditionalFormatting sqref="BJ17">
    <cfRule type="expression" dxfId="833" priority="835" stopIfTrue="1">
      <formula>AND(NOT(ISBLANK(BJ$7)),BJ17&gt;BJ$7)</formula>
    </cfRule>
  </conditionalFormatting>
  <conditionalFormatting sqref="BH17">
    <cfRule type="expression" dxfId="832" priority="834" stopIfTrue="1">
      <formula>AND(NOT(ISBLANK(BH$7)),BH17&gt;BH$7)</formula>
    </cfRule>
  </conditionalFormatting>
  <conditionalFormatting sqref="BH17">
    <cfRule type="expression" dxfId="831" priority="833" stopIfTrue="1">
      <formula>AND(NOT(ISBLANK(BH$7)),BH17&gt;BH$7)</formula>
    </cfRule>
  </conditionalFormatting>
  <conditionalFormatting sqref="BH17">
    <cfRule type="expression" dxfId="830" priority="832" stopIfTrue="1">
      <formula>AND(NOT(ISBLANK(BH$7)),BH17&gt;BH$7)</formula>
    </cfRule>
  </conditionalFormatting>
  <conditionalFormatting sqref="BF17">
    <cfRule type="expression" dxfId="829" priority="831" stopIfTrue="1">
      <formula>AND(NOT(ISBLANK(BF$7)),BF17&gt;BF$7)</formula>
    </cfRule>
  </conditionalFormatting>
  <conditionalFormatting sqref="BF17">
    <cfRule type="expression" dxfId="828" priority="830" stopIfTrue="1">
      <formula>AND(NOT(ISBLANK(BF$7)),BF17&gt;BF$7)</formula>
    </cfRule>
  </conditionalFormatting>
  <conditionalFormatting sqref="BF17">
    <cfRule type="expression" dxfId="827" priority="829" stopIfTrue="1">
      <formula>AND(NOT(ISBLANK(BF$7)),BF17&gt;BF$7)</formula>
    </cfRule>
  </conditionalFormatting>
  <conditionalFormatting sqref="BD17">
    <cfRule type="expression" dxfId="826" priority="828" stopIfTrue="1">
      <formula>AND(NOT(ISBLANK(BD$7)),BD17&gt;BD$7)</formula>
    </cfRule>
  </conditionalFormatting>
  <conditionalFormatting sqref="BD17">
    <cfRule type="expression" dxfId="825" priority="827" stopIfTrue="1">
      <formula>AND(NOT(ISBLANK(BD$7)),BD17&gt;BD$7)</formula>
    </cfRule>
  </conditionalFormatting>
  <conditionalFormatting sqref="BD17">
    <cfRule type="expression" dxfId="824" priority="826" stopIfTrue="1">
      <formula>AND(NOT(ISBLANK(BD$7)),BD17&gt;BD$7)</formula>
    </cfRule>
  </conditionalFormatting>
  <conditionalFormatting sqref="BB17">
    <cfRule type="expression" dxfId="823" priority="825" stopIfTrue="1">
      <formula>AND(NOT(ISBLANK(BB$7)),BB17&gt;BB$7)</formula>
    </cfRule>
  </conditionalFormatting>
  <conditionalFormatting sqref="BB17">
    <cfRule type="expression" dxfId="822" priority="824" stopIfTrue="1">
      <formula>AND(NOT(ISBLANK(BB$7)),BB17&gt;BB$7)</formula>
    </cfRule>
  </conditionalFormatting>
  <conditionalFormatting sqref="BB17">
    <cfRule type="expression" dxfId="821" priority="823" stopIfTrue="1">
      <formula>AND(NOT(ISBLANK(BB$7)),BB17&gt;BB$7)</formula>
    </cfRule>
  </conditionalFormatting>
  <conditionalFormatting sqref="BK17">
    <cfRule type="expression" dxfId="820" priority="822" stopIfTrue="1">
      <formula>AND(NOT(ISBLANK(BI$7)),BK17&gt;BI$7)</formula>
    </cfRule>
  </conditionalFormatting>
  <conditionalFormatting sqref="CB17">
    <cfRule type="expression" dxfId="819" priority="821" stopIfTrue="1">
      <formula>AND(NOT(ISBLANK(CB$7)),CB17&gt;CB$7)</formula>
    </cfRule>
  </conditionalFormatting>
  <conditionalFormatting sqref="CB17">
    <cfRule type="expression" dxfId="818" priority="820" stopIfTrue="1">
      <formula>AND(NOT(ISBLANK(CB$7)),CB17&gt;CB$7)</formula>
    </cfRule>
  </conditionalFormatting>
  <conditionalFormatting sqref="BZ17">
    <cfRule type="expression" dxfId="817" priority="819" stopIfTrue="1">
      <formula>AND(NOT(ISBLANK(BZ$7)),BZ17&gt;BZ$7)</formula>
    </cfRule>
  </conditionalFormatting>
  <conditionalFormatting sqref="BZ17">
    <cfRule type="expression" dxfId="816" priority="818" stopIfTrue="1">
      <formula>AND(NOT(ISBLANK(BZ$7)),BZ17&gt;BZ$7)</formula>
    </cfRule>
  </conditionalFormatting>
  <conditionalFormatting sqref="BX17">
    <cfRule type="expression" dxfId="815" priority="817" stopIfTrue="1">
      <formula>AND(NOT(ISBLANK(BX$7)),BX17&gt;BX$7)</formula>
    </cfRule>
  </conditionalFormatting>
  <conditionalFormatting sqref="BX17">
    <cfRule type="expression" dxfId="814" priority="816" stopIfTrue="1">
      <formula>AND(NOT(ISBLANK(BX$7)),BX17&gt;BX$7)</formula>
    </cfRule>
  </conditionalFormatting>
  <conditionalFormatting sqref="BV17">
    <cfRule type="expression" dxfId="813" priority="815" stopIfTrue="1">
      <formula>AND(NOT(ISBLANK(BV$7)),BV17&gt;BV$7)</formula>
    </cfRule>
  </conditionalFormatting>
  <conditionalFormatting sqref="BV17">
    <cfRule type="expression" dxfId="812" priority="814" stopIfTrue="1">
      <formula>AND(NOT(ISBLANK(BV$7)),BV17&gt;BV$7)</formula>
    </cfRule>
  </conditionalFormatting>
  <conditionalFormatting sqref="BT17">
    <cfRule type="expression" dxfId="811" priority="813" stopIfTrue="1">
      <formula>AND(NOT(ISBLANK(BT$7)),BT17&gt;BT$7)</formula>
    </cfRule>
  </conditionalFormatting>
  <conditionalFormatting sqref="BT17">
    <cfRule type="expression" dxfId="810" priority="812" stopIfTrue="1">
      <formula>AND(NOT(ISBLANK(BT$7)),BT17&gt;BT$7)</formula>
    </cfRule>
  </conditionalFormatting>
  <conditionalFormatting sqref="BR17">
    <cfRule type="expression" dxfId="809" priority="811" stopIfTrue="1">
      <formula>AND(NOT(ISBLANK(BR$7)),BR17&gt;BR$7)</formula>
    </cfRule>
  </conditionalFormatting>
  <conditionalFormatting sqref="BR17">
    <cfRule type="expression" dxfId="808" priority="810" stopIfTrue="1">
      <formula>AND(NOT(ISBLANK(BR$7)),BR17&gt;BR$7)</formula>
    </cfRule>
  </conditionalFormatting>
  <conditionalFormatting sqref="BP17">
    <cfRule type="expression" dxfId="807" priority="809" stopIfTrue="1">
      <formula>AND(NOT(ISBLANK(BP$7)),BP17&gt;BP$7)</formula>
    </cfRule>
  </conditionalFormatting>
  <conditionalFormatting sqref="BP17">
    <cfRule type="expression" dxfId="806" priority="808" stopIfTrue="1">
      <formula>AND(NOT(ISBLANK(BP$7)),BP17&gt;BP$7)</formula>
    </cfRule>
  </conditionalFormatting>
  <conditionalFormatting sqref="AZ17">
    <cfRule type="expression" dxfId="805" priority="807" stopIfTrue="1">
      <formula>AND(NOT(ISBLANK(AZ$7)),AZ17&gt;AZ$7)</formula>
    </cfRule>
  </conditionalFormatting>
  <conditionalFormatting sqref="AZ17">
    <cfRule type="expression" dxfId="804" priority="806" stopIfTrue="1">
      <formula>AND(NOT(ISBLANK(AZ$7)),AZ17&gt;AZ$7)</formula>
    </cfRule>
  </conditionalFormatting>
  <conditionalFormatting sqref="AX17">
    <cfRule type="expression" dxfId="803" priority="805" stopIfTrue="1">
      <formula>AND(NOT(ISBLANK(AX$7)),AX17&gt;AX$7)</formula>
    </cfRule>
  </conditionalFormatting>
  <conditionalFormatting sqref="AX17">
    <cfRule type="expression" dxfId="802" priority="804" stopIfTrue="1">
      <formula>AND(NOT(ISBLANK(AX$7)),AX17&gt;AX$7)</formula>
    </cfRule>
  </conditionalFormatting>
  <conditionalFormatting sqref="AV17">
    <cfRule type="expression" dxfId="801" priority="803" stopIfTrue="1">
      <formula>AND(NOT(ISBLANK(AV$7)),AV17&gt;AV$7)</formula>
    </cfRule>
  </conditionalFormatting>
  <conditionalFormatting sqref="AV17">
    <cfRule type="expression" dxfId="800" priority="802" stopIfTrue="1">
      <formula>AND(NOT(ISBLANK(AV$7)),AV17&gt;AV$7)</formula>
    </cfRule>
  </conditionalFormatting>
  <conditionalFormatting sqref="AU17">
    <cfRule type="expression" dxfId="799" priority="801" stopIfTrue="1">
      <formula>AND(NOT(ISBLANK(AT$7)),AU17&gt;AT$7)</formula>
    </cfRule>
  </conditionalFormatting>
  <conditionalFormatting sqref="AU17">
    <cfRule type="expression" dxfId="798" priority="800" stopIfTrue="1">
      <formula>AND(NOT(ISBLANK(AT$7)),AU17&gt;AT$7)</formula>
    </cfRule>
  </conditionalFormatting>
  <conditionalFormatting sqref="AR17">
    <cfRule type="expression" dxfId="797" priority="799" stopIfTrue="1">
      <formula>AND(NOT(ISBLANK(AR$7)),AR17&gt;AR$7)</formula>
    </cfRule>
  </conditionalFormatting>
  <conditionalFormatting sqref="AR17">
    <cfRule type="expression" dxfId="796" priority="798" stopIfTrue="1">
      <formula>AND(NOT(ISBLANK(AR$7)),AR17&gt;AR$7)</formula>
    </cfRule>
  </conditionalFormatting>
  <conditionalFormatting sqref="AP17">
    <cfRule type="expression" dxfId="795" priority="797" stopIfTrue="1">
      <formula>AND(NOT(ISBLANK(AP$7)),AP17&gt;AP$7)</formula>
    </cfRule>
  </conditionalFormatting>
  <conditionalFormatting sqref="AP17">
    <cfRule type="expression" dxfId="794" priority="796" stopIfTrue="1">
      <formula>AND(NOT(ISBLANK(AP$7)),AP17&gt;AP$7)</formula>
    </cfRule>
  </conditionalFormatting>
  <conditionalFormatting sqref="AN17">
    <cfRule type="expression" dxfId="793" priority="795" stopIfTrue="1">
      <formula>AND(NOT(ISBLANK(AN$7)),AN17&gt;AN$7)</formula>
    </cfRule>
  </conditionalFormatting>
  <conditionalFormatting sqref="AN17">
    <cfRule type="expression" dxfId="792" priority="794" stopIfTrue="1">
      <formula>AND(NOT(ISBLANK(AN$7)),AN17&gt;AN$7)</formula>
    </cfRule>
  </conditionalFormatting>
  <conditionalFormatting sqref="AL17">
    <cfRule type="expression" dxfId="791" priority="793" stopIfTrue="1">
      <formula>AND(NOT(ISBLANK(AL$7)),AL17&gt;AL$7)</formula>
    </cfRule>
  </conditionalFormatting>
  <conditionalFormatting sqref="AL17">
    <cfRule type="expression" dxfId="790" priority="792" stopIfTrue="1">
      <formula>AND(NOT(ISBLANK(AL$7)),AL17&gt;AL$7)</formula>
    </cfRule>
  </conditionalFormatting>
  <conditionalFormatting sqref="AJ17">
    <cfRule type="expression" dxfId="789" priority="791" stopIfTrue="1">
      <formula>AND(NOT(ISBLANK(AJ$7)),AJ17&gt;AJ$7)</formula>
    </cfRule>
  </conditionalFormatting>
  <conditionalFormatting sqref="AJ17">
    <cfRule type="expression" dxfId="788" priority="790" stopIfTrue="1">
      <formula>AND(NOT(ISBLANK(AJ$7)),AJ17&gt;AJ$7)</formula>
    </cfRule>
  </conditionalFormatting>
  <conditionalFormatting sqref="AH17">
    <cfRule type="expression" dxfId="787" priority="789" stopIfTrue="1">
      <formula>AND(NOT(ISBLANK(AH$7)),AH17&gt;AH$7)</formula>
    </cfRule>
  </conditionalFormatting>
  <conditionalFormatting sqref="AH17">
    <cfRule type="expression" dxfId="786" priority="788" stopIfTrue="1">
      <formula>AND(NOT(ISBLANK(AH$7)),AH17&gt;AH$7)</formula>
    </cfRule>
  </conditionalFormatting>
  <conditionalFormatting sqref="AF17">
    <cfRule type="expression" dxfId="785" priority="787" stopIfTrue="1">
      <formula>AND(NOT(ISBLANK(AF$7)),AF17&gt;AF$7)</formula>
    </cfRule>
  </conditionalFormatting>
  <conditionalFormatting sqref="AF17">
    <cfRule type="expression" dxfId="784" priority="786" stopIfTrue="1">
      <formula>AND(NOT(ISBLANK(AF$7)),AF17&gt;AF$7)</formula>
    </cfRule>
  </conditionalFormatting>
  <conditionalFormatting sqref="AD17">
    <cfRule type="expression" dxfId="783" priority="785" stopIfTrue="1">
      <formula>AND(NOT(ISBLANK(AD$7)),AD17&gt;AD$7)</formula>
    </cfRule>
  </conditionalFormatting>
  <conditionalFormatting sqref="AD17">
    <cfRule type="expression" dxfId="782" priority="784" stopIfTrue="1">
      <formula>AND(NOT(ISBLANK(AD$7)),AD17&gt;AD$7)</formula>
    </cfRule>
  </conditionalFormatting>
  <conditionalFormatting sqref="AB17">
    <cfRule type="expression" dxfId="781" priority="783" stopIfTrue="1">
      <formula>AND(NOT(ISBLANK(AB$7)),AB17&gt;AB$7)</formula>
    </cfRule>
  </conditionalFormatting>
  <conditionalFormatting sqref="AB17">
    <cfRule type="expression" dxfId="780" priority="782" stopIfTrue="1">
      <formula>AND(NOT(ISBLANK(AB$7)),AB17&gt;AB$7)</formula>
    </cfRule>
  </conditionalFormatting>
  <conditionalFormatting sqref="Z17">
    <cfRule type="expression" dxfId="779" priority="781" stopIfTrue="1">
      <formula>AND(NOT(ISBLANK(Z$7)),Z17&gt;Z$7)</formula>
    </cfRule>
  </conditionalFormatting>
  <conditionalFormatting sqref="Z17">
    <cfRule type="expression" dxfId="778" priority="780" stopIfTrue="1">
      <formula>AND(NOT(ISBLANK(Z$7)),Z17&gt;Z$7)</formula>
    </cfRule>
  </conditionalFormatting>
  <conditionalFormatting sqref="X17">
    <cfRule type="expression" dxfId="777" priority="779" stopIfTrue="1">
      <formula>AND(NOT(ISBLANK(X$7)),X17&gt;X$7)</formula>
    </cfRule>
  </conditionalFormatting>
  <conditionalFormatting sqref="X17">
    <cfRule type="expression" dxfId="776" priority="778" stopIfTrue="1">
      <formula>AND(NOT(ISBLANK(X$7)),X17&gt;X$7)</formula>
    </cfRule>
  </conditionalFormatting>
  <conditionalFormatting sqref="V17">
    <cfRule type="expression" dxfId="775" priority="777" stopIfTrue="1">
      <formula>AND(NOT(ISBLANK(V$7)),V17&gt;V$7)</formula>
    </cfRule>
  </conditionalFormatting>
  <conditionalFormatting sqref="V17">
    <cfRule type="expression" dxfId="774" priority="776" stopIfTrue="1">
      <formula>AND(NOT(ISBLANK(V$7)),V17&gt;V$7)</formula>
    </cfRule>
  </conditionalFormatting>
  <conditionalFormatting sqref="V17">
    <cfRule type="expression" dxfId="773" priority="775" stopIfTrue="1">
      <formula>AND(NOT(ISBLANK(V$7)),V17&gt;V$7)</formula>
    </cfRule>
  </conditionalFormatting>
  <conditionalFormatting sqref="V17">
    <cfRule type="expression" dxfId="772" priority="774" stopIfTrue="1">
      <formula>AND(NOT(ISBLANK(V$7)),V17&gt;V$7)</formula>
    </cfRule>
  </conditionalFormatting>
  <conditionalFormatting sqref="Z17">
    <cfRule type="expression" dxfId="771" priority="773" stopIfTrue="1">
      <formula>AND(NOT(ISBLANK(Z$7)),Z17&gt;Z$7)</formula>
    </cfRule>
  </conditionalFormatting>
  <conditionalFormatting sqref="Z17">
    <cfRule type="expression" dxfId="770" priority="772" stopIfTrue="1">
      <formula>AND(NOT(ISBLANK(Z$7)),Z17&gt;Z$7)</formula>
    </cfRule>
  </conditionalFormatting>
  <conditionalFormatting sqref="Z17">
    <cfRule type="expression" dxfId="769" priority="771" stopIfTrue="1">
      <formula>AND(NOT(ISBLANK(Z$7)),Z17&gt;Z$7)</formula>
    </cfRule>
  </conditionalFormatting>
  <conditionalFormatting sqref="Z17">
    <cfRule type="expression" dxfId="768" priority="770" stopIfTrue="1">
      <formula>AND(NOT(ISBLANK(Z$7)),Z17&gt;Z$7)</formula>
    </cfRule>
  </conditionalFormatting>
  <conditionalFormatting sqref="Z17">
    <cfRule type="expression" dxfId="767" priority="769" stopIfTrue="1">
      <formula>AND(NOT(ISBLANK(Z$7)),Z17&gt;Z$7)</formula>
    </cfRule>
  </conditionalFormatting>
  <conditionalFormatting sqref="Z17">
    <cfRule type="expression" dxfId="766" priority="768" stopIfTrue="1">
      <formula>AND(NOT(ISBLANK(Z$7)),Z17&gt;Z$7)</formula>
    </cfRule>
  </conditionalFormatting>
  <conditionalFormatting sqref="X17">
    <cfRule type="expression" dxfId="765" priority="767" stopIfTrue="1">
      <formula>AND(NOT(ISBLANK(X$7)),X17&gt;X$7)</formula>
    </cfRule>
  </conditionalFormatting>
  <conditionalFormatting sqref="X17">
    <cfRule type="expression" dxfId="764" priority="766" stopIfTrue="1">
      <formula>AND(NOT(ISBLANK(X$7)),X17&gt;X$7)</formula>
    </cfRule>
  </conditionalFormatting>
  <conditionalFormatting sqref="X17">
    <cfRule type="expression" dxfId="763" priority="765" stopIfTrue="1">
      <formula>AND(NOT(ISBLANK(X$7)),X17&gt;X$7)</formula>
    </cfRule>
  </conditionalFormatting>
  <conditionalFormatting sqref="X17">
    <cfRule type="expression" dxfId="762" priority="764" stopIfTrue="1">
      <formula>AND(NOT(ISBLANK(X$7)),X17&gt;X$7)</formula>
    </cfRule>
  </conditionalFormatting>
  <conditionalFormatting sqref="X17">
    <cfRule type="expression" dxfId="761" priority="763" stopIfTrue="1">
      <formula>AND(NOT(ISBLANK(X$7)),X17&gt;X$7)</formula>
    </cfRule>
  </conditionalFormatting>
  <conditionalFormatting sqref="V17">
    <cfRule type="expression" dxfId="760" priority="762" stopIfTrue="1">
      <formula>AND(NOT(ISBLANK(V$7)),V17&gt;V$7)</formula>
    </cfRule>
  </conditionalFormatting>
  <conditionalFormatting sqref="V17">
    <cfRule type="expression" dxfId="759" priority="761" stopIfTrue="1">
      <formula>AND(NOT(ISBLANK(V$7)),V17&gt;V$7)</formula>
    </cfRule>
  </conditionalFormatting>
  <conditionalFormatting sqref="V17">
    <cfRule type="expression" dxfId="758" priority="760" stopIfTrue="1">
      <formula>AND(NOT(ISBLANK(V$7)),V17&gt;V$7)</formula>
    </cfRule>
  </conditionalFormatting>
  <conditionalFormatting sqref="V17">
    <cfRule type="expression" dxfId="757" priority="759" stopIfTrue="1">
      <formula>AND(NOT(ISBLANK(V$7)),V17&gt;V$7)</formula>
    </cfRule>
  </conditionalFormatting>
  <conditionalFormatting sqref="V17">
    <cfRule type="expression" dxfId="756" priority="758" stopIfTrue="1">
      <formula>AND(NOT(ISBLANK(V$7)),V17&gt;V$7)</formula>
    </cfRule>
  </conditionalFormatting>
  <conditionalFormatting sqref="V17">
    <cfRule type="expression" dxfId="755" priority="757" stopIfTrue="1">
      <formula>AND(NOT(ISBLANK(V$7)),V17&gt;V$7)</formula>
    </cfRule>
  </conditionalFormatting>
  <conditionalFormatting sqref="V17">
    <cfRule type="expression" dxfId="754" priority="756" stopIfTrue="1">
      <formula>AND(NOT(ISBLANK(V$7)),V17&gt;V$7)</formula>
    </cfRule>
  </conditionalFormatting>
  <conditionalFormatting sqref="BN17">
    <cfRule type="expression" dxfId="753" priority="755" stopIfTrue="1">
      <formula>AND(NOT(ISBLANK(BN$7)),BN17&gt;BN$7)</formula>
    </cfRule>
  </conditionalFormatting>
  <conditionalFormatting sqref="BN17">
    <cfRule type="expression" dxfId="752" priority="754" stopIfTrue="1">
      <formula>AND(NOT(ISBLANK(BN$7)),BN17&gt;BN$7)</formula>
    </cfRule>
  </conditionalFormatting>
  <conditionalFormatting sqref="BN17">
    <cfRule type="expression" dxfId="751" priority="753" stopIfTrue="1">
      <formula>AND(NOT(ISBLANK(BN$7)),BN17&gt;BN$7)</formula>
    </cfRule>
  </conditionalFormatting>
  <conditionalFormatting sqref="BL17">
    <cfRule type="expression" dxfId="750" priority="752" stopIfTrue="1">
      <formula>AND(NOT(ISBLANK(BL$7)),BL17&gt;BL$7)</formula>
    </cfRule>
  </conditionalFormatting>
  <conditionalFormatting sqref="BL17">
    <cfRule type="expression" dxfId="749" priority="751" stopIfTrue="1">
      <formula>AND(NOT(ISBLANK(BL$7)),BL17&gt;BL$7)</formula>
    </cfRule>
  </conditionalFormatting>
  <conditionalFormatting sqref="BL17">
    <cfRule type="expression" dxfId="748" priority="750" stopIfTrue="1">
      <formula>AND(NOT(ISBLANK(BL$7)),BL17&gt;BL$7)</formula>
    </cfRule>
  </conditionalFormatting>
  <conditionalFormatting sqref="BJ17">
    <cfRule type="expression" dxfId="747" priority="749" stopIfTrue="1">
      <formula>AND(NOT(ISBLANK(BJ$7)),BJ17&gt;BJ$7)</formula>
    </cfRule>
  </conditionalFormatting>
  <conditionalFormatting sqref="BJ17">
    <cfRule type="expression" dxfId="746" priority="748" stopIfTrue="1">
      <formula>AND(NOT(ISBLANK(BJ$7)),BJ17&gt;BJ$7)</formula>
    </cfRule>
  </conditionalFormatting>
  <conditionalFormatting sqref="BJ17">
    <cfRule type="expression" dxfId="745" priority="747" stopIfTrue="1">
      <formula>AND(NOT(ISBLANK(BJ$7)),BJ17&gt;BJ$7)</formula>
    </cfRule>
  </conditionalFormatting>
  <conditionalFormatting sqref="BH17">
    <cfRule type="expression" dxfId="744" priority="746" stopIfTrue="1">
      <formula>AND(NOT(ISBLANK(BH$7)),BH17&gt;BH$7)</formula>
    </cfRule>
  </conditionalFormatting>
  <conditionalFormatting sqref="BH17">
    <cfRule type="expression" dxfId="743" priority="745" stopIfTrue="1">
      <formula>AND(NOT(ISBLANK(BH$7)),BH17&gt;BH$7)</formula>
    </cfRule>
  </conditionalFormatting>
  <conditionalFormatting sqref="BH17">
    <cfRule type="expression" dxfId="742" priority="744" stopIfTrue="1">
      <formula>AND(NOT(ISBLANK(BH$7)),BH17&gt;BH$7)</formula>
    </cfRule>
  </conditionalFormatting>
  <conditionalFormatting sqref="BF17">
    <cfRule type="expression" dxfId="741" priority="743" stopIfTrue="1">
      <formula>AND(NOT(ISBLANK(BF$7)),BF17&gt;BF$7)</formula>
    </cfRule>
  </conditionalFormatting>
  <conditionalFormatting sqref="BF17">
    <cfRule type="expression" dxfId="740" priority="742" stopIfTrue="1">
      <formula>AND(NOT(ISBLANK(BF$7)),BF17&gt;BF$7)</formula>
    </cfRule>
  </conditionalFormatting>
  <conditionalFormatting sqref="BF17">
    <cfRule type="expression" dxfId="739" priority="741" stopIfTrue="1">
      <formula>AND(NOT(ISBLANK(BF$7)),BF17&gt;BF$7)</formula>
    </cfRule>
  </conditionalFormatting>
  <conditionalFormatting sqref="BD17">
    <cfRule type="expression" dxfId="738" priority="740" stopIfTrue="1">
      <formula>AND(NOT(ISBLANK(BD$7)),BD17&gt;BD$7)</formula>
    </cfRule>
  </conditionalFormatting>
  <conditionalFormatting sqref="BD17">
    <cfRule type="expression" dxfId="737" priority="739" stopIfTrue="1">
      <formula>AND(NOT(ISBLANK(BD$7)),BD17&gt;BD$7)</formula>
    </cfRule>
  </conditionalFormatting>
  <conditionalFormatting sqref="BD17">
    <cfRule type="expression" dxfId="736" priority="738" stopIfTrue="1">
      <formula>AND(NOT(ISBLANK(BD$7)),BD17&gt;BD$7)</formula>
    </cfRule>
  </conditionalFormatting>
  <conditionalFormatting sqref="BB17">
    <cfRule type="expression" dxfId="735" priority="737" stopIfTrue="1">
      <formula>AND(NOT(ISBLANK(BB$7)),BB17&gt;BB$7)</formula>
    </cfRule>
  </conditionalFormatting>
  <conditionalFormatting sqref="BB17">
    <cfRule type="expression" dxfId="734" priority="736" stopIfTrue="1">
      <formula>AND(NOT(ISBLANK(BB$7)),BB17&gt;BB$7)</formula>
    </cfRule>
  </conditionalFormatting>
  <conditionalFormatting sqref="BB17">
    <cfRule type="expression" dxfId="733" priority="735" stopIfTrue="1">
      <formula>AND(NOT(ISBLANK(BB$7)),BB17&gt;BB$7)</formula>
    </cfRule>
  </conditionalFormatting>
  <conditionalFormatting sqref="BK17">
    <cfRule type="expression" dxfId="732" priority="734" stopIfTrue="1">
      <formula>AND(NOT(ISBLANK(BI$7)),BK17&gt;BI$7)</formula>
    </cfRule>
  </conditionalFormatting>
  <conditionalFormatting sqref="AT17">
    <cfRule type="expression" dxfId="731" priority="733" stopIfTrue="1">
      <formula>AND(NOT(ISBLANK(AT$7)),AT17&gt;AT$7)</formula>
    </cfRule>
  </conditionalFormatting>
  <conditionalFormatting sqref="AT17">
    <cfRule type="expression" dxfId="730" priority="732" stopIfTrue="1">
      <formula>AND(NOT(ISBLANK(AT$7)),AT17&gt;AT$7)</formula>
    </cfRule>
  </conditionalFormatting>
  <conditionalFormatting sqref="AT17">
    <cfRule type="expression" dxfId="729" priority="731" stopIfTrue="1">
      <formula>AND(NOT(ISBLANK(AT$7)),AT17&gt;AT$7)</formula>
    </cfRule>
  </conditionalFormatting>
  <conditionalFormatting sqref="AT17">
    <cfRule type="expression" dxfId="728" priority="730" stopIfTrue="1">
      <formula>AND(NOT(ISBLANK(AT$7)),AT17&gt;AT$7)</formula>
    </cfRule>
  </conditionalFormatting>
  <conditionalFormatting sqref="CB14">
    <cfRule type="expression" dxfId="727" priority="729" stopIfTrue="1">
      <formula>AND(NOT(ISBLANK(CB$7)),CB14&gt;CB$7)</formula>
    </cfRule>
  </conditionalFormatting>
  <conditionalFormatting sqref="CB14">
    <cfRule type="expression" dxfId="726" priority="728" stopIfTrue="1">
      <formula>AND(NOT(ISBLANK(CB$7)),CB14&gt;CB$7)</formula>
    </cfRule>
  </conditionalFormatting>
  <conditionalFormatting sqref="BZ14">
    <cfRule type="expression" dxfId="725" priority="727" stopIfTrue="1">
      <formula>AND(NOT(ISBLANK(BZ$7)),BZ14&gt;BZ$7)</formula>
    </cfRule>
  </conditionalFormatting>
  <conditionalFormatting sqref="BZ14">
    <cfRule type="expression" dxfId="724" priority="726" stopIfTrue="1">
      <formula>AND(NOT(ISBLANK(BZ$7)),BZ14&gt;BZ$7)</formula>
    </cfRule>
  </conditionalFormatting>
  <conditionalFormatting sqref="BX14">
    <cfRule type="expression" dxfId="723" priority="725" stopIfTrue="1">
      <formula>AND(NOT(ISBLANK(BX$7)),BX14&gt;BX$7)</formula>
    </cfRule>
  </conditionalFormatting>
  <conditionalFormatting sqref="BX14">
    <cfRule type="expression" dxfId="722" priority="724" stopIfTrue="1">
      <formula>AND(NOT(ISBLANK(BX$7)),BX14&gt;BX$7)</formula>
    </cfRule>
  </conditionalFormatting>
  <conditionalFormatting sqref="BV14">
    <cfRule type="expression" dxfId="721" priority="723" stopIfTrue="1">
      <formula>AND(NOT(ISBLANK(BV$7)),BV14&gt;BV$7)</formula>
    </cfRule>
  </conditionalFormatting>
  <conditionalFormatting sqref="BV14">
    <cfRule type="expression" dxfId="720" priority="722" stopIfTrue="1">
      <formula>AND(NOT(ISBLANK(BV$7)),BV14&gt;BV$7)</formula>
    </cfRule>
  </conditionalFormatting>
  <conditionalFormatting sqref="BT14">
    <cfRule type="expression" dxfId="719" priority="721" stopIfTrue="1">
      <formula>AND(NOT(ISBLANK(BT$7)),BT14&gt;BT$7)</formula>
    </cfRule>
  </conditionalFormatting>
  <conditionalFormatting sqref="BT14">
    <cfRule type="expression" dxfId="718" priority="720" stopIfTrue="1">
      <formula>AND(NOT(ISBLANK(BT$7)),BT14&gt;BT$7)</formula>
    </cfRule>
  </conditionalFormatting>
  <conditionalFormatting sqref="BR14">
    <cfRule type="expression" dxfId="717" priority="719" stopIfTrue="1">
      <formula>AND(NOT(ISBLANK(BR$7)),BR14&gt;BR$7)</formula>
    </cfRule>
  </conditionalFormatting>
  <conditionalFormatting sqref="BR14">
    <cfRule type="expression" dxfId="716" priority="718" stopIfTrue="1">
      <formula>AND(NOT(ISBLANK(BR$7)),BR14&gt;BR$7)</formula>
    </cfRule>
  </conditionalFormatting>
  <conditionalFormatting sqref="BP14">
    <cfRule type="expression" dxfId="715" priority="717" stopIfTrue="1">
      <formula>AND(NOT(ISBLANK(BP$7)),BP14&gt;BP$7)</formula>
    </cfRule>
  </conditionalFormatting>
  <conditionalFormatting sqref="BP14">
    <cfRule type="expression" dxfId="714" priority="716" stopIfTrue="1">
      <formula>AND(NOT(ISBLANK(BP$7)),BP14&gt;BP$7)</formula>
    </cfRule>
  </conditionalFormatting>
  <conditionalFormatting sqref="AZ14">
    <cfRule type="expression" dxfId="713" priority="715" stopIfTrue="1">
      <formula>AND(NOT(ISBLANK(AZ$7)),AZ14&gt;AZ$7)</formula>
    </cfRule>
  </conditionalFormatting>
  <conditionalFormatting sqref="AZ14">
    <cfRule type="expression" dxfId="712" priority="714" stopIfTrue="1">
      <formula>AND(NOT(ISBLANK(AZ$7)),AZ14&gt;AZ$7)</formula>
    </cfRule>
  </conditionalFormatting>
  <conditionalFormatting sqref="AX14">
    <cfRule type="expression" dxfId="711" priority="713" stopIfTrue="1">
      <formula>AND(NOT(ISBLANK(AX$7)),AX14&gt;AX$7)</formula>
    </cfRule>
  </conditionalFormatting>
  <conditionalFormatting sqref="AX14">
    <cfRule type="expression" dxfId="710" priority="712" stopIfTrue="1">
      <formula>AND(NOT(ISBLANK(AX$7)),AX14&gt;AX$7)</formula>
    </cfRule>
  </conditionalFormatting>
  <conditionalFormatting sqref="AV14">
    <cfRule type="expression" dxfId="709" priority="711" stopIfTrue="1">
      <formula>AND(NOT(ISBLANK(AV$7)),AV14&gt;AV$7)</formula>
    </cfRule>
  </conditionalFormatting>
  <conditionalFormatting sqref="AV14">
    <cfRule type="expression" dxfId="708" priority="710" stopIfTrue="1">
      <formula>AND(NOT(ISBLANK(AV$7)),AV14&gt;AV$7)</formula>
    </cfRule>
  </conditionalFormatting>
  <conditionalFormatting sqref="AU14">
    <cfRule type="expression" dxfId="707" priority="709" stopIfTrue="1">
      <formula>AND(NOT(ISBLANK(AT$7)),AU14&gt;AT$7)</formula>
    </cfRule>
  </conditionalFormatting>
  <conditionalFormatting sqref="AU14">
    <cfRule type="expression" dxfId="706" priority="708" stopIfTrue="1">
      <formula>AND(NOT(ISBLANK(AT$7)),AU14&gt;AT$7)</formula>
    </cfRule>
  </conditionalFormatting>
  <conditionalFormatting sqref="AR14">
    <cfRule type="expression" dxfId="705" priority="707" stopIfTrue="1">
      <formula>AND(NOT(ISBLANK(AR$7)),AR14&gt;AR$7)</formula>
    </cfRule>
  </conditionalFormatting>
  <conditionalFormatting sqref="AR14">
    <cfRule type="expression" dxfId="704" priority="706" stopIfTrue="1">
      <formula>AND(NOT(ISBLANK(AR$7)),AR14&gt;AR$7)</formula>
    </cfRule>
  </conditionalFormatting>
  <conditionalFormatting sqref="AP14">
    <cfRule type="expression" dxfId="703" priority="705" stopIfTrue="1">
      <formula>AND(NOT(ISBLANK(AP$7)),AP14&gt;AP$7)</formula>
    </cfRule>
  </conditionalFormatting>
  <conditionalFormatting sqref="AP14">
    <cfRule type="expression" dxfId="702" priority="704" stopIfTrue="1">
      <formula>AND(NOT(ISBLANK(AP$7)),AP14&gt;AP$7)</formula>
    </cfRule>
  </conditionalFormatting>
  <conditionalFormatting sqref="AN14">
    <cfRule type="expression" dxfId="701" priority="703" stopIfTrue="1">
      <formula>AND(NOT(ISBLANK(AN$7)),AN14&gt;AN$7)</formula>
    </cfRule>
  </conditionalFormatting>
  <conditionalFormatting sqref="AN14">
    <cfRule type="expression" dxfId="700" priority="702" stopIfTrue="1">
      <formula>AND(NOT(ISBLANK(AN$7)),AN14&gt;AN$7)</formula>
    </cfRule>
  </conditionalFormatting>
  <conditionalFormatting sqref="AL14">
    <cfRule type="expression" dxfId="699" priority="701" stopIfTrue="1">
      <formula>AND(NOT(ISBLANK(AL$7)),AL14&gt;AL$7)</formula>
    </cfRule>
  </conditionalFormatting>
  <conditionalFormatting sqref="AL14">
    <cfRule type="expression" dxfId="698" priority="700" stopIfTrue="1">
      <formula>AND(NOT(ISBLANK(AL$7)),AL14&gt;AL$7)</formula>
    </cfRule>
  </conditionalFormatting>
  <conditionalFormatting sqref="AJ14">
    <cfRule type="expression" dxfId="697" priority="699" stopIfTrue="1">
      <formula>AND(NOT(ISBLANK(AJ$7)),AJ14&gt;AJ$7)</formula>
    </cfRule>
  </conditionalFormatting>
  <conditionalFormatting sqref="AJ14">
    <cfRule type="expression" dxfId="696" priority="698" stopIfTrue="1">
      <formula>AND(NOT(ISBLANK(AJ$7)),AJ14&gt;AJ$7)</formula>
    </cfRule>
  </conditionalFormatting>
  <conditionalFormatting sqref="AH14">
    <cfRule type="expression" dxfId="695" priority="697" stopIfTrue="1">
      <formula>AND(NOT(ISBLANK(AH$7)),AH14&gt;AH$7)</formula>
    </cfRule>
  </conditionalFormatting>
  <conditionalFormatting sqref="AH14">
    <cfRule type="expression" dxfId="694" priority="696" stopIfTrue="1">
      <formula>AND(NOT(ISBLANK(AH$7)),AH14&gt;AH$7)</formula>
    </cfRule>
  </conditionalFormatting>
  <conditionalFormatting sqref="AF14">
    <cfRule type="expression" dxfId="693" priority="695" stopIfTrue="1">
      <formula>AND(NOT(ISBLANK(AF$7)),AF14&gt;AF$7)</formula>
    </cfRule>
  </conditionalFormatting>
  <conditionalFormatting sqref="AF14">
    <cfRule type="expression" dxfId="692" priority="694" stopIfTrue="1">
      <formula>AND(NOT(ISBLANK(AF$7)),AF14&gt;AF$7)</formula>
    </cfRule>
  </conditionalFormatting>
  <conditionalFormatting sqref="AD14">
    <cfRule type="expression" dxfId="691" priority="693" stopIfTrue="1">
      <formula>AND(NOT(ISBLANK(AD$7)),AD14&gt;AD$7)</formula>
    </cfRule>
  </conditionalFormatting>
  <conditionalFormatting sqref="AD14">
    <cfRule type="expression" dxfId="690" priority="692" stopIfTrue="1">
      <formula>AND(NOT(ISBLANK(AD$7)),AD14&gt;AD$7)</formula>
    </cfRule>
  </conditionalFormatting>
  <conditionalFormatting sqref="AB14">
    <cfRule type="expression" dxfId="689" priority="691" stopIfTrue="1">
      <formula>AND(NOT(ISBLANK(AB$7)),AB14&gt;AB$7)</formula>
    </cfRule>
  </conditionalFormatting>
  <conditionalFormatting sqref="AB14">
    <cfRule type="expression" dxfId="688" priority="690" stopIfTrue="1">
      <formula>AND(NOT(ISBLANK(AB$7)),AB14&gt;AB$7)</formula>
    </cfRule>
  </conditionalFormatting>
  <conditionalFormatting sqref="Z14">
    <cfRule type="expression" dxfId="687" priority="689" stopIfTrue="1">
      <formula>AND(NOT(ISBLANK(Z$7)),Z14&gt;Z$7)</formula>
    </cfRule>
  </conditionalFormatting>
  <conditionalFormatting sqref="Z14">
    <cfRule type="expression" dxfId="686" priority="688" stopIfTrue="1">
      <formula>AND(NOT(ISBLANK(Z$7)),Z14&gt;Z$7)</formula>
    </cfRule>
  </conditionalFormatting>
  <conditionalFormatting sqref="X14">
    <cfRule type="expression" dxfId="685" priority="687" stopIfTrue="1">
      <formula>AND(NOT(ISBLANK(X$7)),X14&gt;X$7)</formula>
    </cfRule>
  </conditionalFormatting>
  <conditionalFormatting sqref="X14">
    <cfRule type="expression" dxfId="684" priority="686" stopIfTrue="1">
      <formula>AND(NOT(ISBLANK(X$7)),X14&gt;X$7)</formula>
    </cfRule>
  </conditionalFormatting>
  <conditionalFormatting sqref="V14">
    <cfRule type="expression" dxfId="683" priority="685" stopIfTrue="1">
      <formula>AND(NOT(ISBLANK(V$7)),V14&gt;V$7)</formula>
    </cfRule>
  </conditionalFormatting>
  <conditionalFormatting sqref="V14">
    <cfRule type="expression" dxfId="682" priority="684" stopIfTrue="1">
      <formula>AND(NOT(ISBLANK(V$7)),V14&gt;V$7)</formula>
    </cfRule>
  </conditionalFormatting>
  <conditionalFormatting sqref="V14">
    <cfRule type="expression" dxfId="681" priority="683" stopIfTrue="1">
      <formula>AND(NOT(ISBLANK(V$7)),V14&gt;V$7)</formula>
    </cfRule>
  </conditionalFormatting>
  <conditionalFormatting sqref="V14">
    <cfRule type="expression" dxfId="680" priority="682" stopIfTrue="1">
      <formula>AND(NOT(ISBLANK(V$7)),V14&gt;V$7)</formula>
    </cfRule>
  </conditionalFormatting>
  <conditionalFormatting sqref="Z14">
    <cfRule type="expression" dxfId="679" priority="681" stopIfTrue="1">
      <formula>AND(NOT(ISBLANK(Z$7)),Z14&gt;Z$7)</formula>
    </cfRule>
  </conditionalFormatting>
  <conditionalFormatting sqref="Z14">
    <cfRule type="expression" dxfId="678" priority="680" stopIfTrue="1">
      <formula>AND(NOT(ISBLANK(Z$7)),Z14&gt;Z$7)</formula>
    </cfRule>
  </conditionalFormatting>
  <conditionalFormatting sqref="Z14">
    <cfRule type="expression" dxfId="677" priority="679" stopIfTrue="1">
      <formula>AND(NOT(ISBLANK(Z$7)),Z14&gt;Z$7)</formula>
    </cfRule>
  </conditionalFormatting>
  <conditionalFormatting sqref="Z14">
    <cfRule type="expression" dxfId="676" priority="678" stopIfTrue="1">
      <formula>AND(NOT(ISBLANK(Z$7)),Z14&gt;Z$7)</formula>
    </cfRule>
  </conditionalFormatting>
  <conditionalFormatting sqref="Z14">
    <cfRule type="expression" dxfId="675" priority="677" stopIfTrue="1">
      <formula>AND(NOT(ISBLANK(Z$7)),Z14&gt;Z$7)</formula>
    </cfRule>
  </conditionalFormatting>
  <conditionalFormatting sqref="Z14">
    <cfRule type="expression" dxfId="674" priority="676" stopIfTrue="1">
      <formula>AND(NOT(ISBLANK(Z$7)),Z14&gt;Z$7)</formula>
    </cfRule>
  </conditionalFormatting>
  <conditionalFormatting sqref="X14">
    <cfRule type="expression" dxfId="673" priority="675" stopIfTrue="1">
      <formula>AND(NOT(ISBLANK(X$7)),X14&gt;X$7)</formula>
    </cfRule>
  </conditionalFormatting>
  <conditionalFormatting sqref="X14">
    <cfRule type="expression" dxfId="672" priority="674" stopIfTrue="1">
      <formula>AND(NOT(ISBLANK(X$7)),X14&gt;X$7)</formula>
    </cfRule>
  </conditionalFormatting>
  <conditionalFormatting sqref="X14">
    <cfRule type="expression" dxfId="671" priority="673" stopIfTrue="1">
      <formula>AND(NOT(ISBLANK(X$7)),X14&gt;X$7)</formula>
    </cfRule>
  </conditionalFormatting>
  <conditionalFormatting sqref="X14">
    <cfRule type="expression" dxfId="670" priority="672" stopIfTrue="1">
      <formula>AND(NOT(ISBLANK(X$7)),X14&gt;X$7)</formula>
    </cfRule>
  </conditionalFormatting>
  <conditionalFormatting sqref="X14">
    <cfRule type="expression" dxfId="669" priority="671" stopIfTrue="1">
      <formula>AND(NOT(ISBLANK(X$7)),X14&gt;X$7)</formula>
    </cfRule>
  </conditionalFormatting>
  <conditionalFormatting sqref="V14">
    <cfRule type="expression" dxfId="668" priority="670" stopIfTrue="1">
      <formula>AND(NOT(ISBLANK(V$7)),V14&gt;V$7)</formula>
    </cfRule>
  </conditionalFormatting>
  <conditionalFormatting sqref="V14">
    <cfRule type="expression" dxfId="667" priority="669" stopIfTrue="1">
      <formula>AND(NOT(ISBLANK(V$7)),V14&gt;V$7)</formula>
    </cfRule>
  </conditionalFormatting>
  <conditionalFormatting sqref="V14">
    <cfRule type="expression" dxfId="666" priority="668" stopIfTrue="1">
      <formula>AND(NOT(ISBLANK(V$7)),V14&gt;V$7)</formula>
    </cfRule>
  </conditionalFormatting>
  <conditionalFormatting sqref="V14">
    <cfRule type="expression" dxfId="665" priority="667" stopIfTrue="1">
      <formula>AND(NOT(ISBLANK(V$7)),V14&gt;V$7)</formula>
    </cfRule>
  </conditionalFormatting>
  <conditionalFormatting sqref="V14">
    <cfRule type="expression" dxfId="664" priority="666" stopIfTrue="1">
      <formula>AND(NOT(ISBLANK(V$7)),V14&gt;V$7)</formula>
    </cfRule>
  </conditionalFormatting>
  <conditionalFormatting sqref="V14">
    <cfRule type="expression" dxfId="663" priority="665" stopIfTrue="1">
      <formula>AND(NOT(ISBLANK(V$7)),V14&gt;V$7)</formula>
    </cfRule>
  </conditionalFormatting>
  <conditionalFormatting sqref="V14">
    <cfRule type="expression" dxfId="662" priority="664" stopIfTrue="1">
      <formula>AND(NOT(ISBLANK(V$7)),V14&gt;V$7)</formula>
    </cfRule>
  </conditionalFormatting>
  <conditionalFormatting sqref="BN14">
    <cfRule type="expression" dxfId="661" priority="663" stopIfTrue="1">
      <formula>AND(NOT(ISBLANK(BN$7)),BN14&gt;BN$7)</formula>
    </cfRule>
  </conditionalFormatting>
  <conditionalFormatting sqref="BN14">
    <cfRule type="expression" dxfId="660" priority="662" stopIfTrue="1">
      <formula>AND(NOT(ISBLANK(BN$7)),BN14&gt;BN$7)</formula>
    </cfRule>
  </conditionalFormatting>
  <conditionalFormatting sqref="BN14">
    <cfRule type="expression" dxfId="659" priority="661" stopIfTrue="1">
      <formula>AND(NOT(ISBLANK(BN$7)),BN14&gt;BN$7)</formula>
    </cfRule>
  </conditionalFormatting>
  <conditionalFormatting sqref="BL14">
    <cfRule type="expression" dxfId="658" priority="660" stopIfTrue="1">
      <formula>AND(NOT(ISBLANK(BL$7)),BL14&gt;BL$7)</formula>
    </cfRule>
  </conditionalFormatting>
  <conditionalFormatting sqref="BL14">
    <cfRule type="expression" dxfId="657" priority="659" stopIfTrue="1">
      <formula>AND(NOT(ISBLANK(BL$7)),BL14&gt;BL$7)</formula>
    </cfRule>
  </conditionalFormatting>
  <conditionalFormatting sqref="BL14">
    <cfRule type="expression" dxfId="656" priority="658" stopIfTrue="1">
      <formula>AND(NOT(ISBLANK(BL$7)),BL14&gt;BL$7)</formula>
    </cfRule>
  </conditionalFormatting>
  <conditionalFormatting sqref="BJ14">
    <cfRule type="expression" dxfId="655" priority="657" stopIfTrue="1">
      <formula>AND(NOT(ISBLANK(BJ$7)),BJ14&gt;BJ$7)</formula>
    </cfRule>
  </conditionalFormatting>
  <conditionalFormatting sqref="BJ14">
    <cfRule type="expression" dxfId="654" priority="656" stopIfTrue="1">
      <formula>AND(NOT(ISBLANK(BJ$7)),BJ14&gt;BJ$7)</formula>
    </cfRule>
  </conditionalFormatting>
  <conditionalFormatting sqref="BJ14">
    <cfRule type="expression" dxfId="653" priority="655" stopIfTrue="1">
      <formula>AND(NOT(ISBLANK(BJ$7)),BJ14&gt;BJ$7)</formula>
    </cfRule>
  </conditionalFormatting>
  <conditionalFormatting sqref="BH14">
    <cfRule type="expression" dxfId="652" priority="654" stopIfTrue="1">
      <formula>AND(NOT(ISBLANK(BH$7)),BH14&gt;BH$7)</formula>
    </cfRule>
  </conditionalFormatting>
  <conditionalFormatting sqref="BH14">
    <cfRule type="expression" dxfId="651" priority="653" stopIfTrue="1">
      <formula>AND(NOT(ISBLANK(BH$7)),BH14&gt;BH$7)</formula>
    </cfRule>
  </conditionalFormatting>
  <conditionalFormatting sqref="BH14">
    <cfRule type="expression" dxfId="650" priority="652" stopIfTrue="1">
      <formula>AND(NOT(ISBLANK(BH$7)),BH14&gt;BH$7)</formula>
    </cfRule>
  </conditionalFormatting>
  <conditionalFormatting sqref="BF14">
    <cfRule type="expression" dxfId="649" priority="651" stopIfTrue="1">
      <formula>AND(NOT(ISBLANK(BF$7)),BF14&gt;BF$7)</formula>
    </cfRule>
  </conditionalFormatting>
  <conditionalFormatting sqref="BF14">
    <cfRule type="expression" dxfId="648" priority="650" stopIfTrue="1">
      <formula>AND(NOT(ISBLANK(BF$7)),BF14&gt;BF$7)</formula>
    </cfRule>
  </conditionalFormatting>
  <conditionalFormatting sqref="BF14">
    <cfRule type="expression" dxfId="647" priority="649" stopIfTrue="1">
      <formula>AND(NOT(ISBLANK(BF$7)),BF14&gt;BF$7)</formula>
    </cfRule>
  </conditionalFormatting>
  <conditionalFormatting sqref="BD14">
    <cfRule type="expression" dxfId="646" priority="648" stopIfTrue="1">
      <formula>AND(NOT(ISBLANK(BD$7)),BD14&gt;BD$7)</formula>
    </cfRule>
  </conditionalFormatting>
  <conditionalFormatting sqref="BD14">
    <cfRule type="expression" dxfId="645" priority="647" stopIfTrue="1">
      <formula>AND(NOT(ISBLANK(BD$7)),BD14&gt;BD$7)</formula>
    </cfRule>
  </conditionalFormatting>
  <conditionalFormatting sqref="BD14">
    <cfRule type="expression" dxfId="644" priority="646" stopIfTrue="1">
      <formula>AND(NOT(ISBLANK(BD$7)),BD14&gt;BD$7)</formula>
    </cfRule>
  </conditionalFormatting>
  <conditionalFormatting sqref="BB14">
    <cfRule type="expression" dxfId="643" priority="645" stopIfTrue="1">
      <formula>AND(NOT(ISBLANK(BB$7)),BB14&gt;BB$7)</formula>
    </cfRule>
  </conditionalFormatting>
  <conditionalFormatting sqref="BB14">
    <cfRule type="expression" dxfId="642" priority="644" stopIfTrue="1">
      <formula>AND(NOT(ISBLANK(BB$7)),BB14&gt;BB$7)</formula>
    </cfRule>
  </conditionalFormatting>
  <conditionalFormatting sqref="BB14">
    <cfRule type="expression" dxfId="641" priority="643" stopIfTrue="1">
      <formula>AND(NOT(ISBLANK(BB$7)),BB14&gt;BB$7)</formula>
    </cfRule>
  </conditionalFormatting>
  <conditionalFormatting sqref="BK14">
    <cfRule type="expression" dxfId="640" priority="642" stopIfTrue="1">
      <formula>AND(NOT(ISBLANK(BI$7)),BK14&gt;BI$7)</formula>
    </cfRule>
  </conditionalFormatting>
  <conditionalFormatting sqref="CB14">
    <cfRule type="expression" dxfId="639" priority="641" stopIfTrue="1">
      <formula>AND(NOT(ISBLANK(CB$7)),CB14&gt;CB$7)</formula>
    </cfRule>
  </conditionalFormatting>
  <conditionalFormatting sqref="CB14">
    <cfRule type="expression" dxfId="638" priority="640" stopIfTrue="1">
      <formula>AND(NOT(ISBLANK(CB$7)),CB14&gt;CB$7)</formula>
    </cfRule>
  </conditionalFormatting>
  <conditionalFormatting sqref="BZ14">
    <cfRule type="expression" dxfId="637" priority="639" stopIfTrue="1">
      <formula>AND(NOT(ISBLANK(BZ$7)),BZ14&gt;BZ$7)</formula>
    </cfRule>
  </conditionalFormatting>
  <conditionalFormatting sqref="BZ14">
    <cfRule type="expression" dxfId="636" priority="638" stopIfTrue="1">
      <formula>AND(NOT(ISBLANK(BZ$7)),BZ14&gt;BZ$7)</formula>
    </cfRule>
  </conditionalFormatting>
  <conditionalFormatting sqref="BX14">
    <cfRule type="expression" dxfId="635" priority="637" stopIfTrue="1">
      <formula>AND(NOT(ISBLANK(BX$7)),BX14&gt;BX$7)</formula>
    </cfRule>
  </conditionalFormatting>
  <conditionalFormatting sqref="BX14">
    <cfRule type="expression" dxfId="634" priority="636" stopIfTrue="1">
      <formula>AND(NOT(ISBLANK(BX$7)),BX14&gt;BX$7)</formula>
    </cfRule>
  </conditionalFormatting>
  <conditionalFormatting sqref="BV14">
    <cfRule type="expression" dxfId="633" priority="635" stopIfTrue="1">
      <formula>AND(NOT(ISBLANK(BV$7)),BV14&gt;BV$7)</formula>
    </cfRule>
  </conditionalFormatting>
  <conditionalFormatting sqref="BV14">
    <cfRule type="expression" dxfId="632" priority="634" stopIfTrue="1">
      <formula>AND(NOT(ISBLANK(BV$7)),BV14&gt;BV$7)</formula>
    </cfRule>
  </conditionalFormatting>
  <conditionalFormatting sqref="BT14">
    <cfRule type="expression" dxfId="631" priority="633" stopIfTrue="1">
      <formula>AND(NOT(ISBLANK(BT$7)),BT14&gt;BT$7)</formula>
    </cfRule>
  </conditionalFormatting>
  <conditionalFormatting sqref="BT14">
    <cfRule type="expression" dxfId="630" priority="632" stopIfTrue="1">
      <formula>AND(NOT(ISBLANK(BT$7)),BT14&gt;BT$7)</formula>
    </cfRule>
  </conditionalFormatting>
  <conditionalFormatting sqref="BR14">
    <cfRule type="expression" dxfId="629" priority="631" stopIfTrue="1">
      <formula>AND(NOT(ISBLANK(BR$7)),BR14&gt;BR$7)</formula>
    </cfRule>
  </conditionalFormatting>
  <conditionalFormatting sqref="BR14">
    <cfRule type="expression" dxfId="628" priority="630" stopIfTrue="1">
      <formula>AND(NOT(ISBLANK(BR$7)),BR14&gt;BR$7)</formula>
    </cfRule>
  </conditionalFormatting>
  <conditionalFormatting sqref="BP14">
    <cfRule type="expression" dxfId="627" priority="629" stopIfTrue="1">
      <formula>AND(NOT(ISBLANK(BP$7)),BP14&gt;BP$7)</formula>
    </cfRule>
  </conditionalFormatting>
  <conditionalFormatting sqref="BP14">
    <cfRule type="expression" dxfId="626" priority="628" stopIfTrue="1">
      <formula>AND(NOT(ISBLANK(BP$7)),BP14&gt;BP$7)</formula>
    </cfRule>
  </conditionalFormatting>
  <conditionalFormatting sqref="AZ14">
    <cfRule type="expression" dxfId="625" priority="627" stopIfTrue="1">
      <formula>AND(NOT(ISBLANK(AZ$7)),AZ14&gt;AZ$7)</formula>
    </cfRule>
  </conditionalFormatting>
  <conditionalFormatting sqref="AZ14">
    <cfRule type="expression" dxfId="624" priority="626" stopIfTrue="1">
      <formula>AND(NOT(ISBLANK(AZ$7)),AZ14&gt;AZ$7)</formula>
    </cfRule>
  </conditionalFormatting>
  <conditionalFormatting sqref="AX14">
    <cfRule type="expression" dxfId="623" priority="625" stopIfTrue="1">
      <formula>AND(NOT(ISBLANK(AX$7)),AX14&gt;AX$7)</formula>
    </cfRule>
  </conditionalFormatting>
  <conditionalFormatting sqref="AX14">
    <cfRule type="expression" dxfId="622" priority="624" stopIfTrue="1">
      <formula>AND(NOT(ISBLANK(AX$7)),AX14&gt;AX$7)</formula>
    </cfRule>
  </conditionalFormatting>
  <conditionalFormatting sqref="AV14">
    <cfRule type="expression" dxfId="621" priority="623" stopIfTrue="1">
      <formula>AND(NOT(ISBLANK(AV$7)),AV14&gt;AV$7)</formula>
    </cfRule>
  </conditionalFormatting>
  <conditionalFormatting sqref="AV14">
    <cfRule type="expression" dxfId="620" priority="622" stopIfTrue="1">
      <formula>AND(NOT(ISBLANK(AV$7)),AV14&gt;AV$7)</formula>
    </cfRule>
  </conditionalFormatting>
  <conditionalFormatting sqref="AU14">
    <cfRule type="expression" dxfId="619" priority="621" stopIfTrue="1">
      <formula>AND(NOT(ISBLANK(AT$7)),AU14&gt;AT$7)</formula>
    </cfRule>
  </conditionalFormatting>
  <conditionalFormatting sqref="AU14">
    <cfRule type="expression" dxfId="618" priority="620" stopIfTrue="1">
      <formula>AND(NOT(ISBLANK(AT$7)),AU14&gt;AT$7)</formula>
    </cfRule>
  </conditionalFormatting>
  <conditionalFormatting sqref="AR14">
    <cfRule type="expression" dxfId="617" priority="619" stopIfTrue="1">
      <formula>AND(NOT(ISBLANK(AR$7)),AR14&gt;AR$7)</formula>
    </cfRule>
  </conditionalFormatting>
  <conditionalFormatting sqref="AR14">
    <cfRule type="expression" dxfId="616" priority="618" stopIfTrue="1">
      <formula>AND(NOT(ISBLANK(AR$7)),AR14&gt;AR$7)</formula>
    </cfRule>
  </conditionalFormatting>
  <conditionalFormatting sqref="AP14">
    <cfRule type="expression" dxfId="615" priority="617" stopIfTrue="1">
      <formula>AND(NOT(ISBLANK(AP$7)),AP14&gt;AP$7)</formula>
    </cfRule>
  </conditionalFormatting>
  <conditionalFormatting sqref="AP14">
    <cfRule type="expression" dxfId="614" priority="616" stopIfTrue="1">
      <formula>AND(NOT(ISBLANK(AP$7)),AP14&gt;AP$7)</formula>
    </cfRule>
  </conditionalFormatting>
  <conditionalFormatting sqref="AN14">
    <cfRule type="expression" dxfId="613" priority="615" stopIfTrue="1">
      <formula>AND(NOT(ISBLANK(AN$7)),AN14&gt;AN$7)</formula>
    </cfRule>
  </conditionalFormatting>
  <conditionalFormatting sqref="AN14">
    <cfRule type="expression" dxfId="612" priority="614" stopIfTrue="1">
      <formula>AND(NOT(ISBLANK(AN$7)),AN14&gt;AN$7)</formula>
    </cfRule>
  </conditionalFormatting>
  <conditionalFormatting sqref="AL14">
    <cfRule type="expression" dxfId="611" priority="613" stopIfTrue="1">
      <formula>AND(NOT(ISBLANK(AL$7)),AL14&gt;AL$7)</formula>
    </cfRule>
  </conditionalFormatting>
  <conditionalFormatting sqref="AL14">
    <cfRule type="expression" dxfId="610" priority="612" stopIfTrue="1">
      <formula>AND(NOT(ISBLANK(AL$7)),AL14&gt;AL$7)</formula>
    </cfRule>
  </conditionalFormatting>
  <conditionalFormatting sqref="AJ14">
    <cfRule type="expression" dxfId="609" priority="611" stopIfTrue="1">
      <formula>AND(NOT(ISBLANK(AJ$7)),AJ14&gt;AJ$7)</formula>
    </cfRule>
  </conditionalFormatting>
  <conditionalFormatting sqref="AJ14">
    <cfRule type="expression" dxfId="608" priority="610" stopIfTrue="1">
      <formula>AND(NOT(ISBLANK(AJ$7)),AJ14&gt;AJ$7)</formula>
    </cfRule>
  </conditionalFormatting>
  <conditionalFormatting sqref="AH14">
    <cfRule type="expression" dxfId="607" priority="609" stopIfTrue="1">
      <formula>AND(NOT(ISBLANK(AH$7)),AH14&gt;AH$7)</formula>
    </cfRule>
  </conditionalFormatting>
  <conditionalFormatting sqref="AH14">
    <cfRule type="expression" dxfId="606" priority="608" stopIfTrue="1">
      <formula>AND(NOT(ISBLANK(AH$7)),AH14&gt;AH$7)</formula>
    </cfRule>
  </conditionalFormatting>
  <conditionalFormatting sqref="AF14">
    <cfRule type="expression" dxfId="605" priority="607" stopIfTrue="1">
      <formula>AND(NOT(ISBLANK(AF$7)),AF14&gt;AF$7)</formula>
    </cfRule>
  </conditionalFormatting>
  <conditionalFormatting sqref="AF14">
    <cfRule type="expression" dxfId="604" priority="606" stopIfTrue="1">
      <formula>AND(NOT(ISBLANK(AF$7)),AF14&gt;AF$7)</formula>
    </cfRule>
  </conditionalFormatting>
  <conditionalFormatting sqref="AD14">
    <cfRule type="expression" dxfId="603" priority="605" stopIfTrue="1">
      <formula>AND(NOT(ISBLANK(AD$7)),AD14&gt;AD$7)</formula>
    </cfRule>
  </conditionalFormatting>
  <conditionalFormatting sqref="AD14">
    <cfRule type="expression" dxfId="602" priority="604" stopIfTrue="1">
      <formula>AND(NOT(ISBLANK(AD$7)),AD14&gt;AD$7)</formula>
    </cfRule>
  </conditionalFormatting>
  <conditionalFormatting sqref="AB14">
    <cfRule type="expression" dxfId="601" priority="603" stopIfTrue="1">
      <formula>AND(NOT(ISBLANK(AB$7)),AB14&gt;AB$7)</formula>
    </cfRule>
  </conditionalFormatting>
  <conditionalFormatting sqref="AB14">
    <cfRule type="expression" dxfId="600" priority="602" stopIfTrue="1">
      <formula>AND(NOT(ISBLANK(AB$7)),AB14&gt;AB$7)</formula>
    </cfRule>
  </conditionalFormatting>
  <conditionalFormatting sqref="Z14">
    <cfRule type="expression" dxfId="599" priority="601" stopIfTrue="1">
      <formula>AND(NOT(ISBLANK(Z$7)),Z14&gt;Z$7)</formula>
    </cfRule>
  </conditionalFormatting>
  <conditionalFormatting sqref="Z14">
    <cfRule type="expression" dxfId="598" priority="600" stopIfTrue="1">
      <formula>AND(NOT(ISBLANK(Z$7)),Z14&gt;Z$7)</formula>
    </cfRule>
  </conditionalFormatting>
  <conditionalFormatting sqref="X14">
    <cfRule type="expression" dxfId="597" priority="599" stopIfTrue="1">
      <formula>AND(NOT(ISBLANK(X$7)),X14&gt;X$7)</formula>
    </cfRule>
  </conditionalFormatting>
  <conditionalFormatting sqref="X14">
    <cfRule type="expression" dxfId="596" priority="598" stopIfTrue="1">
      <formula>AND(NOT(ISBLANK(X$7)),X14&gt;X$7)</formula>
    </cfRule>
  </conditionalFormatting>
  <conditionalFormatting sqref="V14">
    <cfRule type="expression" dxfId="595" priority="597" stopIfTrue="1">
      <formula>AND(NOT(ISBLANK(V$7)),V14&gt;V$7)</formula>
    </cfRule>
  </conditionalFormatting>
  <conditionalFormatting sqref="V14">
    <cfRule type="expression" dxfId="594" priority="596" stopIfTrue="1">
      <formula>AND(NOT(ISBLANK(V$7)),V14&gt;V$7)</formula>
    </cfRule>
  </conditionalFormatting>
  <conditionalFormatting sqref="V14">
    <cfRule type="expression" dxfId="593" priority="595" stopIfTrue="1">
      <formula>AND(NOT(ISBLANK(V$7)),V14&gt;V$7)</formula>
    </cfRule>
  </conditionalFormatting>
  <conditionalFormatting sqref="V14">
    <cfRule type="expression" dxfId="592" priority="594" stopIfTrue="1">
      <formula>AND(NOT(ISBLANK(V$7)),V14&gt;V$7)</formula>
    </cfRule>
  </conditionalFormatting>
  <conditionalFormatting sqref="Z14">
    <cfRule type="expression" dxfId="591" priority="593" stopIfTrue="1">
      <formula>AND(NOT(ISBLANK(Z$7)),Z14&gt;Z$7)</formula>
    </cfRule>
  </conditionalFormatting>
  <conditionalFormatting sqref="Z14">
    <cfRule type="expression" dxfId="590" priority="592" stopIfTrue="1">
      <formula>AND(NOT(ISBLANK(Z$7)),Z14&gt;Z$7)</formula>
    </cfRule>
  </conditionalFormatting>
  <conditionalFormatting sqref="Z14">
    <cfRule type="expression" dxfId="589" priority="591" stopIfTrue="1">
      <formula>AND(NOT(ISBLANK(Z$7)),Z14&gt;Z$7)</formula>
    </cfRule>
  </conditionalFormatting>
  <conditionalFormatting sqref="Z14">
    <cfRule type="expression" dxfId="588" priority="590" stopIfTrue="1">
      <formula>AND(NOT(ISBLANK(Z$7)),Z14&gt;Z$7)</formula>
    </cfRule>
  </conditionalFormatting>
  <conditionalFormatting sqref="Z14">
    <cfRule type="expression" dxfId="587" priority="589" stopIfTrue="1">
      <formula>AND(NOT(ISBLANK(Z$7)),Z14&gt;Z$7)</formula>
    </cfRule>
  </conditionalFormatting>
  <conditionalFormatting sqref="Z14">
    <cfRule type="expression" dxfId="586" priority="588" stopIfTrue="1">
      <formula>AND(NOT(ISBLANK(Z$7)),Z14&gt;Z$7)</formula>
    </cfRule>
  </conditionalFormatting>
  <conditionalFormatting sqref="X14">
    <cfRule type="expression" dxfId="585" priority="587" stopIfTrue="1">
      <formula>AND(NOT(ISBLANK(X$7)),X14&gt;X$7)</formula>
    </cfRule>
  </conditionalFormatting>
  <conditionalFormatting sqref="X14">
    <cfRule type="expression" dxfId="584" priority="586" stopIfTrue="1">
      <formula>AND(NOT(ISBLANK(X$7)),X14&gt;X$7)</formula>
    </cfRule>
  </conditionalFormatting>
  <conditionalFormatting sqref="X14">
    <cfRule type="expression" dxfId="583" priority="585" stopIfTrue="1">
      <formula>AND(NOT(ISBLANK(X$7)),X14&gt;X$7)</formula>
    </cfRule>
  </conditionalFormatting>
  <conditionalFormatting sqref="X14">
    <cfRule type="expression" dxfId="582" priority="584" stopIfTrue="1">
      <formula>AND(NOT(ISBLANK(X$7)),X14&gt;X$7)</formula>
    </cfRule>
  </conditionalFormatting>
  <conditionalFormatting sqref="X14">
    <cfRule type="expression" dxfId="581" priority="583" stopIfTrue="1">
      <formula>AND(NOT(ISBLANK(X$7)),X14&gt;X$7)</formula>
    </cfRule>
  </conditionalFormatting>
  <conditionalFormatting sqref="V14">
    <cfRule type="expression" dxfId="580" priority="582" stopIfTrue="1">
      <formula>AND(NOT(ISBLANK(V$7)),V14&gt;V$7)</formula>
    </cfRule>
  </conditionalFormatting>
  <conditionalFormatting sqref="V14">
    <cfRule type="expression" dxfId="579" priority="581" stopIfTrue="1">
      <formula>AND(NOT(ISBLANK(V$7)),V14&gt;V$7)</formula>
    </cfRule>
  </conditionalFormatting>
  <conditionalFormatting sqref="V14">
    <cfRule type="expression" dxfId="578" priority="580" stopIfTrue="1">
      <formula>AND(NOT(ISBLANK(V$7)),V14&gt;V$7)</formula>
    </cfRule>
  </conditionalFormatting>
  <conditionalFormatting sqref="V14">
    <cfRule type="expression" dxfId="577" priority="579" stopIfTrue="1">
      <formula>AND(NOT(ISBLANK(V$7)),V14&gt;V$7)</formula>
    </cfRule>
  </conditionalFormatting>
  <conditionalFormatting sqref="V14">
    <cfRule type="expression" dxfId="576" priority="578" stopIfTrue="1">
      <formula>AND(NOT(ISBLANK(V$7)),V14&gt;V$7)</formula>
    </cfRule>
  </conditionalFormatting>
  <conditionalFormatting sqref="V14">
    <cfRule type="expression" dxfId="575" priority="577" stopIfTrue="1">
      <formula>AND(NOT(ISBLANK(V$7)),V14&gt;V$7)</formula>
    </cfRule>
  </conditionalFormatting>
  <conditionalFormatting sqref="V14">
    <cfRule type="expression" dxfId="574" priority="576" stopIfTrue="1">
      <formula>AND(NOT(ISBLANK(V$7)),V14&gt;V$7)</formula>
    </cfRule>
  </conditionalFormatting>
  <conditionalFormatting sqref="BN14">
    <cfRule type="expression" dxfId="573" priority="575" stopIfTrue="1">
      <formula>AND(NOT(ISBLANK(BN$7)),BN14&gt;BN$7)</formula>
    </cfRule>
  </conditionalFormatting>
  <conditionalFormatting sqref="BN14">
    <cfRule type="expression" dxfId="572" priority="574" stopIfTrue="1">
      <formula>AND(NOT(ISBLANK(BN$7)),BN14&gt;BN$7)</formula>
    </cfRule>
  </conditionalFormatting>
  <conditionalFormatting sqref="BN14">
    <cfRule type="expression" dxfId="571" priority="573" stopIfTrue="1">
      <formula>AND(NOT(ISBLANK(BN$7)),BN14&gt;BN$7)</formula>
    </cfRule>
  </conditionalFormatting>
  <conditionalFormatting sqref="BL14">
    <cfRule type="expression" dxfId="570" priority="572" stopIfTrue="1">
      <formula>AND(NOT(ISBLANK(BL$7)),BL14&gt;BL$7)</formula>
    </cfRule>
  </conditionalFormatting>
  <conditionalFormatting sqref="BL14">
    <cfRule type="expression" dxfId="569" priority="571" stopIfTrue="1">
      <formula>AND(NOT(ISBLANK(BL$7)),BL14&gt;BL$7)</formula>
    </cfRule>
  </conditionalFormatting>
  <conditionalFormatting sqref="BL14">
    <cfRule type="expression" dxfId="568" priority="570" stopIfTrue="1">
      <formula>AND(NOT(ISBLANK(BL$7)),BL14&gt;BL$7)</formula>
    </cfRule>
  </conditionalFormatting>
  <conditionalFormatting sqref="BJ14">
    <cfRule type="expression" dxfId="567" priority="569" stopIfTrue="1">
      <formula>AND(NOT(ISBLANK(BJ$7)),BJ14&gt;BJ$7)</formula>
    </cfRule>
  </conditionalFormatting>
  <conditionalFormatting sqref="BJ14">
    <cfRule type="expression" dxfId="566" priority="568" stopIfTrue="1">
      <formula>AND(NOT(ISBLANK(BJ$7)),BJ14&gt;BJ$7)</formula>
    </cfRule>
  </conditionalFormatting>
  <conditionalFormatting sqref="BJ14">
    <cfRule type="expression" dxfId="565" priority="567" stopIfTrue="1">
      <formula>AND(NOT(ISBLANK(BJ$7)),BJ14&gt;BJ$7)</formula>
    </cfRule>
  </conditionalFormatting>
  <conditionalFormatting sqref="BH14">
    <cfRule type="expression" dxfId="564" priority="566" stopIfTrue="1">
      <formula>AND(NOT(ISBLANK(BH$7)),BH14&gt;BH$7)</formula>
    </cfRule>
  </conditionalFormatting>
  <conditionalFormatting sqref="BH14">
    <cfRule type="expression" dxfId="563" priority="565" stopIfTrue="1">
      <formula>AND(NOT(ISBLANK(BH$7)),BH14&gt;BH$7)</formula>
    </cfRule>
  </conditionalFormatting>
  <conditionalFormatting sqref="BH14">
    <cfRule type="expression" dxfId="562" priority="564" stopIfTrue="1">
      <formula>AND(NOT(ISBLANK(BH$7)),BH14&gt;BH$7)</formula>
    </cfRule>
  </conditionalFormatting>
  <conditionalFormatting sqref="BF14">
    <cfRule type="expression" dxfId="561" priority="563" stopIfTrue="1">
      <formula>AND(NOT(ISBLANK(BF$7)),BF14&gt;BF$7)</formula>
    </cfRule>
  </conditionalFormatting>
  <conditionalFormatting sqref="BF14">
    <cfRule type="expression" dxfId="560" priority="562" stopIfTrue="1">
      <formula>AND(NOT(ISBLANK(BF$7)),BF14&gt;BF$7)</formula>
    </cfRule>
  </conditionalFormatting>
  <conditionalFormatting sqref="BF14">
    <cfRule type="expression" dxfId="559" priority="561" stopIfTrue="1">
      <formula>AND(NOT(ISBLANK(BF$7)),BF14&gt;BF$7)</formula>
    </cfRule>
  </conditionalFormatting>
  <conditionalFormatting sqref="BD14">
    <cfRule type="expression" dxfId="558" priority="560" stopIfTrue="1">
      <formula>AND(NOT(ISBLANK(BD$7)),BD14&gt;BD$7)</formula>
    </cfRule>
  </conditionalFormatting>
  <conditionalFormatting sqref="BD14">
    <cfRule type="expression" dxfId="557" priority="559" stopIfTrue="1">
      <formula>AND(NOT(ISBLANK(BD$7)),BD14&gt;BD$7)</formula>
    </cfRule>
  </conditionalFormatting>
  <conditionalFormatting sqref="BD14">
    <cfRule type="expression" dxfId="556" priority="558" stopIfTrue="1">
      <formula>AND(NOT(ISBLANK(BD$7)),BD14&gt;BD$7)</formula>
    </cfRule>
  </conditionalFormatting>
  <conditionalFormatting sqref="BB14">
    <cfRule type="expression" dxfId="555" priority="557" stopIfTrue="1">
      <formula>AND(NOT(ISBLANK(BB$7)),BB14&gt;BB$7)</formula>
    </cfRule>
  </conditionalFormatting>
  <conditionalFormatting sqref="BB14">
    <cfRule type="expression" dxfId="554" priority="556" stopIfTrue="1">
      <formula>AND(NOT(ISBLANK(BB$7)),BB14&gt;BB$7)</formula>
    </cfRule>
  </conditionalFormatting>
  <conditionalFormatting sqref="BB14">
    <cfRule type="expression" dxfId="553" priority="555" stopIfTrue="1">
      <formula>AND(NOT(ISBLANK(BB$7)),BB14&gt;BB$7)</formula>
    </cfRule>
  </conditionalFormatting>
  <conditionalFormatting sqref="BK14">
    <cfRule type="expression" dxfId="552" priority="554" stopIfTrue="1">
      <formula>AND(NOT(ISBLANK(BI$7)),BK14&gt;BI$7)</formula>
    </cfRule>
  </conditionalFormatting>
  <conditionalFormatting sqref="AT14">
    <cfRule type="expression" dxfId="551" priority="553" stopIfTrue="1">
      <formula>AND(NOT(ISBLANK(AT$7)),AT14&gt;AT$7)</formula>
    </cfRule>
  </conditionalFormatting>
  <conditionalFormatting sqref="AT14">
    <cfRule type="expression" dxfId="550" priority="552" stopIfTrue="1">
      <formula>AND(NOT(ISBLANK(AT$7)),AT14&gt;AT$7)</formula>
    </cfRule>
  </conditionalFormatting>
  <conditionalFormatting sqref="AT14">
    <cfRule type="expression" dxfId="549" priority="551" stopIfTrue="1">
      <formula>AND(NOT(ISBLANK(AT$7)),AT14&gt;AT$7)</formula>
    </cfRule>
  </conditionalFormatting>
  <conditionalFormatting sqref="AT14">
    <cfRule type="expression" dxfId="548" priority="550" stopIfTrue="1">
      <formula>AND(NOT(ISBLANK(AT$7)),AT14&gt;AT$7)</formula>
    </cfRule>
  </conditionalFormatting>
  <conditionalFormatting sqref="CB17">
    <cfRule type="expression" dxfId="547" priority="549" stopIfTrue="1">
      <formula>AND(NOT(ISBLANK(CB$7)),CB17&gt;CB$7)</formula>
    </cfRule>
  </conditionalFormatting>
  <conditionalFormatting sqref="CB17">
    <cfRule type="expression" dxfId="546" priority="548" stopIfTrue="1">
      <formula>AND(NOT(ISBLANK(CB$7)),CB17&gt;CB$7)</formula>
    </cfRule>
  </conditionalFormatting>
  <conditionalFormatting sqref="BZ17">
    <cfRule type="expression" dxfId="545" priority="547" stopIfTrue="1">
      <formula>AND(NOT(ISBLANK(BZ$7)),BZ17&gt;BZ$7)</formula>
    </cfRule>
  </conditionalFormatting>
  <conditionalFormatting sqref="BZ17">
    <cfRule type="expression" dxfId="544" priority="546" stopIfTrue="1">
      <formula>AND(NOT(ISBLANK(BZ$7)),BZ17&gt;BZ$7)</formula>
    </cfRule>
  </conditionalFormatting>
  <conditionalFormatting sqref="BX17">
    <cfRule type="expression" dxfId="543" priority="545" stopIfTrue="1">
      <formula>AND(NOT(ISBLANK(BX$7)),BX17&gt;BX$7)</formula>
    </cfRule>
  </conditionalFormatting>
  <conditionalFormatting sqref="BX17">
    <cfRule type="expression" dxfId="542" priority="544" stopIfTrue="1">
      <formula>AND(NOT(ISBLANK(BX$7)),BX17&gt;BX$7)</formula>
    </cfRule>
  </conditionalFormatting>
  <conditionalFormatting sqref="BV17">
    <cfRule type="expression" dxfId="541" priority="543" stopIfTrue="1">
      <formula>AND(NOT(ISBLANK(BV$7)),BV17&gt;BV$7)</formula>
    </cfRule>
  </conditionalFormatting>
  <conditionalFormatting sqref="BV17">
    <cfRule type="expression" dxfId="540" priority="542" stopIfTrue="1">
      <formula>AND(NOT(ISBLANK(BV$7)),BV17&gt;BV$7)</formula>
    </cfRule>
  </conditionalFormatting>
  <conditionalFormatting sqref="BT17">
    <cfRule type="expression" dxfId="539" priority="541" stopIfTrue="1">
      <formula>AND(NOT(ISBLANK(BT$7)),BT17&gt;BT$7)</formula>
    </cfRule>
  </conditionalFormatting>
  <conditionalFormatting sqref="BT17">
    <cfRule type="expression" dxfId="538" priority="540" stopIfTrue="1">
      <formula>AND(NOT(ISBLANK(BT$7)),BT17&gt;BT$7)</formula>
    </cfRule>
  </conditionalFormatting>
  <conditionalFormatting sqref="BR17">
    <cfRule type="expression" dxfId="537" priority="539" stopIfTrue="1">
      <formula>AND(NOT(ISBLANK(BR$7)),BR17&gt;BR$7)</formula>
    </cfRule>
  </conditionalFormatting>
  <conditionalFormatting sqref="BR17">
    <cfRule type="expression" dxfId="536" priority="538" stopIfTrue="1">
      <formula>AND(NOT(ISBLANK(BR$7)),BR17&gt;BR$7)</formula>
    </cfRule>
  </conditionalFormatting>
  <conditionalFormatting sqref="BP17">
    <cfRule type="expression" dxfId="535" priority="537" stopIfTrue="1">
      <formula>AND(NOT(ISBLANK(BP$7)),BP17&gt;BP$7)</formula>
    </cfRule>
  </conditionalFormatting>
  <conditionalFormatting sqref="BP17">
    <cfRule type="expression" dxfId="534" priority="536" stopIfTrue="1">
      <formula>AND(NOT(ISBLANK(BP$7)),BP17&gt;BP$7)</formula>
    </cfRule>
  </conditionalFormatting>
  <conditionalFormatting sqref="AZ17">
    <cfRule type="expression" dxfId="533" priority="535" stopIfTrue="1">
      <formula>AND(NOT(ISBLANK(AZ$7)),AZ17&gt;AZ$7)</formula>
    </cfRule>
  </conditionalFormatting>
  <conditionalFormatting sqref="AZ17">
    <cfRule type="expression" dxfId="532" priority="534" stopIfTrue="1">
      <formula>AND(NOT(ISBLANK(AZ$7)),AZ17&gt;AZ$7)</formula>
    </cfRule>
  </conditionalFormatting>
  <conditionalFormatting sqref="AX17">
    <cfRule type="expression" dxfId="531" priority="533" stopIfTrue="1">
      <formula>AND(NOT(ISBLANK(AX$7)),AX17&gt;AX$7)</formula>
    </cfRule>
  </conditionalFormatting>
  <conditionalFormatting sqref="AX17">
    <cfRule type="expression" dxfId="530" priority="532" stopIfTrue="1">
      <formula>AND(NOT(ISBLANK(AX$7)),AX17&gt;AX$7)</formula>
    </cfRule>
  </conditionalFormatting>
  <conditionalFormatting sqref="AV17">
    <cfRule type="expression" dxfId="529" priority="531" stopIfTrue="1">
      <formula>AND(NOT(ISBLANK(AV$7)),AV17&gt;AV$7)</formula>
    </cfRule>
  </conditionalFormatting>
  <conditionalFormatting sqref="AV17">
    <cfRule type="expression" dxfId="528" priority="530" stopIfTrue="1">
      <formula>AND(NOT(ISBLANK(AV$7)),AV17&gt;AV$7)</formula>
    </cfRule>
  </conditionalFormatting>
  <conditionalFormatting sqref="AU17">
    <cfRule type="expression" dxfId="527" priority="529" stopIfTrue="1">
      <formula>AND(NOT(ISBLANK(AT$7)),AU17&gt;AT$7)</formula>
    </cfRule>
  </conditionalFormatting>
  <conditionalFormatting sqref="AU17">
    <cfRule type="expression" dxfId="526" priority="528" stopIfTrue="1">
      <formula>AND(NOT(ISBLANK(AT$7)),AU17&gt;AT$7)</formula>
    </cfRule>
  </conditionalFormatting>
  <conditionalFormatting sqref="AR17">
    <cfRule type="expression" dxfId="525" priority="527" stopIfTrue="1">
      <formula>AND(NOT(ISBLANK(AR$7)),AR17&gt;AR$7)</formula>
    </cfRule>
  </conditionalFormatting>
  <conditionalFormatting sqref="AR17">
    <cfRule type="expression" dxfId="524" priority="526" stopIfTrue="1">
      <formula>AND(NOT(ISBLANK(AR$7)),AR17&gt;AR$7)</formula>
    </cfRule>
  </conditionalFormatting>
  <conditionalFormatting sqref="AP17">
    <cfRule type="expression" dxfId="523" priority="525" stopIfTrue="1">
      <formula>AND(NOT(ISBLANK(AP$7)),AP17&gt;AP$7)</formula>
    </cfRule>
  </conditionalFormatting>
  <conditionalFormatting sqref="AP17">
    <cfRule type="expression" dxfId="522" priority="524" stopIfTrue="1">
      <formula>AND(NOT(ISBLANK(AP$7)),AP17&gt;AP$7)</formula>
    </cfRule>
  </conditionalFormatting>
  <conditionalFormatting sqref="AN17">
    <cfRule type="expression" dxfId="521" priority="523" stopIfTrue="1">
      <formula>AND(NOT(ISBLANK(AN$7)),AN17&gt;AN$7)</formula>
    </cfRule>
  </conditionalFormatting>
  <conditionalFormatting sqref="AN17">
    <cfRule type="expression" dxfId="520" priority="522" stopIfTrue="1">
      <formula>AND(NOT(ISBLANK(AN$7)),AN17&gt;AN$7)</formula>
    </cfRule>
  </conditionalFormatting>
  <conditionalFormatting sqref="AL17">
    <cfRule type="expression" dxfId="519" priority="521" stopIfTrue="1">
      <formula>AND(NOT(ISBLANK(AL$7)),AL17&gt;AL$7)</formula>
    </cfRule>
  </conditionalFormatting>
  <conditionalFormatting sqref="AL17">
    <cfRule type="expression" dxfId="518" priority="520" stopIfTrue="1">
      <formula>AND(NOT(ISBLANK(AL$7)),AL17&gt;AL$7)</formula>
    </cfRule>
  </conditionalFormatting>
  <conditionalFormatting sqref="AJ17">
    <cfRule type="expression" dxfId="517" priority="519" stopIfTrue="1">
      <formula>AND(NOT(ISBLANK(AJ$7)),AJ17&gt;AJ$7)</formula>
    </cfRule>
  </conditionalFormatting>
  <conditionalFormatting sqref="AJ17">
    <cfRule type="expression" dxfId="516" priority="518" stopIfTrue="1">
      <formula>AND(NOT(ISBLANK(AJ$7)),AJ17&gt;AJ$7)</formula>
    </cfRule>
  </conditionalFormatting>
  <conditionalFormatting sqref="AH17">
    <cfRule type="expression" dxfId="515" priority="517" stopIfTrue="1">
      <formula>AND(NOT(ISBLANK(AH$7)),AH17&gt;AH$7)</formula>
    </cfRule>
  </conditionalFormatting>
  <conditionalFormatting sqref="AH17">
    <cfRule type="expression" dxfId="514" priority="516" stopIfTrue="1">
      <formula>AND(NOT(ISBLANK(AH$7)),AH17&gt;AH$7)</formula>
    </cfRule>
  </conditionalFormatting>
  <conditionalFormatting sqref="AF17">
    <cfRule type="expression" dxfId="513" priority="515" stopIfTrue="1">
      <formula>AND(NOT(ISBLANK(AF$7)),AF17&gt;AF$7)</formula>
    </cfRule>
  </conditionalFormatting>
  <conditionalFormatting sqref="AF17">
    <cfRule type="expression" dxfId="512" priority="514" stopIfTrue="1">
      <formula>AND(NOT(ISBLANK(AF$7)),AF17&gt;AF$7)</formula>
    </cfRule>
  </conditionalFormatting>
  <conditionalFormatting sqref="AD17">
    <cfRule type="expression" dxfId="511" priority="513" stopIfTrue="1">
      <formula>AND(NOT(ISBLANK(AD$7)),AD17&gt;AD$7)</formula>
    </cfRule>
  </conditionalFormatting>
  <conditionalFormatting sqref="AD17">
    <cfRule type="expression" dxfId="510" priority="512" stopIfTrue="1">
      <formula>AND(NOT(ISBLANK(AD$7)),AD17&gt;AD$7)</formula>
    </cfRule>
  </conditionalFormatting>
  <conditionalFormatting sqref="AB17">
    <cfRule type="expression" dxfId="509" priority="511" stopIfTrue="1">
      <formula>AND(NOT(ISBLANK(AB$7)),AB17&gt;AB$7)</formula>
    </cfRule>
  </conditionalFormatting>
  <conditionalFormatting sqref="AB17">
    <cfRule type="expression" dxfId="508" priority="510" stopIfTrue="1">
      <formula>AND(NOT(ISBLANK(AB$7)),AB17&gt;AB$7)</formula>
    </cfRule>
  </conditionalFormatting>
  <conditionalFormatting sqref="Z17">
    <cfRule type="expression" dxfId="507" priority="509" stopIfTrue="1">
      <formula>AND(NOT(ISBLANK(Z$7)),Z17&gt;Z$7)</formula>
    </cfRule>
  </conditionalFormatting>
  <conditionalFormatting sqref="Z17">
    <cfRule type="expression" dxfId="506" priority="508" stopIfTrue="1">
      <formula>AND(NOT(ISBLANK(Z$7)),Z17&gt;Z$7)</formula>
    </cfRule>
  </conditionalFormatting>
  <conditionalFormatting sqref="X17">
    <cfRule type="expression" dxfId="505" priority="507" stopIfTrue="1">
      <formula>AND(NOT(ISBLANK(X$7)),X17&gt;X$7)</formula>
    </cfRule>
  </conditionalFormatting>
  <conditionalFormatting sqref="X17">
    <cfRule type="expression" dxfId="504" priority="506" stopIfTrue="1">
      <formula>AND(NOT(ISBLANK(X$7)),X17&gt;X$7)</formula>
    </cfRule>
  </conditionalFormatting>
  <conditionalFormatting sqref="V17">
    <cfRule type="expression" dxfId="503" priority="505" stopIfTrue="1">
      <formula>AND(NOT(ISBLANK(V$7)),V17&gt;V$7)</formula>
    </cfRule>
  </conditionalFormatting>
  <conditionalFormatting sqref="V17">
    <cfRule type="expression" dxfId="502" priority="504" stopIfTrue="1">
      <formula>AND(NOT(ISBLANK(V$7)),V17&gt;V$7)</formula>
    </cfRule>
  </conditionalFormatting>
  <conditionalFormatting sqref="V17">
    <cfRule type="expression" dxfId="501" priority="503" stopIfTrue="1">
      <formula>AND(NOT(ISBLANK(V$7)),V17&gt;V$7)</formula>
    </cfRule>
  </conditionalFormatting>
  <conditionalFormatting sqref="V17">
    <cfRule type="expression" dxfId="500" priority="502" stopIfTrue="1">
      <formula>AND(NOT(ISBLANK(V$7)),V17&gt;V$7)</formula>
    </cfRule>
  </conditionalFormatting>
  <conditionalFormatting sqref="Z17">
    <cfRule type="expression" dxfId="499" priority="501" stopIfTrue="1">
      <formula>AND(NOT(ISBLANK(Z$7)),Z17&gt;Z$7)</formula>
    </cfRule>
  </conditionalFormatting>
  <conditionalFormatting sqref="Z17">
    <cfRule type="expression" dxfId="498" priority="500" stopIfTrue="1">
      <formula>AND(NOT(ISBLANK(Z$7)),Z17&gt;Z$7)</formula>
    </cfRule>
  </conditionalFormatting>
  <conditionalFormatting sqref="Z17">
    <cfRule type="expression" dxfId="497" priority="499" stopIfTrue="1">
      <formula>AND(NOT(ISBLANK(Z$7)),Z17&gt;Z$7)</formula>
    </cfRule>
  </conditionalFormatting>
  <conditionalFormatting sqref="Z17">
    <cfRule type="expression" dxfId="496" priority="498" stopIfTrue="1">
      <formula>AND(NOT(ISBLANK(Z$7)),Z17&gt;Z$7)</formula>
    </cfRule>
  </conditionalFormatting>
  <conditionalFormatting sqref="Z17">
    <cfRule type="expression" dxfId="495" priority="497" stopIfTrue="1">
      <formula>AND(NOT(ISBLANK(Z$7)),Z17&gt;Z$7)</formula>
    </cfRule>
  </conditionalFormatting>
  <conditionalFormatting sqref="Z17">
    <cfRule type="expression" dxfId="494" priority="496" stopIfTrue="1">
      <formula>AND(NOT(ISBLANK(Z$7)),Z17&gt;Z$7)</formula>
    </cfRule>
  </conditionalFormatting>
  <conditionalFormatting sqref="X17">
    <cfRule type="expression" dxfId="493" priority="495" stopIfTrue="1">
      <formula>AND(NOT(ISBLANK(X$7)),X17&gt;X$7)</formula>
    </cfRule>
  </conditionalFormatting>
  <conditionalFormatting sqref="X17">
    <cfRule type="expression" dxfId="492" priority="494" stopIfTrue="1">
      <formula>AND(NOT(ISBLANK(X$7)),X17&gt;X$7)</formula>
    </cfRule>
  </conditionalFormatting>
  <conditionalFormatting sqref="X17">
    <cfRule type="expression" dxfId="491" priority="493" stopIfTrue="1">
      <formula>AND(NOT(ISBLANK(X$7)),X17&gt;X$7)</formula>
    </cfRule>
  </conditionalFormatting>
  <conditionalFormatting sqref="X17">
    <cfRule type="expression" dxfId="490" priority="492" stopIfTrue="1">
      <formula>AND(NOT(ISBLANK(X$7)),X17&gt;X$7)</formula>
    </cfRule>
  </conditionalFormatting>
  <conditionalFormatting sqref="X17">
    <cfRule type="expression" dxfId="489" priority="491" stopIfTrue="1">
      <formula>AND(NOT(ISBLANK(X$7)),X17&gt;X$7)</formula>
    </cfRule>
  </conditionalFormatting>
  <conditionalFormatting sqref="V17">
    <cfRule type="expression" dxfId="488" priority="490" stopIfTrue="1">
      <formula>AND(NOT(ISBLANK(V$7)),V17&gt;V$7)</formula>
    </cfRule>
  </conditionalFormatting>
  <conditionalFormatting sqref="V17">
    <cfRule type="expression" dxfId="487" priority="489" stopIfTrue="1">
      <formula>AND(NOT(ISBLANK(V$7)),V17&gt;V$7)</formula>
    </cfRule>
  </conditionalFormatting>
  <conditionalFormatting sqref="V17">
    <cfRule type="expression" dxfId="486" priority="488" stopIfTrue="1">
      <formula>AND(NOT(ISBLANK(V$7)),V17&gt;V$7)</formula>
    </cfRule>
  </conditionalFormatting>
  <conditionalFormatting sqref="V17">
    <cfRule type="expression" dxfId="485" priority="487" stopIfTrue="1">
      <formula>AND(NOT(ISBLANK(V$7)),V17&gt;V$7)</formula>
    </cfRule>
  </conditionalFormatting>
  <conditionalFormatting sqref="V17">
    <cfRule type="expression" dxfId="484" priority="486" stopIfTrue="1">
      <formula>AND(NOT(ISBLANK(V$7)),V17&gt;V$7)</formula>
    </cfRule>
  </conditionalFormatting>
  <conditionalFormatting sqref="V17">
    <cfRule type="expression" dxfId="483" priority="485" stopIfTrue="1">
      <formula>AND(NOT(ISBLANK(V$7)),V17&gt;V$7)</formula>
    </cfRule>
  </conditionalFormatting>
  <conditionalFormatting sqref="V17">
    <cfRule type="expression" dxfId="482" priority="484" stopIfTrue="1">
      <formula>AND(NOT(ISBLANK(V$7)),V17&gt;V$7)</formula>
    </cfRule>
  </conditionalFormatting>
  <conditionalFormatting sqref="BN17">
    <cfRule type="expression" dxfId="481" priority="483" stopIfTrue="1">
      <formula>AND(NOT(ISBLANK(BN$7)),BN17&gt;BN$7)</formula>
    </cfRule>
  </conditionalFormatting>
  <conditionalFormatting sqref="BN17">
    <cfRule type="expression" dxfId="480" priority="482" stopIfTrue="1">
      <formula>AND(NOT(ISBLANK(BN$7)),BN17&gt;BN$7)</formula>
    </cfRule>
  </conditionalFormatting>
  <conditionalFormatting sqref="BN17">
    <cfRule type="expression" dxfId="479" priority="481" stopIfTrue="1">
      <formula>AND(NOT(ISBLANK(BN$7)),BN17&gt;BN$7)</formula>
    </cfRule>
  </conditionalFormatting>
  <conditionalFormatting sqref="BL17">
    <cfRule type="expression" dxfId="478" priority="480" stopIfTrue="1">
      <formula>AND(NOT(ISBLANK(BL$7)),BL17&gt;BL$7)</formula>
    </cfRule>
  </conditionalFormatting>
  <conditionalFormatting sqref="BL17">
    <cfRule type="expression" dxfId="477" priority="479" stopIfTrue="1">
      <formula>AND(NOT(ISBLANK(BL$7)),BL17&gt;BL$7)</formula>
    </cfRule>
  </conditionalFormatting>
  <conditionalFormatting sqref="BL17">
    <cfRule type="expression" dxfId="476" priority="478" stopIfTrue="1">
      <formula>AND(NOT(ISBLANK(BL$7)),BL17&gt;BL$7)</formula>
    </cfRule>
  </conditionalFormatting>
  <conditionalFormatting sqref="BJ17">
    <cfRule type="expression" dxfId="475" priority="477" stopIfTrue="1">
      <formula>AND(NOT(ISBLANK(BJ$7)),BJ17&gt;BJ$7)</formula>
    </cfRule>
  </conditionalFormatting>
  <conditionalFormatting sqref="BJ17">
    <cfRule type="expression" dxfId="474" priority="476" stopIfTrue="1">
      <formula>AND(NOT(ISBLANK(BJ$7)),BJ17&gt;BJ$7)</formula>
    </cfRule>
  </conditionalFormatting>
  <conditionalFormatting sqref="BJ17">
    <cfRule type="expression" dxfId="473" priority="475" stopIfTrue="1">
      <formula>AND(NOT(ISBLANK(BJ$7)),BJ17&gt;BJ$7)</formula>
    </cfRule>
  </conditionalFormatting>
  <conditionalFormatting sqref="BH17">
    <cfRule type="expression" dxfId="472" priority="474" stopIfTrue="1">
      <formula>AND(NOT(ISBLANK(BH$7)),BH17&gt;BH$7)</formula>
    </cfRule>
  </conditionalFormatting>
  <conditionalFormatting sqref="BH17">
    <cfRule type="expression" dxfId="471" priority="473" stopIfTrue="1">
      <formula>AND(NOT(ISBLANK(BH$7)),BH17&gt;BH$7)</formula>
    </cfRule>
  </conditionalFormatting>
  <conditionalFormatting sqref="BH17">
    <cfRule type="expression" dxfId="470" priority="472" stopIfTrue="1">
      <formula>AND(NOT(ISBLANK(BH$7)),BH17&gt;BH$7)</formula>
    </cfRule>
  </conditionalFormatting>
  <conditionalFormatting sqref="BF17">
    <cfRule type="expression" dxfId="469" priority="471" stopIfTrue="1">
      <formula>AND(NOT(ISBLANK(BF$7)),BF17&gt;BF$7)</formula>
    </cfRule>
  </conditionalFormatting>
  <conditionalFormatting sqref="BF17">
    <cfRule type="expression" dxfId="468" priority="470" stopIfTrue="1">
      <formula>AND(NOT(ISBLANK(BF$7)),BF17&gt;BF$7)</formula>
    </cfRule>
  </conditionalFormatting>
  <conditionalFormatting sqref="BF17">
    <cfRule type="expression" dxfId="467" priority="469" stopIfTrue="1">
      <formula>AND(NOT(ISBLANK(BF$7)),BF17&gt;BF$7)</formula>
    </cfRule>
  </conditionalFormatting>
  <conditionalFormatting sqref="BD17">
    <cfRule type="expression" dxfId="466" priority="468" stopIfTrue="1">
      <formula>AND(NOT(ISBLANK(BD$7)),BD17&gt;BD$7)</formula>
    </cfRule>
  </conditionalFormatting>
  <conditionalFormatting sqref="BD17">
    <cfRule type="expression" dxfId="465" priority="467" stopIfTrue="1">
      <formula>AND(NOT(ISBLANK(BD$7)),BD17&gt;BD$7)</formula>
    </cfRule>
  </conditionalFormatting>
  <conditionalFormatting sqref="BD17">
    <cfRule type="expression" dxfId="464" priority="466" stopIfTrue="1">
      <formula>AND(NOT(ISBLANK(BD$7)),BD17&gt;BD$7)</formula>
    </cfRule>
  </conditionalFormatting>
  <conditionalFormatting sqref="BB17">
    <cfRule type="expression" dxfId="463" priority="465" stopIfTrue="1">
      <formula>AND(NOT(ISBLANK(BB$7)),BB17&gt;BB$7)</formula>
    </cfRule>
  </conditionalFormatting>
  <conditionalFormatting sqref="BB17">
    <cfRule type="expression" dxfId="462" priority="464" stopIfTrue="1">
      <formula>AND(NOT(ISBLANK(BB$7)),BB17&gt;BB$7)</formula>
    </cfRule>
  </conditionalFormatting>
  <conditionalFormatting sqref="BB17">
    <cfRule type="expression" dxfId="461" priority="463" stopIfTrue="1">
      <formula>AND(NOT(ISBLANK(BB$7)),BB17&gt;BB$7)</formula>
    </cfRule>
  </conditionalFormatting>
  <conditionalFormatting sqref="BK17">
    <cfRule type="expression" dxfId="460" priority="462" stopIfTrue="1">
      <formula>AND(NOT(ISBLANK(BI$7)),BK17&gt;BI$7)</formula>
    </cfRule>
  </conditionalFormatting>
  <conditionalFormatting sqref="CB17">
    <cfRule type="expression" dxfId="459" priority="461" stopIfTrue="1">
      <formula>AND(NOT(ISBLANK(CB$7)),CB17&gt;CB$7)</formula>
    </cfRule>
  </conditionalFormatting>
  <conditionalFormatting sqref="CB17">
    <cfRule type="expression" dxfId="458" priority="460" stopIfTrue="1">
      <formula>AND(NOT(ISBLANK(CB$7)),CB17&gt;CB$7)</formula>
    </cfRule>
  </conditionalFormatting>
  <conditionalFormatting sqref="BZ17">
    <cfRule type="expression" dxfId="457" priority="459" stopIfTrue="1">
      <formula>AND(NOT(ISBLANK(BZ$7)),BZ17&gt;BZ$7)</formula>
    </cfRule>
  </conditionalFormatting>
  <conditionalFormatting sqref="BZ17">
    <cfRule type="expression" dxfId="456" priority="458" stopIfTrue="1">
      <formula>AND(NOT(ISBLANK(BZ$7)),BZ17&gt;BZ$7)</formula>
    </cfRule>
  </conditionalFormatting>
  <conditionalFormatting sqref="BX17">
    <cfRule type="expression" dxfId="455" priority="457" stopIfTrue="1">
      <formula>AND(NOT(ISBLANK(BX$7)),BX17&gt;BX$7)</formula>
    </cfRule>
  </conditionalFormatting>
  <conditionalFormatting sqref="BX17">
    <cfRule type="expression" dxfId="454" priority="456" stopIfTrue="1">
      <formula>AND(NOT(ISBLANK(BX$7)),BX17&gt;BX$7)</formula>
    </cfRule>
  </conditionalFormatting>
  <conditionalFormatting sqref="BV17">
    <cfRule type="expression" dxfId="453" priority="455" stopIfTrue="1">
      <formula>AND(NOT(ISBLANK(BV$7)),BV17&gt;BV$7)</formula>
    </cfRule>
  </conditionalFormatting>
  <conditionalFormatting sqref="BV17">
    <cfRule type="expression" dxfId="452" priority="454" stopIfTrue="1">
      <formula>AND(NOT(ISBLANK(BV$7)),BV17&gt;BV$7)</formula>
    </cfRule>
  </conditionalFormatting>
  <conditionalFormatting sqref="BT17">
    <cfRule type="expression" dxfId="451" priority="453" stopIfTrue="1">
      <formula>AND(NOT(ISBLANK(BT$7)),BT17&gt;BT$7)</formula>
    </cfRule>
  </conditionalFormatting>
  <conditionalFormatting sqref="BT17">
    <cfRule type="expression" dxfId="450" priority="452" stopIfTrue="1">
      <formula>AND(NOT(ISBLANK(BT$7)),BT17&gt;BT$7)</formula>
    </cfRule>
  </conditionalFormatting>
  <conditionalFormatting sqref="BR17">
    <cfRule type="expression" dxfId="449" priority="451" stopIfTrue="1">
      <formula>AND(NOT(ISBLANK(BR$7)),BR17&gt;BR$7)</formula>
    </cfRule>
  </conditionalFormatting>
  <conditionalFormatting sqref="BR17">
    <cfRule type="expression" dxfId="448" priority="450" stopIfTrue="1">
      <formula>AND(NOT(ISBLANK(BR$7)),BR17&gt;BR$7)</formula>
    </cfRule>
  </conditionalFormatting>
  <conditionalFormatting sqref="BP17">
    <cfRule type="expression" dxfId="447" priority="449" stopIfTrue="1">
      <formula>AND(NOT(ISBLANK(BP$7)),BP17&gt;BP$7)</formula>
    </cfRule>
  </conditionalFormatting>
  <conditionalFormatting sqref="BP17">
    <cfRule type="expression" dxfId="446" priority="448" stopIfTrue="1">
      <formula>AND(NOT(ISBLANK(BP$7)),BP17&gt;BP$7)</formula>
    </cfRule>
  </conditionalFormatting>
  <conditionalFormatting sqref="AZ17">
    <cfRule type="expression" dxfId="445" priority="447" stopIfTrue="1">
      <formula>AND(NOT(ISBLANK(AZ$7)),AZ17&gt;AZ$7)</formula>
    </cfRule>
  </conditionalFormatting>
  <conditionalFormatting sqref="AZ17">
    <cfRule type="expression" dxfId="444" priority="446" stopIfTrue="1">
      <formula>AND(NOT(ISBLANK(AZ$7)),AZ17&gt;AZ$7)</formula>
    </cfRule>
  </conditionalFormatting>
  <conditionalFormatting sqref="AX17">
    <cfRule type="expression" dxfId="443" priority="445" stopIfTrue="1">
      <formula>AND(NOT(ISBLANK(AX$7)),AX17&gt;AX$7)</formula>
    </cfRule>
  </conditionalFormatting>
  <conditionalFormatting sqref="AX17">
    <cfRule type="expression" dxfId="442" priority="444" stopIfTrue="1">
      <formula>AND(NOT(ISBLANK(AX$7)),AX17&gt;AX$7)</formula>
    </cfRule>
  </conditionalFormatting>
  <conditionalFormatting sqref="AV17">
    <cfRule type="expression" dxfId="441" priority="443" stopIfTrue="1">
      <formula>AND(NOT(ISBLANK(AV$7)),AV17&gt;AV$7)</formula>
    </cfRule>
  </conditionalFormatting>
  <conditionalFormatting sqref="AV17">
    <cfRule type="expression" dxfId="440" priority="442" stopIfTrue="1">
      <formula>AND(NOT(ISBLANK(AV$7)),AV17&gt;AV$7)</formula>
    </cfRule>
  </conditionalFormatting>
  <conditionalFormatting sqref="AU17">
    <cfRule type="expression" dxfId="439" priority="441" stopIfTrue="1">
      <formula>AND(NOT(ISBLANK(AT$7)),AU17&gt;AT$7)</formula>
    </cfRule>
  </conditionalFormatting>
  <conditionalFormatting sqref="AU17">
    <cfRule type="expression" dxfId="438" priority="440" stopIfTrue="1">
      <formula>AND(NOT(ISBLANK(AT$7)),AU17&gt;AT$7)</formula>
    </cfRule>
  </conditionalFormatting>
  <conditionalFormatting sqref="AR17">
    <cfRule type="expression" dxfId="437" priority="439" stopIfTrue="1">
      <formula>AND(NOT(ISBLANK(AR$7)),AR17&gt;AR$7)</formula>
    </cfRule>
  </conditionalFormatting>
  <conditionalFormatting sqref="AR17">
    <cfRule type="expression" dxfId="436" priority="438" stopIfTrue="1">
      <formula>AND(NOT(ISBLANK(AR$7)),AR17&gt;AR$7)</formula>
    </cfRule>
  </conditionalFormatting>
  <conditionalFormatting sqref="AP17">
    <cfRule type="expression" dxfId="435" priority="437" stopIfTrue="1">
      <formula>AND(NOT(ISBLANK(AP$7)),AP17&gt;AP$7)</formula>
    </cfRule>
  </conditionalFormatting>
  <conditionalFormatting sqref="AP17">
    <cfRule type="expression" dxfId="434" priority="436" stopIfTrue="1">
      <formula>AND(NOT(ISBLANK(AP$7)),AP17&gt;AP$7)</formula>
    </cfRule>
  </conditionalFormatting>
  <conditionalFormatting sqref="AN17">
    <cfRule type="expression" dxfId="433" priority="435" stopIfTrue="1">
      <formula>AND(NOT(ISBLANK(AN$7)),AN17&gt;AN$7)</formula>
    </cfRule>
  </conditionalFormatting>
  <conditionalFormatting sqref="AN17">
    <cfRule type="expression" dxfId="432" priority="434" stopIfTrue="1">
      <formula>AND(NOT(ISBLANK(AN$7)),AN17&gt;AN$7)</formula>
    </cfRule>
  </conditionalFormatting>
  <conditionalFormatting sqref="AL17">
    <cfRule type="expression" dxfId="431" priority="433" stopIfTrue="1">
      <formula>AND(NOT(ISBLANK(AL$7)),AL17&gt;AL$7)</formula>
    </cfRule>
  </conditionalFormatting>
  <conditionalFormatting sqref="AL17">
    <cfRule type="expression" dxfId="430" priority="432" stopIfTrue="1">
      <formula>AND(NOT(ISBLANK(AL$7)),AL17&gt;AL$7)</formula>
    </cfRule>
  </conditionalFormatting>
  <conditionalFormatting sqref="AJ17">
    <cfRule type="expression" dxfId="429" priority="431" stopIfTrue="1">
      <formula>AND(NOT(ISBLANK(AJ$7)),AJ17&gt;AJ$7)</formula>
    </cfRule>
  </conditionalFormatting>
  <conditionalFormatting sqref="AJ17">
    <cfRule type="expression" dxfId="428" priority="430" stopIfTrue="1">
      <formula>AND(NOT(ISBLANK(AJ$7)),AJ17&gt;AJ$7)</formula>
    </cfRule>
  </conditionalFormatting>
  <conditionalFormatting sqref="AH17">
    <cfRule type="expression" dxfId="427" priority="429" stopIfTrue="1">
      <formula>AND(NOT(ISBLANK(AH$7)),AH17&gt;AH$7)</formula>
    </cfRule>
  </conditionalFormatting>
  <conditionalFormatting sqref="AH17">
    <cfRule type="expression" dxfId="426" priority="428" stopIfTrue="1">
      <formula>AND(NOT(ISBLANK(AH$7)),AH17&gt;AH$7)</formula>
    </cfRule>
  </conditionalFormatting>
  <conditionalFormatting sqref="AF17">
    <cfRule type="expression" dxfId="425" priority="427" stopIfTrue="1">
      <formula>AND(NOT(ISBLANK(AF$7)),AF17&gt;AF$7)</formula>
    </cfRule>
  </conditionalFormatting>
  <conditionalFormatting sqref="AF17">
    <cfRule type="expression" dxfId="424" priority="426" stopIfTrue="1">
      <formula>AND(NOT(ISBLANK(AF$7)),AF17&gt;AF$7)</formula>
    </cfRule>
  </conditionalFormatting>
  <conditionalFormatting sqref="AD17">
    <cfRule type="expression" dxfId="423" priority="425" stopIfTrue="1">
      <formula>AND(NOT(ISBLANK(AD$7)),AD17&gt;AD$7)</formula>
    </cfRule>
  </conditionalFormatting>
  <conditionalFormatting sqref="AD17">
    <cfRule type="expression" dxfId="422" priority="424" stopIfTrue="1">
      <formula>AND(NOT(ISBLANK(AD$7)),AD17&gt;AD$7)</formula>
    </cfRule>
  </conditionalFormatting>
  <conditionalFormatting sqref="AB17">
    <cfRule type="expression" dxfId="421" priority="423" stopIfTrue="1">
      <formula>AND(NOT(ISBLANK(AB$7)),AB17&gt;AB$7)</formula>
    </cfRule>
  </conditionalFormatting>
  <conditionalFormatting sqref="AB17">
    <cfRule type="expression" dxfId="420" priority="422" stopIfTrue="1">
      <formula>AND(NOT(ISBLANK(AB$7)),AB17&gt;AB$7)</formula>
    </cfRule>
  </conditionalFormatting>
  <conditionalFormatting sqref="Z17">
    <cfRule type="expression" dxfId="419" priority="421" stopIfTrue="1">
      <formula>AND(NOT(ISBLANK(Z$7)),Z17&gt;Z$7)</formula>
    </cfRule>
  </conditionalFormatting>
  <conditionalFormatting sqref="Z17">
    <cfRule type="expression" dxfId="418" priority="420" stopIfTrue="1">
      <formula>AND(NOT(ISBLANK(Z$7)),Z17&gt;Z$7)</formula>
    </cfRule>
  </conditionalFormatting>
  <conditionalFormatting sqref="X17">
    <cfRule type="expression" dxfId="417" priority="419" stopIfTrue="1">
      <formula>AND(NOT(ISBLANK(X$7)),X17&gt;X$7)</formula>
    </cfRule>
  </conditionalFormatting>
  <conditionalFormatting sqref="X17">
    <cfRule type="expression" dxfId="416" priority="418" stopIfTrue="1">
      <formula>AND(NOT(ISBLANK(X$7)),X17&gt;X$7)</formula>
    </cfRule>
  </conditionalFormatting>
  <conditionalFormatting sqref="V17">
    <cfRule type="expression" dxfId="415" priority="417" stopIfTrue="1">
      <formula>AND(NOT(ISBLANK(V$7)),V17&gt;V$7)</formula>
    </cfRule>
  </conditionalFormatting>
  <conditionalFormatting sqref="V17">
    <cfRule type="expression" dxfId="414" priority="416" stopIfTrue="1">
      <formula>AND(NOT(ISBLANK(V$7)),V17&gt;V$7)</formula>
    </cfRule>
  </conditionalFormatting>
  <conditionalFormatting sqref="V17">
    <cfRule type="expression" dxfId="413" priority="415" stopIfTrue="1">
      <formula>AND(NOT(ISBLANK(V$7)),V17&gt;V$7)</formula>
    </cfRule>
  </conditionalFormatting>
  <conditionalFormatting sqref="V17">
    <cfRule type="expression" dxfId="412" priority="414" stopIfTrue="1">
      <formula>AND(NOT(ISBLANK(V$7)),V17&gt;V$7)</formula>
    </cfRule>
  </conditionalFormatting>
  <conditionalFormatting sqref="Z17">
    <cfRule type="expression" dxfId="411" priority="413" stopIfTrue="1">
      <formula>AND(NOT(ISBLANK(Z$7)),Z17&gt;Z$7)</formula>
    </cfRule>
  </conditionalFormatting>
  <conditionalFormatting sqref="Z17">
    <cfRule type="expression" dxfId="410" priority="412" stopIfTrue="1">
      <formula>AND(NOT(ISBLANK(Z$7)),Z17&gt;Z$7)</formula>
    </cfRule>
  </conditionalFormatting>
  <conditionalFormatting sqref="Z17">
    <cfRule type="expression" dxfId="409" priority="411" stopIfTrue="1">
      <formula>AND(NOT(ISBLANK(Z$7)),Z17&gt;Z$7)</formula>
    </cfRule>
  </conditionalFormatting>
  <conditionalFormatting sqref="Z17">
    <cfRule type="expression" dxfId="408" priority="410" stopIfTrue="1">
      <formula>AND(NOT(ISBLANK(Z$7)),Z17&gt;Z$7)</formula>
    </cfRule>
  </conditionalFormatting>
  <conditionalFormatting sqref="Z17">
    <cfRule type="expression" dxfId="407" priority="409" stopIfTrue="1">
      <formula>AND(NOT(ISBLANK(Z$7)),Z17&gt;Z$7)</formula>
    </cfRule>
  </conditionalFormatting>
  <conditionalFormatting sqref="Z17">
    <cfRule type="expression" dxfId="406" priority="408" stopIfTrue="1">
      <formula>AND(NOT(ISBLANK(Z$7)),Z17&gt;Z$7)</formula>
    </cfRule>
  </conditionalFormatting>
  <conditionalFormatting sqref="X17">
    <cfRule type="expression" dxfId="405" priority="407" stopIfTrue="1">
      <formula>AND(NOT(ISBLANK(X$7)),X17&gt;X$7)</formula>
    </cfRule>
  </conditionalFormatting>
  <conditionalFormatting sqref="X17">
    <cfRule type="expression" dxfId="404" priority="406" stopIfTrue="1">
      <formula>AND(NOT(ISBLANK(X$7)),X17&gt;X$7)</formula>
    </cfRule>
  </conditionalFormatting>
  <conditionalFormatting sqref="X17">
    <cfRule type="expression" dxfId="403" priority="405" stopIfTrue="1">
      <formula>AND(NOT(ISBLANK(X$7)),X17&gt;X$7)</formula>
    </cfRule>
  </conditionalFormatting>
  <conditionalFormatting sqref="X17">
    <cfRule type="expression" dxfId="402" priority="404" stopIfTrue="1">
      <formula>AND(NOT(ISBLANK(X$7)),X17&gt;X$7)</formula>
    </cfRule>
  </conditionalFormatting>
  <conditionalFormatting sqref="X17">
    <cfRule type="expression" dxfId="401" priority="403" stopIfTrue="1">
      <formula>AND(NOT(ISBLANK(X$7)),X17&gt;X$7)</formula>
    </cfRule>
  </conditionalFormatting>
  <conditionalFormatting sqref="V17">
    <cfRule type="expression" dxfId="400" priority="402" stopIfTrue="1">
      <formula>AND(NOT(ISBLANK(V$7)),V17&gt;V$7)</formula>
    </cfRule>
  </conditionalFormatting>
  <conditionalFormatting sqref="V17">
    <cfRule type="expression" dxfId="399" priority="401" stopIfTrue="1">
      <formula>AND(NOT(ISBLANK(V$7)),V17&gt;V$7)</formula>
    </cfRule>
  </conditionalFormatting>
  <conditionalFormatting sqref="V17">
    <cfRule type="expression" dxfId="398" priority="400" stopIfTrue="1">
      <formula>AND(NOT(ISBLANK(V$7)),V17&gt;V$7)</formula>
    </cfRule>
  </conditionalFormatting>
  <conditionalFormatting sqref="V17">
    <cfRule type="expression" dxfId="397" priority="399" stopIfTrue="1">
      <formula>AND(NOT(ISBLANK(V$7)),V17&gt;V$7)</formula>
    </cfRule>
  </conditionalFormatting>
  <conditionalFormatting sqref="V17">
    <cfRule type="expression" dxfId="396" priority="398" stopIfTrue="1">
      <formula>AND(NOT(ISBLANK(V$7)),V17&gt;V$7)</formula>
    </cfRule>
  </conditionalFormatting>
  <conditionalFormatting sqref="V17">
    <cfRule type="expression" dxfId="395" priority="397" stopIfTrue="1">
      <formula>AND(NOT(ISBLANK(V$7)),V17&gt;V$7)</formula>
    </cfRule>
  </conditionalFormatting>
  <conditionalFormatting sqref="V17">
    <cfRule type="expression" dxfId="394" priority="396" stopIfTrue="1">
      <formula>AND(NOT(ISBLANK(V$7)),V17&gt;V$7)</formula>
    </cfRule>
  </conditionalFormatting>
  <conditionalFormatting sqref="BN17">
    <cfRule type="expression" dxfId="393" priority="395" stopIfTrue="1">
      <formula>AND(NOT(ISBLANK(BN$7)),BN17&gt;BN$7)</formula>
    </cfRule>
  </conditionalFormatting>
  <conditionalFormatting sqref="BN17">
    <cfRule type="expression" dxfId="392" priority="394" stopIfTrue="1">
      <formula>AND(NOT(ISBLANK(BN$7)),BN17&gt;BN$7)</formula>
    </cfRule>
  </conditionalFormatting>
  <conditionalFormatting sqref="BN17">
    <cfRule type="expression" dxfId="391" priority="393" stopIfTrue="1">
      <formula>AND(NOT(ISBLANK(BN$7)),BN17&gt;BN$7)</formula>
    </cfRule>
  </conditionalFormatting>
  <conditionalFormatting sqref="BL17">
    <cfRule type="expression" dxfId="390" priority="392" stopIfTrue="1">
      <formula>AND(NOT(ISBLANK(BL$7)),BL17&gt;BL$7)</formula>
    </cfRule>
  </conditionalFormatting>
  <conditionalFormatting sqref="BL17">
    <cfRule type="expression" dxfId="389" priority="391" stopIfTrue="1">
      <formula>AND(NOT(ISBLANK(BL$7)),BL17&gt;BL$7)</formula>
    </cfRule>
  </conditionalFormatting>
  <conditionalFormatting sqref="BL17">
    <cfRule type="expression" dxfId="388" priority="390" stopIfTrue="1">
      <formula>AND(NOT(ISBLANK(BL$7)),BL17&gt;BL$7)</formula>
    </cfRule>
  </conditionalFormatting>
  <conditionalFormatting sqref="BJ17">
    <cfRule type="expression" dxfId="387" priority="389" stopIfTrue="1">
      <formula>AND(NOT(ISBLANK(BJ$7)),BJ17&gt;BJ$7)</formula>
    </cfRule>
  </conditionalFormatting>
  <conditionalFormatting sqref="BJ17">
    <cfRule type="expression" dxfId="386" priority="388" stopIfTrue="1">
      <formula>AND(NOT(ISBLANK(BJ$7)),BJ17&gt;BJ$7)</formula>
    </cfRule>
  </conditionalFormatting>
  <conditionalFormatting sqref="BJ17">
    <cfRule type="expression" dxfId="385" priority="387" stopIfTrue="1">
      <formula>AND(NOT(ISBLANK(BJ$7)),BJ17&gt;BJ$7)</formula>
    </cfRule>
  </conditionalFormatting>
  <conditionalFormatting sqref="BH17">
    <cfRule type="expression" dxfId="384" priority="386" stopIfTrue="1">
      <formula>AND(NOT(ISBLANK(BH$7)),BH17&gt;BH$7)</formula>
    </cfRule>
  </conditionalFormatting>
  <conditionalFormatting sqref="BH17">
    <cfRule type="expression" dxfId="383" priority="385" stopIfTrue="1">
      <formula>AND(NOT(ISBLANK(BH$7)),BH17&gt;BH$7)</formula>
    </cfRule>
  </conditionalFormatting>
  <conditionalFormatting sqref="BH17">
    <cfRule type="expression" dxfId="382" priority="384" stopIfTrue="1">
      <formula>AND(NOT(ISBLANK(BH$7)),BH17&gt;BH$7)</formula>
    </cfRule>
  </conditionalFormatting>
  <conditionalFormatting sqref="BF17">
    <cfRule type="expression" dxfId="381" priority="383" stopIfTrue="1">
      <formula>AND(NOT(ISBLANK(BF$7)),BF17&gt;BF$7)</formula>
    </cfRule>
  </conditionalFormatting>
  <conditionalFormatting sqref="BF17">
    <cfRule type="expression" dxfId="380" priority="382" stopIfTrue="1">
      <formula>AND(NOT(ISBLANK(BF$7)),BF17&gt;BF$7)</formula>
    </cfRule>
  </conditionalFormatting>
  <conditionalFormatting sqref="BF17">
    <cfRule type="expression" dxfId="379" priority="381" stopIfTrue="1">
      <formula>AND(NOT(ISBLANK(BF$7)),BF17&gt;BF$7)</formula>
    </cfRule>
  </conditionalFormatting>
  <conditionalFormatting sqref="BD17">
    <cfRule type="expression" dxfId="378" priority="380" stopIfTrue="1">
      <formula>AND(NOT(ISBLANK(BD$7)),BD17&gt;BD$7)</formula>
    </cfRule>
  </conditionalFormatting>
  <conditionalFormatting sqref="BD17">
    <cfRule type="expression" dxfId="377" priority="379" stopIfTrue="1">
      <formula>AND(NOT(ISBLANK(BD$7)),BD17&gt;BD$7)</formula>
    </cfRule>
  </conditionalFormatting>
  <conditionalFormatting sqref="BD17">
    <cfRule type="expression" dxfId="376" priority="378" stopIfTrue="1">
      <formula>AND(NOT(ISBLANK(BD$7)),BD17&gt;BD$7)</formula>
    </cfRule>
  </conditionalFormatting>
  <conditionalFormatting sqref="BB17">
    <cfRule type="expression" dxfId="375" priority="377" stopIfTrue="1">
      <formula>AND(NOT(ISBLANK(BB$7)),BB17&gt;BB$7)</formula>
    </cfRule>
  </conditionalFormatting>
  <conditionalFormatting sqref="BB17">
    <cfRule type="expression" dxfId="374" priority="376" stopIfTrue="1">
      <formula>AND(NOT(ISBLANK(BB$7)),BB17&gt;BB$7)</formula>
    </cfRule>
  </conditionalFormatting>
  <conditionalFormatting sqref="BB17">
    <cfRule type="expression" dxfId="373" priority="375" stopIfTrue="1">
      <formula>AND(NOT(ISBLANK(BB$7)),BB17&gt;BB$7)</formula>
    </cfRule>
  </conditionalFormatting>
  <conditionalFormatting sqref="BK17">
    <cfRule type="expression" dxfId="372" priority="374" stopIfTrue="1">
      <formula>AND(NOT(ISBLANK(BI$7)),BK17&gt;BI$7)</formula>
    </cfRule>
  </conditionalFormatting>
  <conditionalFormatting sqref="AT17">
    <cfRule type="expression" dxfId="371" priority="373" stopIfTrue="1">
      <formula>AND(NOT(ISBLANK(AT$7)),AT17&gt;AT$7)</formula>
    </cfRule>
  </conditionalFormatting>
  <conditionalFormatting sqref="AT17">
    <cfRule type="expression" dxfId="370" priority="372" stopIfTrue="1">
      <formula>AND(NOT(ISBLANK(AT$7)),AT17&gt;AT$7)</formula>
    </cfRule>
  </conditionalFormatting>
  <conditionalFormatting sqref="AT17">
    <cfRule type="expression" dxfId="369" priority="371" stopIfTrue="1">
      <formula>AND(NOT(ISBLANK(AT$7)),AT17&gt;AT$7)</formula>
    </cfRule>
  </conditionalFormatting>
  <conditionalFormatting sqref="AT17">
    <cfRule type="expression" dxfId="368" priority="370" stopIfTrue="1">
      <formula>AND(NOT(ISBLANK(AT$7)),AT17&gt;AT$7)</formula>
    </cfRule>
  </conditionalFormatting>
  <conditionalFormatting sqref="CB16">
    <cfRule type="expression" dxfId="367" priority="369" stopIfTrue="1">
      <formula>AND(NOT(ISBLANK(CB$7)),CB16&gt;CB$7)</formula>
    </cfRule>
  </conditionalFormatting>
  <conditionalFormatting sqref="CB16">
    <cfRule type="expression" dxfId="366" priority="368" stopIfTrue="1">
      <formula>AND(NOT(ISBLANK(CB$7)),CB16&gt;CB$7)</formula>
    </cfRule>
  </conditionalFormatting>
  <conditionalFormatting sqref="BZ16">
    <cfRule type="expression" dxfId="365" priority="367" stopIfTrue="1">
      <formula>AND(NOT(ISBLANK(BZ$7)),BZ16&gt;BZ$7)</formula>
    </cfRule>
  </conditionalFormatting>
  <conditionalFormatting sqref="BZ16">
    <cfRule type="expression" dxfId="364" priority="366" stopIfTrue="1">
      <formula>AND(NOT(ISBLANK(BZ$7)),BZ16&gt;BZ$7)</formula>
    </cfRule>
  </conditionalFormatting>
  <conditionalFormatting sqref="BX16">
    <cfRule type="expression" dxfId="363" priority="365" stopIfTrue="1">
      <formula>AND(NOT(ISBLANK(BX$7)),BX16&gt;BX$7)</formula>
    </cfRule>
  </conditionalFormatting>
  <conditionalFormatting sqref="BX16">
    <cfRule type="expression" dxfId="362" priority="364" stopIfTrue="1">
      <formula>AND(NOT(ISBLANK(BX$7)),BX16&gt;BX$7)</formula>
    </cfRule>
  </conditionalFormatting>
  <conditionalFormatting sqref="BV16">
    <cfRule type="expression" dxfId="361" priority="363" stopIfTrue="1">
      <formula>AND(NOT(ISBLANK(BV$7)),BV16&gt;BV$7)</formula>
    </cfRule>
  </conditionalFormatting>
  <conditionalFormatting sqref="BV16">
    <cfRule type="expression" dxfId="360" priority="362" stopIfTrue="1">
      <formula>AND(NOT(ISBLANK(BV$7)),BV16&gt;BV$7)</formula>
    </cfRule>
  </conditionalFormatting>
  <conditionalFormatting sqref="BT16">
    <cfRule type="expression" dxfId="359" priority="361" stopIfTrue="1">
      <formula>AND(NOT(ISBLANK(BT$7)),BT16&gt;BT$7)</formula>
    </cfRule>
  </conditionalFormatting>
  <conditionalFormatting sqref="BT16">
    <cfRule type="expression" dxfId="358" priority="360" stopIfTrue="1">
      <formula>AND(NOT(ISBLANK(BT$7)),BT16&gt;BT$7)</formula>
    </cfRule>
  </conditionalFormatting>
  <conditionalFormatting sqref="BR16">
    <cfRule type="expression" dxfId="357" priority="359" stopIfTrue="1">
      <formula>AND(NOT(ISBLANK(BR$7)),BR16&gt;BR$7)</formula>
    </cfRule>
  </conditionalFormatting>
  <conditionalFormatting sqref="BR16">
    <cfRule type="expression" dxfId="356" priority="358" stopIfTrue="1">
      <formula>AND(NOT(ISBLANK(BR$7)),BR16&gt;BR$7)</formula>
    </cfRule>
  </conditionalFormatting>
  <conditionalFormatting sqref="BP16">
    <cfRule type="expression" dxfId="355" priority="357" stopIfTrue="1">
      <formula>AND(NOT(ISBLANK(BP$7)),BP16&gt;BP$7)</formula>
    </cfRule>
  </conditionalFormatting>
  <conditionalFormatting sqref="BP16">
    <cfRule type="expression" dxfId="354" priority="356" stopIfTrue="1">
      <formula>AND(NOT(ISBLANK(BP$7)),BP16&gt;BP$7)</formula>
    </cfRule>
  </conditionalFormatting>
  <conditionalFormatting sqref="AZ16">
    <cfRule type="expression" dxfId="353" priority="355" stopIfTrue="1">
      <formula>AND(NOT(ISBLANK(AZ$7)),AZ16&gt;AZ$7)</formula>
    </cfRule>
  </conditionalFormatting>
  <conditionalFormatting sqref="AZ16">
    <cfRule type="expression" dxfId="352" priority="354" stopIfTrue="1">
      <formula>AND(NOT(ISBLANK(AZ$7)),AZ16&gt;AZ$7)</formula>
    </cfRule>
  </conditionalFormatting>
  <conditionalFormatting sqref="AX16">
    <cfRule type="expression" dxfId="351" priority="353" stopIfTrue="1">
      <formula>AND(NOT(ISBLANK(AX$7)),AX16&gt;AX$7)</formula>
    </cfRule>
  </conditionalFormatting>
  <conditionalFormatting sqref="AX16">
    <cfRule type="expression" dxfId="350" priority="352" stopIfTrue="1">
      <formula>AND(NOT(ISBLANK(AX$7)),AX16&gt;AX$7)</formula>
    </cfRule>
  </conditionalFormatting>
  <conditionalFormatting sqref="AV16">
    <cfRule type="expression" dxfId="349" priority="351" stopIfTrue="1">
      <formula>AND(NOT(ISBLANK(AV$7)),AV16&gt;AV$7)</formula>
    </cfRule>
  </conditionalFormatting>
  <conditionalFormatting sqref="AV16">
    <cfRule type="expression" dxfId="348" priority="350" stopIfTrue="1">
      <formula>AND(NOT(ISBLANK(AV$7)),AV16&gt;AV$7)</formula>
    </cfRule>
  </conditionalFormatting>
  <conditionalFormatting sqref="AU16">
    <cfRule type="expression" dxfId="347" priority="349" stopIfTrue="1">
      <formula>AND(NOT(ISBLANK(AT$7)),AU16&gt;AT$7)</formula>
    </cfRule>
  </conditionalFormatting>
  <conditionalFormatting sqref="AU16">
    <cfRule type="expression" dxfId="346" priority="348" stopIfTrue="1">
      <formula>AND(NOT(ISBLANK(AT$7)),AU16&gt;AT$7)</formula>
    </cfRule>
  </conditionalFormatting>
  <conditionalFormatting sqref="AR16">
    <cfRule type="expression" dxfId="345" priority="347" stopIfTrue="1">
      <formula>AND(NOT(ISBLANK(AR$7)),AR16&gt;AR$7)</formula>
    </cfRule>
  </conditionalFormatting>
  <conditionalFormatting sqref="AR16">
    <cfRule type="expression" dxfId="344" priority="346" stopIfTrue="1">
      <formula>AND(NOT(ISBLANK(AR$7)),AR16&gt;AR$7)</formula>
    </cfRule>
  </conditionalFormatting>
  <conditionalFormatting sqref="AP16">
    <cfRule type="expression" dxfId="343" priority="345" stopIfTrue="1">
      <formula>AND(NOT(ISBLANK(AP$7)),AP16&gt;AP$7)</formula>
    </cfRule>
  </conditionalFormatting>
  <conditionalFormatting sqref="AP16">
    <cfRule type="expression" dxfId="342" priority="344" stopIfTrue="1">
      <formula>AND(NOT(ISBLANK(AP$7)),AP16&gt;AP$7)</formula>
    </cfRule>
  </conditionalFormatting>
  <conditionalFormatting sqref="AN16">
    <cfRule type="expression" dxfId="341" priority="343" stopIfTrue="1">
      <formula>AND(NOT(ISBLANK(AN$7)),AN16&gt;AN$7)</formula>
    </cfRule>
  </conditionalFormatting>
  <conditionalFormatting sqref="AN16">
    <cfRule type="expression" dxfId="340" priority="342" stopIfTrue="1">
      <formula>AND(NOT(ISBLANK(AN$7)),AN16&gt;AN$7)</formula>
    </cfRule>
  </conditionalFormatting>
  <conditionalFormatting sqref="AL16">
    <cfRule type="expression" dxfId="339" priority="341" stopIfTrue="1">
      <formula>AND(NOT(ISBLANK(AL$7)),AL16&gt;AL$7)</formula>
    </cfRule>
  </conditionalFormatting>
  <conditionalFormatting sqref="AL16">
    <cfRule type="expression" dxfId="338" priority="340" stopIfTrue="1">
      <formula>AND(NOT(ISBLANK(AL$7)),AL16&gt;AL$7)</formula>
    </cfRule>
  </conditionalFormatting>
  <conditionalFormatting sqref="AJ16">
    <cfRule type="expression" dxfId="337" priority="339" stopIfTrue="1">
      <formula>AND(NOT(ISBLANK(AJ$7)),AJ16&gt;AJ$7)</formula>
    </cfRule>
  </conditionalFormatting>
  <conditionalFormatting sqref="AJ16">
    <cfRule type="expression" dxfId="336" priority="338" stopIfTrue="1">
      <formula>AND(NOT(ISBLANK(AJ$7)),AJ16&gt;AJ$7)</formula>
    </cfRule>
  </conditionalFormatting>
  <conditionalFormatting sqref="AH16">
    <cfRule type="expression" dxfId="335" priority="337" stopIfTrue="1">
      <formula>AND(NOT(ISBLANK(AH$7)),AH16&gt;AH$7)</formula>
    </cfRule>
  </conditionalFormatting>
  <conditionalFormatting sqref="AH16">
    <cfRule type="expression" dxfId="334" priority="336" stopIfTrue="1">
      <formula>AND(NOT(ISBLANK(AH$7)),AH16&gt;AH$7)</formula>
    </cfRule>
  </conditionalFormatting>
  <conditionalFormatting sqref="AF16">
    <cfRule type="expression" dxfId="333" priority="335" stopIfTrue="1">
      <formula>AND(NOT(ISBLANK(AF$7)),AF16&gt;AF$7)</formula>
    </cfRule>
  </conditionalFormatting>
  <conditionalFormatting sqref="AF16">
    <cfRule type="expression" dxfId="332" priority="334" stopIfTrue="1">
      <formula>AND(NOT(ISBLANK(AF$7)),AF16&gt;AF$7)</formula>
    </cfRule>
  </conditionalFormatting>
  <conditionalFormatting sqref="AD16">
    <cfRule type="expression" dxfId="331" priority="333" stopIfTrue="1">
      <formula>AND(NOT(ISBLANK(AD$7)),AD16&gt;AD$7)</formula>
    </cfRule>
  </conditionalFormatting>
  <conditionalFormatting sqref="AD16">
    <cfRule type="expression" dxfId="330" priority="332" stopIfTrue="1">
      <formula>AND(NOT(ISBLANK(AD$7)),AD16&gt;AD$7)</formula>
    </cfRule>
  </conditionalFormatting>
  <conditionalFormatting sqref="AB16">
    <cfRule type="expression" dxfId="329" priority="331" stopIfTrue="1">
      <formula>AND(NOT(ISBLANK(AB$7)),AB16&gt;AB$7)</formula>
    </cfRule>
  </conditionalFormatting>
  <conditionalFormatting sqref="AB16">
    <cfRule type="expression" dxfId="328" priority="330" stopIfTrue="1">
      <formula>AND(NOT(ISBLANK(AB$7)),AB16&gt;AB$7)</formula>
    </cfRule>
  </conditionalFormatting>
  <conditionalFormatting sqref="Z16">
    <cfRule type="expression" dxfId="327" priority="329" stopIfTrue="1">
      <formula>AND(NOT(ISBLANK(Z$7)),Z16&gt;Z$7)</formula>
    </cfRule>
  </conditionalFormatting>
  <conditionalFormatting sqref="Z16">
    <cfRule type="expression" dxfId="326" priority="328" stopIfTrue="1">
      <formula>AND(NOT(ISBLANK(Z$7)),Z16&gt;Z$7)</formula>
    </cfRule>
  </conditionalFormatting>
  <conditionalFormatting sqref="X16">
    <cfRule type="expression" dxfId="325" priority="327" stopIfTrue="1">
      <formula>AND(NOT(ISBLANK(X$7)),X16&gt;X$7)</formula>
    </cfRule>
  </conditionalFormatting>
  <conditionalFormatting sqref="X16">
    <cfRule type="expression" dxfId="324" priority="326" stopIfTrue="1">
      <formula>AND(NOT(ISBLANK(X$7)),X16&gt;X$7)</formula>
    </cfRule>
  </conditionalFormatting>
  <conditionalFormatting sqref="V16">
    <cfRule type="expression" dxfId="323" priority="325" stopIfTrue="1">
      <formula>AND(NOT(ISBLANK(V$7)),V16&gt;V$7)</formula>
    </cfRule>
  </conditionalFormatting>
  <conditionalFormatting sqref="V16">
    <cfRule type="expression" dxfId="322" priority="324" stopIfTrue="1">
      <formula>AND(NOT(ISBLANK(V$7)),V16&gt;V$7)</formula>
    </cfRule>
  </conditionalFormatting>
  <conditionalFormatting sqref="V16">
    <cfRule type="expression" dxfId="321" priority="323" stopIfTrue="1">
      <formula>AND(NOT(ISBLANK(V$7)),V16&gt;V$7)</formula>
    </cfRule>
  </conditionalFormatting>
  <conditionalFormatting sqref="V16">
    <cfRule type="expression" dxfId="320" priority="322" stopIfTrue="1">
      <formula>AND(NOT(ISBLANK(V$7)),V16&gt;V$7)</formula>
    </cfRule>
  </conditionalFormatting>
  <conditionalFormatting sqref="Z16">
    <cfRule type="expression" dxfId="319" priority="321" stopIfTrue="1">
      <formula>AND(NOT(ISBLANK(Z$7)),Z16&gt;Z$7)</formula>
    </cfRule>
  </conditionalFormatting>
  <conditionalFormatting sqref="Z16">
    <cfRule type="expression" dxfId="318" priority="320" stopIfTrue="1">
      <formula>AND(NOT(ISBLANK(Z$7)),Z16&gt;Z$7)</formula>
    </cfRule>
  </conditionalFormatting>
  <conditionalFormatting sqref="Z16">
    <cfRule type="expression" dxfId="317" priority="319" stopIfTrue="1">
      <formula>AND(NOT(ISBLANK(Z$7)),Z16&gt;Z$7)</formula>
    </cfRule>
  </conditionalFormatting>
  <conditionalFormatting sqref="Z16">
    <cfRule type="expression" dxfId="316" priority="318" stopIfTrue="1">
      <formula>AND(NOT(ISBLANK(Z$7)),Z16&gt;Z$7)</formula>
    </cfRule>
  </conditionalFormatting>
  <conditionalFormatting sqref="Z16">
    <cfRule type="expression" dxfId="315" priority="317" stopIfTrue="1">
      <formula>AND(NOT(ISBLANK(Z$7)),Z16&gt;Z$7)</formula>
    </cfRule>
  </conditionalFormatting>
  <conditionalFormatting sqref="Z16">
    <cfRule type="expression" dxfId="314" priority="316" stopIfTrue="1">
      <formula>AND(NOT(ISBLANK(Z$7)),Z16&gt;Z$7)</formula>
    </cfRule>
  </conditionalFormatting>
  <conditionalFormatting sqref="X16">
    <cfRule type="expression" dxfId="313" priority="315" stopIfTrue="1">
      <formula>AND(NOT(ISBLANK(X$7)),X16&gt;X$7)</formula>
    </cfRule>
  </conditionalFormatting>
  <conditionalFormatting sqref="X16">
    <cfRule type="expression" dxfId="312" priority="314" stopIfTrue="1">
      <formula>AND(NOT(ISBLANK(X$7)),X16&gt;X$7)</formula>
    </cfRule>
  </conditionalFormatting>
  <conditionalFormatting sqref="X16">
    <cfRule type="expression" dxfId="311" priority="313" stopIfTrue="1">
      <formula>AND(NOT(ISBLANK(X$7)),X16&gt;X$7)</formula>
    </cfRule>
  </conditionalFormatting>
  <conditionalFormatting sqref="X16">
    <cfRule type="expression" dxfId="310" priority="312" stopIfTrue="1">
      <formula>AND(NOT(ISBLANK(X$7)),X16&gt;X$7)</formula>
    </cfRule>
  </conditionalFormatting>
  <conditionalFormatting sqref="X16">
    <cfRule type="expression" dxfId="309" priority="311" stopIfTrue="1">
      <formula>AND(NOT(ISBLANK(X$7)),X16&gt;X$7)</formula>
    </cfRule>
  </conditionalFormatting>
  <conditionalFormatting sqref="V16">
    <cfRule type="expression" dxfId="308" priority="310" stopIfTrue="1">
      <formula>AND(NOT(ISBLANK(V$7)),V16&gt;V$7)</formula>
    </cfRule>
  </conditionalFormatting>
  <conditionalFormatting sqref="V16">
    <cfRule type="expression" dxfId="307" priority="309" stopIfTrue="1">
      <formula>AND(NOT(ISBLANK(V$7)),V16&gt;V$7)</formula>
    </cfRule>
  </conditionalFormatting>
  <conditionalFormatting sqref="V16">
    <cfRule type="expression" dxfId="306" priority="308" stopIfTrue="1">
      <formula>AND(NOT(ISBLANK(V$7)),V16&gt;V$7)</formula>
    </cfRule>
  </conditionalFormatting>
  <conditionalFormatting sqref="V16">
    <cfRule type="expression" dxfId="305" priority="307" stopIfTrue="1">
      <formula>AND(NOT(ISBLANK(V$7)),V16&gt;V$7)</formula>
    </cfRule>
  </conditionalFormatting>
  <conditionalFormatting sqref="V16">
    <cfRule type="expression" dxfId="304" priority="306" stopIfTrue="1">
      <formula>AND(NOT(ISBLANK(V$7)),V16&gt;V$7)</formula>
    </cfRule>
  </conditionalFormatting>
  <conditionalFormatting sqref="V16">
    <cfRule type="expression" dxfId="303" priority="305" stopIfTrue="1">
      <formula>AND(NOT(ISBLANK(V$7)),V16&gt;V$7)</formula>
    </cfRule>
  </conditionalFormatting>
  <conditionalFormatting sqref="V16">
    <cfRule type="expression" dxfId="302" priority="304" stopIfTrue="1">
      <formula>AND(NOT(ISBLANK(V$7)),V16&gt;V$7)</formula>
    </cfRule>
  </conditionalFormatting>
  <conditionalFormatting sqref="BN16">
    <cfRule type="expression" dxfId="301" priority="303" stopIfTrue="1">
      <formula>AND(NOT(ISBLANK(BN$7)),BN16&gt;BN$7)</formula>
    </cfRule>
  </conditionalFormatting>
  <conditionalFormatting sqref="BN16">
    <cfRule type="expression" dxfId="300" priority="302" stopIfTrue="1">
      <formula>AND(NOT(ISBLANK(BN$7)),BN16&gt;BN$7)</formula>
    </cfRule>
  </conditionalFormatting>
  <conditionalFormatting sqref="BN16">
    <cfRule type="expression" dxfId="299" priority="301" stopIfTrue="1">
      <formula>AND(NOT(ISBLANK(BN$7)),BN16&gt;BN$7)</formula>
    </cfRule>
  </conditionalFormatting>
  <conditionalFormatting sqref="BL16">
    <cfRule type="expression" dxfId="298" priority="300" stopIfTrue="1">
      <formula>AND(NOT(ISBLANK(BL$7)),BL16&gt;BL$7)</formula>
    </cfRule>
  </conditionalFormatting>
  <conditionalFormatting sqref="BL16">
    <cfRule type="expression" dxfId="297" priority="299" stopIfTrue="1">
      <formula>AND(NOT(ISBLANK(BL$7)),BL16&gt;BL$7)</formula>
    </cfRule>
  </conditionalFormatting>
  <conditionalFormatting sqref="BL16">
    <cfRule type="expression" dxfId="296" priority="298" stopIfTrue="1">
      <formula>AND(NOT(ISBLANK(BL$7)),BL16&gt;BL$7)</formula>
    </cfRule>
  </conditionalFormatting>
  <conditionalFormatting sqref="BJ16">
    <cfRule type="expression" dxfId="295" priority="297" stopIfTrue="1">
      <formula>AND(NOT(ISBLANK(BJ$7)),BJ16&gt;BJ$7)</formula>
    </cfRule>
  </conditionalFormatting>
  <conditionalFormatting sqref="BJ16">
    <cfRule type="expression" dxfId="294" priority="296" stopIfTrue="1">
      <formula>AND(NOT(ISBLANK(BJ$7)),BJ16&gt;BJ$7)</formula>
    </cfRule>
  </conditionalFormatting>
  <conditionalFormatting sqref="BJ16">
    <cfRule type="expression" dxfId="293" priority="295" stopIfTrue="1">
      <formula>AND(NOT(ISBLANK(BJ$7)),BJ16&gt;BJ$7)</formula>
    </cfRule>
  </conditionalFormatting>
  <conditionalFormatting sqref="BH16">
    <cfRule type="expression" dxfId="292" priority="294" stopIfTrue="1">
      <formula>AND(NOT(ISBLANK(BH$7)),BH16&gt;BH$7)</formula>
    </cfRule>
  </conditionalFormatting>
  <conditionalFormatting sqref="BH16">
    <cfRule type="expression" dxfId="291" priority="293" stopIfTrue="1">
      <formula>AND(NOT(ISBLANK(BH$7)),BH16&gt;BH$7)</formula>
    </cfRule>
  </conditionalFormatting>
  <conditionalFormatting sqref="BH16">
    <cfRule type="expression" dxfId="290" priority="292" stopIfTrue="1">
      <formula>AND(NOT(ISBLANK(BH$7)),BH16&gt;BH$7)</formula>
    </cfRule>
  </conditionalFormatting>
  <conditionalFormatting sqref="BF16">
    <cfRule type="expression" dxfId="289" priority="291" stopIfTrue="1">
      <formula>AND(NOT(ISBLANK(BF$7)),BF16&gt;BF$7)</formula>
    </cfRule>
  </conditionalFormatting>
  <conditionalFormatting sqref="BF16">
    <cfRule type="expression" dxfId="288" priority="290" stopIfTrue="1">
      <formula>AND(NOT(ISBLANK(BF$7)),BF16&gt;BF$7)</formula>
    </cfRule>
  </conditionalFormatting>
  <conditionalFormatting sqref="BF16">
    <cfRule type="expression" dxfId="287" priority="289" stopIfTrue="1">
      <formula>AND(NOT(ISBLANK(BF$7)),BF16&gt;BF$7)</formula>
    </cfRule>
  </conditionalFormatting>
  <conditionalFormatting sqref="BD16">
    <cfRule type="expression" dxfId="286" priority="288" stopIfTrue="1">
      <formula>AND(NOT(ISBLANK(BD$7)),BD16&gt;BD$7)</formula>
    </cfRule>
  </conditionalFormatting>
  <conditionalFormatting sqref="BD16">
    <cfRule type="expression" dxfId="285" priority="287" stopIfTrue="1">
      <formula>AND(NOT(ISBLANK(BD$7)),BD16&gt;BD$7)</formula>
    </cfRule>
  </conditionalFormatting>
  <conditionalFormatting sqref="BD16">
    <cfRule type="expression" dxfId="284" priority="286" stopIfTrue="1">
      <formula>AND(NOT(ISBLANK(BD$7)),BD16&gt;BD$7)</formula>
    </cfRule>
  </conditionalFormatting>
  <conditionalFormatting sqref="BB16">
    <cfRule type="expression" dxfId="283" priority="285" stopIfTrue="1">
      <formula>AND(NOT(ISBLANK(BB$7)),BB16&gt;BB$7)</formula>
    </cfRule>
  </conditionalFormatting>
  <conditionalFormatting sqref="BB16">
    <cfRule type="expression" dxfId="282" priority="284" stopIfTrue="1">
      <formula>AND(NOT(ISBLANK(BB$7)),BB16&gt;BB$7)</formula>
    </cfRule>
  </conditionalFormatting>
  <conditionalFormatting sqref="BB16">
    <cfRule type="expression" dxfId="281" priority="283" stopIfTrue="1">
      <formula>AND(NOT(ISBLANK(BB$7)),BB16&gt;BB$7)</formula>
    </cfRule>
  </conditionalFormatting>
  <conditionalFormatting sqref="BK16">
    <cfRule type="expression" dxfId="280" priority="282" stopIfTrue="1">
      <formula>AND(NOT(ISBLANK(BI$7)),BK16&gt;BI$7)</formula>
    </cfRule>
  </conditionalFormatting>
  <conditionalFormatting sqref="CB16">
    <cfRule type="expression" dxfId="279" priority="281" stopIfTrue="1">
      <formula>AND(NOT(ISBLANK(CB$7)),CB16&gt;CB$7)</formula>
    </cfRule>
  </conditionalFormatting>
  <conditionalFormatting sqref="CB16">
    <cfRule type="expression" dxfId="278" priority="280" stopIfTrue="1">
      <formula>AND(NOT(ISBLANK(CB$7)),CB16&gt;CB$7)</formula>
    </cfRule>
  </conditionalFormatting>
  <conditionalFormatting sqref="BZ16">
    <cfRule type="expression" dxfId="277" priority="279" stopIfTrue="1">
      <formula>AND(NOT(ISBLANK(BZ$7)),BZ16&gt;BZ$7)</formula>
    </cfRule>
  </conditionalFormatting>
  <conditionalFormatting sqref="BZ16">
    <cfRule type="expression" dxfId="276" priority="278" stopIfTrue="1">
      <formula>AND(NOT(ISBLANK(BZ$7)),BZ16&gt;BZ$7)</formula>
    </cfRule>
  </conditionalFormatting>
  <conditionalFormatting sqref="BX16">
    <cfRule type="expression" dxfId="275" priority="277" stopIfTrue="1">
      <formula>AND(NOT(ISBLANK(BX$7)),BX16&gt;BX$7)</formula>
    </cfRule>
  </conditionalFormatting>
  <conditionalFormatting sqref="BX16">
    <cfRule type="expression" dxfId="274" priority="276" stopIfTrue="1">
      <formula>AND(NOT(ISBLANK(BX$7)),BX16&gt;BX$7)</formula>
    </cfRule>
  </conditionalFormatting>
  <conditionalFormatting sqref="BV16">
    <cfRule type="expression" dxfId="273" priority="275" stopIfTrue="1">
      <formula>AND(NOT(ISBLANK(BV$7)),BV16&gt;BV$7)</formula>
    </cfRule>
  </conditionalFormatting>
  <conditionalFormatting sqref="BV16">
    <cfRule type="expression" dxfId="272" priority="274" stopIfTrue="1">
      <formula>AND(NOT(ISBLANK(BV$7)),BV16&gt;BV$7)</formula>
    </cfRule>
  </conditionalFormatting>
  <conditionalFormatting sqref="BT16">
    <cfRule type="expression" dxfId="271" priority="273" stopIfTrue="1">
      <formula>AND(NOT(ISBLANK(BT$7)),BT16&gt;BT$7)</formula>
    </cfRule>
  </conditionalFormatting>
  <conditionalFormatting sqref="BT16">
    <cfRule type="expression" dxfId="270" priority="272" stopIfTrue="1">
      <formula>AND(NOT(ISBLANK(BT$7)),BT16&gt;BT$7)</formula>
    </cfRule>
  </conditionalFormatting>
  <conditionalFormatting sqref="BR16">
    <cfRule type="expression" dxfId="269" priority="271" stopIfTrue="1">
      <formula>AND(NOT(ISBLANK(BR$7)),BR16&gt;BR$7)</formula>
    </cfRule>
  </conditionalFormatting>
  <conditionalFormatting sqref="BR16">
    <cfRule type="expression" dxfId="268" priority="270" stopIfTrue="1">
      <formula>AND(NOT(ISBLANK(BR$7)),BR16&gt;BR$7)</formula>
    </cfRule>
  </conditionalFormatting>
  <conditionalFormatting sqref="BP16">
    <cfRule type="expression" dxfId="267" priority="269" stopIfTrue="1">
      <formula>AND(NOT(ISBLANK(BP$7)),BP16&gt;BP$7)</formula>
    </cfRule>
  </conditionalFormatting>
  <conditionalFormatting sqref="BP16">
    <cfRule type="expression" dxfId="266" priority="268" stopIfTrue="1">
      <formula>AND(NOT(ISBLANK(BP$7)),BP16&gt;BP$7)</formula>
    </cfRule>
  </conditionalFormatting>
  <conditionalFormatting sqref="AZ16">
    <cfRule type="expression" dxfId="265" priority="267" stopIfTrue="1">
      <formula>AND(NOT(ISBLANK(AZ$7)),AZ16&gt;AZ$7)</formula>
    </cfRule>
  </conditionalFormatting>
  <conditionalFormatting sqref="AZ16">
    <cfRule type="expression" dxfId="264" priority="266" stopIfTrue="1">
      <formula>AND(NOT(ISBLANK(AZ$7)),AZ16&gt;AZ$7)</formula>
    </cfRule>
  </conditionalFormatting>
  <conditionalFormatting sqref="AX16">
    <cfRule type="expression" dxfId="263" priority="265" stopIfTrue="1">
      <formula>AND(NOT(ISBLANK(AX$7)),AX16&gt;AX$7)</formula>
    </cfRule>
  </conditionalFormatting>
  <conditionalFormatting sqref="AX16">
    <cfRule type="expression" dxfId="262" priority="264" stopIfTrue="1">
      <formula>AND(NOT(ISBLANK(AX$7)),AX16&gt;AX$7)</formula>
    </cfRule>
  </conditionalFormatting>
  <conditionalFormatting sqref="AV16">
    <cfRule type="expression" dxfId="261" priority="263" stopIfTrue="1">
      <formula>AND(NOT(ISBLANK(AV$7)),AV16&gt;AV$7)</formula>
    </cfRule>
  </conditionalFormatting>
  <conditionalFormatting sqref="AV16">
    <cfRule type="expression" dxfId="260" priority="262" stopIfTrue="1">
      <formula>AND(NOT(ISBLANK(AV$7)),AV16&gt;AV$7)</formula>
    </cfRule>
  </conditionalFormatting>
  <conditionalFormatting sqref="AU16">
    <cfRule type="expression" dxfId="259" priority="261" stopIfTrue="1">
      <formula>AND(NOT(ISBLANK(AT$7)),AU16&gt;AT$7)</formula>
    </cfRule>
  </conditionalFormatting>
  <conditionalFormatting sqref="AU16">
    <cfRule type="expression" dxfId="258" priority="260" stopIfTrue="1">
      <formula>AND(NOT(ISBLANK(AT$7)),AU16&gt;AT$7)</formula>
    </cfRule>
  </conditionalFormatting>
  <conditionalFormatting sqref="AR16">
    <cfRule type="expression" dxfId="257" priority="259" stopIfTrue="1">
      <formula>AND(NOT(ISBLANK(AR$7)),AR16&gt;AR$7)</formula>
    </cfRule>
  </conditionalFormatting>
  <conditionalFormatting sqref="AR16">
    <cfRule type="expression" dxfId="256" priority="258" stopIfTrue="1">
      <formula>AND(NOT(ISBLANK(AR$7)),AR16&gt;AR$7)</formula>
    </cfRule>
  </conditionalFormatting>
  <conditionalFormatting sqref="AP16">
    <cfRule type="expression" dxfId="255" priority="257" stopIfTrue="1">
      <formula>AND(NOT(ISBLANK(AP$7)),AP16&gt;AP$7)</formula>
    </cfRule>
  </conditionalFormatting>
  <conditionalFormatting sqref="AP16">
    <cfRule type="expression" dxfId="254" priority="256" stopIfTrue="1">
      <formula>AND(NOT(ISBLANK(AP$7)),AP16&gt;AP$7)</formula>
    </cfRule>
  </conditionalFormatting>
  <conditionalFormatting sqref="AN16">
    <cfRule type="expression" dxfId="253" priority="255" stopIfTrue="1">
      <formula>AND(NOT(ISBLANK(AN$7)),AN16&gt;AN$7)</formula>
    </cfRule>
  </conditionalFormatting>
  <conditionalFormatting sqref="AN16">
    <cfRule type="expression" dxfId="252" priority="254" stopIfTrue="1">
      <formula>AND(NOT(ISBLANK(AN$7)),AN16&gt;AN$7)</formula>
    </cfRule>
  </conditionalFormatting>
  <conditionalFormatting sqref="AL16">
    <cfRule type="expression" dxfId="251" priority="253" stopIfTrue="1">
      <formula>AND(NOT(ISBLANK(AL$7)),AL16&gt;AL$7)</formula>
    </cfRule>
  </conditionalFormatting>
  <conditionalFormatting sqref="AL16">
    <cfRule type="expression" dxfId="250" priority="252" stopIfTrue="1">
      <formula>AND(NOT(ISBLANK(AL$7)),AL16&gt;AL$7)</formula>
    </cfRule>
  </conditionalFormatting>
  <conditionalFormatting sqref="AJ16">
    <cfRule type="expression" dxfId="249" priority="251" stopIfTrue="1">
      <formula>AND(NOT(ISBLANK(AJ$7)),AJ16&gt;AJ$7)</formula>
    </cfRule>
  </conditionalFormatting>
  <conditionalFormatting sqref="AJ16">
    <cfRule type="expression" dxfId="248" priority="250" stopIfTrue="1">
      <formula>AND(NOT(ISBLANK(AJ$7)),AJ16&gt;AJ$7)</formula>
    </cfRule>
  </conditionalFormatting>
  <conditionalFormatting sqref="AH16">
    <cfRule type="expression" dxfId="247" priority="249" stopIfTrue="1">
      <formula>AND(NOT(ISBLANK(AH$7)),AH16&gt;AH$7)</formula>
    </cfRule>
  </conditionalFormatting>
  <conditionalFormatting sqref="AH16">
    <cfRule type="expression" dxfId="246" priority="248" stopIfTrue="1">
      <formula>AND(NOT(ISBLANK(AH$7)),AH16&gt;AH$7)</formula>
    </cfRule>
  </conditionalFormatting>
  <conditionalFormatting sqref="AF16">
    <cfRule type="expression" dxfId="245" priority="247" stopIfTrue="1">
      <formula>AND(NOT(ISBLANK(AF$7)),AF16&gt;AF$7)</formula>
    </cfRule>
  </conditionalFormatting>
  <conditionalFormatting sqref="AF16">
    <cfRule type="expression" dxfId="244" priority="246" stopIfTrue="1">
      <formula>AND(NOT(ISBLANK(AF$7)),AF16&gt;AF$7)</formula>
    </cfRule>
  </conditionalFormatting>
  <conditionalFormatting sqref="AD16">
    <cfRule type="expression" dxfId="243" priority="245" stopIfTrue="1">
      <formula>AND(NOT(ISBLANK(AD$7)),AD16&gt;AD$7)</formula>
    </cfRule>
  </conditionalFormatting>
  <conditionalFormatting sqref="AD16">
    <cfRule type="expression" dxfId="242" priority="244" stopIfTrue="1">
      <formula>AND(NOT(ISBLANK(AD$7)),AD16&gt;AD$7)</formula>
    </cfRule>
  </conditionalFormatting>
  <conditionalFormatting sqref="AB16">
    <cfRule type="expression" dxfId="241" priority="243" stopIfTrue="1">
      <formula>AND(NOT(ISBLANK(AB$7)),AB16&gt;AB$7)</formula>
    </cfRule>
  </conditionalFormatting>
  <conditionalFormatting sqref="AB16">
    <cfRule type="expression" dxfId="240" priority="242" stopIfTrue="1">
      <formula>AND(NOT(ISBLANK(AB$7)),AB16&gt;AB$7)</formula>
    </cfRule>
  </conditionalFormatting>
  <conditionalFormatting sqref="Z16">
    <cfRule type="expression" dxfId="239" priority="241" stopIfTrue="1">
      <formula>AND(NOT(ISBLANK(Z$7)),Z16&gt;Z$7)</formula>
    </cfRule>
  </conditionalFormatting>
  <conditionalFormatting sqref="Z16">
    <cfRule type="expression" dxfId="238" priority="240" stopIfTrue="1">
      <formula>AND(NOT(ISBLANK(Z$7)),Z16&gt;Z$7)</formula>
    </cfRule>
  </conditionalFormatting>
  <conditionalFormatting sqref="X16">
    <cfRule type="expression" dxfId="237" priority="239" stopIfTrue="1">
      <formula>AND(NOT(ISBLANK(X$7)),X16&gt;X$7)</formula>
    </cfRule>
  </conditionalFormatting>
  <conditionalFormatting sqref="X16">
    <cfRule type="expression" dxfId="236" priority="238" stopIfTrue="1">
      <formula>AND(NOT(ISBLANK(X$7)),X16&gt;X$7)</formula>
    </cfRule>
  </conditionalFormatting>
  <conditionalFormatting sqref="V16">
    <cfRule type="expression" dxfId="235" priority="237" stopIfTrue="1">
      <formula>AND(NOT(ISBLANK(V$7)),V16&gt;V$7)</formula>
    </cfRule>
  </conditionalFormatting>
  <conditionalFormatting sqref="V16">
    <cfRule type="expression" dxfId="234" priority="236" stopIfTrue="1">
      <formula>AND(NOT(ISBLANK(V$7)),V16&gt;V$7)</formula>
    </cfRule>
  </conditionalFormatting>
  <conditionalFormatting sqref="V16">
    <cfRule type="expression" dxfId="233" priority="235" stopIfTrue="1">
      <formula>AND(NOT(ISBLANK(V$7)),V16&gt;V$7)</formula>
    </cfRule>
  </conditionalFormatting>
  <conditionalFormatting sqref="V16">
    <cfRule type="expression" dxfId="232" priority="234" stopIfTrue="1">
      <formula>AND(NOT(ISBLANK(V$7)),V16&gt;V$7)</formula>
    </cfRule>
  </conditionalFormatting>
  <conditionalFormatting sqref="Z16">
    <cfRule type="expression" dxfId="231" priority="233" stopIfTrue="1">
      <formula>AND(NOT(ISBLANK(Z$7)),Z16&gt;Z$7)</formula>
    </cfRule>
  </conditionalFormatting>
  <conditionalFormatting sqref="Z16">
    <cfRule type="expression" dxfId="230" priority="232" stopIfTrue="1">
      <formula>AND(NOT(ISBLANK(Z$7)),Z16&gt;Z$7)</formula>
    </cfRule>
  </conditionalFormatting>
  <conditionalFormatting sqref="Z16">
    <cfRule type="expression" dxfId="229" priority="231" stopIfTrue="1">
      <formula>AND(NOT(ISBLANK(Z$7)),Z16&gt;Z$7)</formula>
    </cfRule>
  </conditionalFormatting>
  <conditionalFormatting sqref="Z16">
    <cfRule type="expression" dxfId="228" priority="230" stopIfTrue="1">
      <formula>AND(NOT(ISBLANK(Z$7)),Z16&gt;Z$7)</formula>
    </cfRule>
  </conditionalFormatting>
  <conditionalFormatting sqref="Z16">
    <cfRule type="expression" dxfId="227" priority="229" stopIfTrue="1">
      <formula>AND(NOT(ISBLANK(Z$7)),Z16&gt;Z$7)</formula>
    </cfRule>
  </conditionalFormatting>
  <conditionalFormatting sqref="Z16">
    <cfRule type="expression" dxfId="226" priority="228" stopIfTrue="1">
      <formula>AND(NOT(ISBLANK(Z$7)),Z16&gt;Z$7)</formula>
    </cfRule>
  </conditionalFormatting>
  <conditionalFormatting sqref="X16">
    <cfRule type="expression" dxfId="225" priority="227" stopIfTrue="1">
      <formula>AND(NOT(ISBLANK(X$7)),X16&gt;X$7)</formula>
    </cfRule>
  </conditionalFormatting>
  <conditionalFormatting sqref="X16">
    <cfRule type="expression" dxfId="224" priority="226" stopIfTrue="1">
      <formula>AND(NOT(ISBLANK(X$7)),X16&gt;X$7)</formula>
    </cfRule>
  </conditionalFormatting>
  <conditionalFormatting sqref="X16">
    <cfRule type="expression" dxfId="223" priority="225" stopIfTrue="1">
      <formula>AND(NOT(ISBLANK(X$7)),X16&gt;X$7)</formula>
    </cfRule>
  </conditionalFormatting>
  <conditionalFormatting sqref="X16">
    <cfRule type="expression" dxfId="222" priority="224" stopIfTrue="1">
      <formula>AND(NOT(ISBLANK(X$7)),X16&gt;X$7)</formula>
    </cfRule>
  </conditionalFormatting>
  <conditionalFormatting sqref="X16">
    <cfRule type="expression" dxfId="221" priority="223" stopIfTrue="1">
      <formula>AND(NOT(ISBLANK(X$7)),X16&gt;X$7)</formula>
    </cfRule>
  </conditionalFormatting>
  <conditionalFormatting sqref="V16">
    <cfRule type="expression" dxfId="220" priority="222" stopIfTrue="1">
      <formula>AND(NOT(ISBLANK(V$7)),V16&gt;V$7)</formula>
    </cfRule>
  </conditionalFormatting>
  <conditionalFormatting sqref="V16">
    <cfRule type="expression" dxfId="219" priority="221" stopIfTrue="1">
      <formula>AND(NOT(ISBLANK(V$7)),V16&gt;V$7)</formula>
    </cfRule>
  </conditionalFormatting>
  <conditionalFormatting sqref="V16">
    <cfRule type="expression" dxfId="218" priority="220" stopIfTrue="1">
      <formula>AND(NOT(ISBLANK(V$7)),V16&gt;V$7)</formula>
    </cfRule>
  </conditionalFormatting>
  <conditionalFormatting sqref="V16">
    <cfRule type="expression" dxfId="217" priority="219" stopIfTrue="1">
      <formula>AND(NOT(ISBLANK(V$7)),V16&gt;V$7)</formula>
    </cfRule>
  </conditionalFormatting>
  <conditionalFormatting sqref="V16">
    <cfRule type="expression" dxfId="216" priority="218" stopIfTrue="1">
      <formula>AND(NOT(ISBLANK(V$7)),V16&gt;V$7)</formula>
    </cfRule>
  </conditionalFormatting>
  <conditionalFormatting sqref="V16">
    <cfRule type="expression" dxfId="215" priority="217" stopIfTrue="1">
      <formula>AND(NOT(ISBLANK(V$7)),V16&gt;V$7)</formula>
    </cfRule>
  </conditionalFormatting>
  <conditionalFormatting sqref="V16">
    <cfRule type="expression" dxfId="214" priority="216" stopIfTrue="1">
      <formula>AND(NOT(ISBLANK(V$7)),V16&gt;V$7)</formula>
    </cfRule>
  </conditionalFormatting>
  <conditionalFormatting sqref="BN16">
    <cfRule type="expression" dxfId="213" priority="215" stopIfTrue="1">
      <formula>AND(NOT(ISBLANK(BN$7)),BN16&gt;BN$7)</formula>
    </cfRule>
  </conditionalFormatting>
  <conditionalFormatting sqref="BN16">
    <cfRule type="expression" dxfId="212" priority="214" stopIfTrue="1">
      <formula>AND(NOT(ISBLANK(BN$7)),BN16&gt;BN$7)</formula>
    </cfRule>
  </conditionalFormatting>
  <conditionalFormatting sqref="BN16">
    <cfRule type="expression" dxfId="211" priority="213" stopIfTrue="1">
      <formula>AND(NOT(ISBLANK(BN$7)),BN16&gt;BN$7)</formula>
    </cfRule>
  </conditionalFormatting>
  <conditionalFormatting sqref="BL16">
    <cfRule type="expression" dxfId="210" priority="212" stopIfTrue="1">
      <formula>AND(NOT(ISBLANK(BL$7)),BL16&gt;BL$7)</formula>
    </cfRule>
  </conditionalFormatting>
  <conditionalFormatting sqref="BL16">
    <cfRule type="expression" dxfId="209" priority="211" stopIfTrue="1">
      <formula>AND(NOT(ISBLANK(BL$7)),BL16&gt;BL$7)</formula>
    </cfRule>
  </conditionalFormatting>
  <conditionalFormatting sqref="BL16">
    <cfRule type="expression" dxfId="208" priority="210" stopIfTrue="1">
      <formula>AND(NOT(ISBLANK(BL$7)),BL16&gt;BL$7)</formula>
    </cfRule>
  </conditionalFormatting>
  <conditionalFormatting sqref="BJ16">
    <cfRule type="expression" dxfId="207" priority="209" stopIfTrue="1">
      <formula>AND(NOT(ISBLANK(BJ$7)),BJ16&gt;BJ$7)</formula>
    </cfRule>
  </conditionalFormatting>
  <conditionalFormatting sqref="BJ16">
    <cfRule type="expression" dxfId="206" priority="208" stopIfTrue="1">
      <formula>AND(NOT(ISBLANK(BJ$7)),BJ16&gt;BJ$7)</formula>
    </cfRule>
  </conditionalFormatting>
  <conditionalFormatting sqref="BJ16">
    <cfRule type="expression" dxfId="205" priority="207" stopIfTrue="1">
      <formula>AND(NOT(ISBLANK(BJ$7)),BJ16&gt;BJ$7)</formula>
    </cfRule>
  </conditionalFormatting>
  <conditionalFormatting sqref="BH16">
    <cfRule type="expression" dxfId="204" priority="206" stopIfTrue="1">
      <formula>AND(NOT(ISBLANK(BH$7)),BH16&gt;BH$7)</formula>
    </cfRule>
  </conditionalFormatting>
  <conditionalFormatting sqref="BH16">
    <cfRule type="expression" dxfId="203" priority="205" stopIfTrue="1">
      <formula>AND(NOT(ISBLANK(BH$7)),BH16&gt;BH$7)</formula>
    </cfRule>
  </conditionalFormatting>
  <conditionalFormatting sqref="BH16">
    <cfRule type="expression" dxfId="202" priority="204" stopIfTrue="1">
      <formula>AND(NOT(ISBLANK(BH$7)),BH16&gt;BH$7)</formula>
    </cfRule>
  </conditionalFormatting>
  <conditionalFormatting sqref="BF16">
    <cfRule type="expression" dxfId="201" priority="203" stopIfTrue="1">
      <formula>AND(NOT(ISBLANK(BF$7)),BF16&gt;BF$7)</formula>
    </cfRule>
  </conditionalFormatting>
  <conditionalFormatting sqref="BF16">
    <cfRule type="expression" dxfId="200" priority="202" stopIfTrue="1">
      <formula>AND(NOT(ISBLANK(BF$7)),BF16&gt;BF$7)</formula>
    </cfRule>
  </conditionalFormatting>
  <conditionalFormatting sqref="BF16">
    <cfRule type="expression" dxfId="199" priority="201" stopIfTrue="1">
      <formula>AND(NOT(ISBLANK(BF$7)),BF16&gt;BF$7)</formula>
    </cfRule>
  </conditionalFormatting>
  <conditionalFormatting sqref="BD16">
    <cfRule type="expression" dxfId="198" priority="200" stopIfTrue="1">
      <formula>AND(NOT(ISBLANK(BD$7)),BD16&gt;BD$7)</formula>
    </cfRule>
  </conditionalFormatting>
  <conditionalFormatting sqref="BD16">
    <cfRule type="expression" dxfId="197" priority="199" stopIfTrue="1">
      <formula>AND(NOT(ISBLANK(BD$7)),BD16&gt;BD$7)</formula>
    </cfRule>
  </conditionalFormatting>
  <conditionalFormatting sqref="BD16">
    <cfRule type="expression" dxfId="196" priority="198" stopIfTrue="1">
      <formula>AND(NOT(ISBLANK(BD$7)),BD16&gt;BD$7)</formula>
    </cfRule>
  </conditionalFormatting>
  <conditionalFormatting sqref="BB16">
    <cfRule type="expression" dxfId="195" priority="197" stopIfTrue="1">
      <formula>AND(NOT(ISBLANK(BB$7)),BB16&gt;BB$7)</formula>
    </cfRule>
  </conditionalFormatting>
  <conditionalFormatting sqref="BB16">
    <cfRule type="expression" dxfId="194" priority="196" stopIfTrue="1">
      <formula>AND(NOT(ISBLANK(BB$7)),BB16&gt;BB$7)</formula>
    </cfRule>
  </conditionalFormatting>
  <conditionalFormatting sqref="BB16">
    <cfRule type="expression" dxfId="193" priority="195" stopIfTrue="1">
      <formula>AND(NOT(ISBLANK(BB$7)),BB16&gt;BB$7)</formula>
    </cfRule>
  </conditionalFormatting>
  <conditionalFormatting sqref="BK16">
    <cfRule type="expression" dxfId="192" priority="194" stopIfTrue="1">
      <formula>AND(NOT(ISBLANK(BI$7)),BK16&gt;BI$7)</formula>
    </cfRule>
  </conditionalFormatting>
  <conditionalFormatting sqref="AT16">
    <cfRule type="expression" dxfId="191" priority="193" stopIfTrue="1">
      <formula>AND(NOT(ISBLANK(AT$7)),AT16&gt;AT$7)</formula>
    </cfRule>
  </conditionalFormatting>
  <conditionalFormatting sqref="AT16">
    <cfRule type="expression" dxfId="190" priority="192" stopIfTrue="1">
      <formula>AND(NOT(ISBLANK(AT$7)),AT16&gt;AT$7)</formula>
    </cfRule>
  </conditionalFormatting>
  <conditionalFormatting sqref="AT16">
    <cfRule type="expression" dxfId="189" priority="191" stopIfTrue="1">
      <formula>AND(NOT(ISBLANK(AT$7)),AT16&gt;AT$7)</formula>
    </cfRule>
  </conditionalFormatting>
  <conditionalFormatting sqref="AT16">
    <cfRule type="expression" dxfId="188" priority="190" stopIfTrue="1">
      <formula>AND(NOT(ISBLANK(AT$7)),AT16&gt;AT$7)</formula>
    </cfRule>
  </conditionalFormatting>
  <conditionalFormatting sqref="CB16">
    <cfRule type="expression" dxfId="187" priority="189" stopIfTrue="1">
      <formula>AND(NOT(ISBLANK(CB$7)),CB16&gt;CB$7)</formula>
    </cfRule>
  </conditionalFormatting>
  <conditionalFormatting sqref="CB16">
    <cfRule type="expression" dxfId="186" priority="188" stopIfTrue="1">
      <formula>AND(NOT(ISBLANK(CB$7)),CB16&gt;CB$7)</formula>
    </cfRule>
  </conditionalFormatting>
  <conditionalFormatting sqref="BZ16">
    <cfRule type="expression" dxfId="185" priority="187" stopIfTrue="1">
      <formula>AND(NOT(ISBLANK(BZ$7)),BZ16&gt;BZ$7)</formula>
    </cfRule>
  </conditionalFormatting>
  <conditionalFormatting sqref="BZ16">
    <cfRule type="expression" dxfId="184" priority="186" stopIfTrue="1">
      <formula>AND(NOT(ISBLANK(BZ$7)),BZ16&gt;BZ$7)</formula>
    </cfRule>
  </conditionalFormatting>
  <conditionalFormatting sqref="BX16">
    <cfRule type="expression" dxfId="183" priority="185" stopIfTrue="1">
      <formula>AND(NOT(ISBLANK(BX$7)),BX16&gt;BX$7)</formula>
    </cfRule>
  </conditionalFormatting>
  <conditionalFormatting sqref="BX16">
    <cfRule type="expression" dxfId="182" priority="184" stopIfTrue="1">
      <formula>AND(NOT(ISBLANK(BX$7)),BX16&gt;BX$7)</formula>
    </cfRule>
  </conditionalFormatting>
  <conditionalFormatting sqref="BV16">
    <cfRule type="expression" dxfId="181" priority="183" stopIfTrue="1">
      <formula>AND(NOT(ISBLANK(BV$7)),BV16&gt;BV$7)</formula>
    </cfRule>
  </conditionalFormatting>
  <conditionalFormatting sqref="BV16">
    <cfRule type="expression" dxfId="180" priority="182" stopIfTrue="1">
      <formula>AND(NOT(ISBLANK(BV$7)),BV16&gt;BV$7)</formula>
    </cfRule>
  </conditionalFormatting>
  <conditionalFormatting sqref="BT16">
    <cfRule type="expression" dxfId="179" priority="181" stopIfTrue="1">
      <formula>AND(NOT(ISBLANK(BT$7)),BT16&gt;BT$7)</formula>
    </cfRule>
  </conditionalFormatting>
  <conditionalFormatting sqref="BT16">
    <cfRule type="expression" dxfId="178" priority="180" stopIfTrue="1">
      <formula>AND(NOT(ISBLANK(BT$7)),BT16&gt;BT$7)</formula>
    </cfRule>
  </conditionalFormatting>
  <conditionalFormatting sqref="BR16">
    <cfRule type="expression" dxfId="177" priority="179" stopIfTrue="1">
      <formula>AND(NOT(ISBLANK(BR$7)),BR16&gt;BR$7)</formula>
    </cfRule>
  </conditionalFormatting>
  <conditionalFormatting sqref="BR16">
    <cfRule type="expression" dxfId="176" priority="178" stopIfTrue="1">
      <formula>AND(NOT(ISBLANK(BR$7)),BR16&gt;BR$7)</formula>
    </cfRule>
  </conditionalFormatting>
  <conditionalFormatting sqref="BP16">
    <cfRule type="expression" dxfId="175" priority="177" stopIfTrue="1">
      <formula>AND(NOT(ISBLANK(BP$7)),BP16&gt;BP$7)</formula>
    </cfRule>
  </conditionalFormatting>
  <conditionalFormatting sqref="BP16">
    <cfRule type="expression" dxfId="174" priority="176" stopIfTrue="1">
      <formula>AND(NOT(ISBLANK(BP$7)),BP16&gt;BP$7)</formula>
    </cfRule>
  </conditionalFormatting>
  <conditionalFormatting sqref="AZ16">
    <cfRule type="expression" dxfId="173" priority="175" stopIfTrue="1">
      <formula>AND(NOT(ISBLANK(AZ$7)),AZ16&gt;AZ$7)</formula>
    </cfRule>
  </conditionalFormatting>
  <conditionalFormatting sqref="AZ16">
    <cfRule type="expression" dxfId="172" priority="174" stopIfTrue="1">
      <formula>AND(NOT(ISBLANK(AZ$7)),AZ16&gt;AZ$7)</formula>
    </cfRule>
  </conditionalFormatting>
  <conditionalFormatting sqref="AX16">
    <cfRule type="expression" dxfId="171" priority="173" stopIfTrue="1">
      <formula>AND(NOT(ISBLANK(AX$7)),AX16&gt;AX$7)</formula>
    </cfRule>
  </conditionalFormatting>
  <conditionalFormatting sqref="AX16">
    <cfRule type="expression" dxfId="170" priority="172" stopIfTrue="1">
      <formula>AND(NOT(ISBLANK(AX$7)),AX16&gt;AX$7)</formula>
    </cfRule>
  </conditionalFormatting>
  <conditionalFormatting sqref="AV16">
    <cfRule type="expression" dxfId="169" priority="171" stopIfTrue="1">
      <formula>AND(NOT(ISBLANK(AV$7)),AV16&gt;AV$7)</formula>
    </cfRule>
  </conditionalFormatting>
  <conditionalFormatting sqref="AV16">
    <cfRule type="expression" dxfId="168" priority="170" stopIfTrue="1">
      <formula>AND(NOT(ISBLANK(AV$7)),AV16&gt;AV$7)</formula>
    </cfRule>
  </conditionalFormatting>
  <conditionalFormatting sqref="AU16">
    <cfRule type="expression" dxfId="167" priority="169" stopIfTrue="1">
      <formula>AND(NOT(ISBLANK(AT$7)),AU16&gt;AT$7)</formula>
    </cfRule>
  </conditionalFormatting>
  <conditionalFormatting sqref="AU16">
    <cfRule type="expression" dxfId="166" priority="168" stopIfTrue="1">
      <formula>AND(NOT(ISBLANK(AT$7)),AU16&gt;AT$7)</formula>
    </cfRule>
  </conditionalFormatting>
  <conditionalFormatting sqref="AR16">
    <cfRule type="expression" dxfId="165" priority="167" stopIfTrue="1">
      <formula>AND(NOT(ISBLANK(AR$7)),AR16&gt;AR$7)</formula>
    </cfRule>
  </conditionalFormatting>
  <conditionalFormatting sqref="AR16">
    <cfRule type="expression" dxfId="164" priority="166" stopIfTrue="1">
      <formula>AND(NOT(ISBLANK(AR$7)),AR16&gt;AR$7)</formula>
    </cfRule>
  </conditionalFormatting>
  <conditionalFormatting sqref="AP16">
    <cfRule type="expression" dxfId="163" priority="165" stopIfTrue="1">
      <formula>AND(NOT(ISBLANK(AP$7)),AP16&gt;AP$7)</formula>
    </cfRule>
  </conditionalFormatting>
  <conditionalFormatting sqref="AP16">
    <cfRule type="expression" dxfId="162" priority="164" stopIfTrue="1">
      <formula>AND(NOT(ISBLANK(AP$7)),AP16&gt;AP$7)</formula>
    </cfRule>
  </conditionalFormatting>
  <conditionalFormatting sqref="AN16">
    <cfRule type="expression" dxfId="161" priority="163" stopIfTrue="1">
      <formula>AND(NOT(ISBLANK(AN$7)),AN16&gt;AN$7)</formula>
    </cfRule>
  </conditionalFormatting>
  <conditionalFormatting sqref="AN16">
    <cfRule type="expression" dxfId="160" priority="162" stopIfTrue="1">
      <formula>AND(NOT(ISBLANK(AN$7)),AN16&gt;AN$7)</formula>
    </cfRule>
  </conditionalFormatting>
  <conditionalFormatting sqref="AL16">
    <cfRule type="expression" dxfId="159" priority="161" stopIfTrue="1">
      <formula>AND(NOT(ISBLANK(AL$7)),AL16&gt;AL$7)</formula>
    </cfRule>
  </conditionalFormatting>
  <conditionalFormatting sqref="AL16">
    <cfRule type="expression" dxfId="158" priority="160" stopIfTrue="1">
      <formula>AND(NOT(ISBLANK(AL$7)),AL16&gt;AL$7)</formula>
    </cfRule>
  </conditionalFormatting>
  <conditionalFormatting sqref="AJ16">
    <cfRule type="expression" dxfId="157" priority="159" stopIfTrue="1">
      <formula>AND(NOT(ISBLANK(AJ$7)),AJ16&gt;AJ$7)</formula>
    </cfRule>
  </conditionalFormatting>
  <conditionalFormatting sqref="AJ16">
    <cfRule type="expression" dxfId="156" priority="158" stopIfTrue="1">
      <formula>AND(NOT(ISBLANK(AJ$7)),AJ16&gt;AJ$7)</formula>
    </cfRule>
  </conditionalFormatting>
  <conditionalFormatting sqref="AH16">
    <cfRule type="expression" dxfId="155" priority="157" stopIfTrue="1">
      <formula>AND(NOT(ISBLANK(AH$7)),AH16&gt;AH$7)</formula>
    </cfRule>
  </conditionalFormatting>
  <conditionalFormatting sqref="AH16">
    <cfRule type="expression" dxfId="154" priority="156" stopIfTrue="1">
      <formula>AND(NOT(ISBLANK(AH$7)),AH16&gt;AH$7)</formula>
    </cfRule>
  </conditionalFormatting>
  <conditionalFormatting sqref="AF16">
    <cfRule type="expression" dxfId="153" priority="155" stopIfTrue="1">
      <formula>AND(NOT(ISBLANK(AF$7)),AF16&gt;AF$7)</formula>
    </cfRule>
  </conditionalFormatting>
  <conditionalFormatting sqref="AF16">
    <cfRule type="expression" dxfId="152" priority="154" stopIfTrue="1">
      <formula>AND(NOT(ISBLANK(AF$7)),AF16&gt;AF$7)</formula>
    </cfRule>
  </conditionalFormatting>
  <conditionalFormatting sqref="AD16">
    <cfRule type="expression" dxfId="151" priority="153" stopIfTrue="1">
      <formula>AND(NOT(ISBLANK(AD$7)),AD16&gt;AD$7)</formula>
    </cfRule>
  </conditionalFormatting>
  <conditionalFormatting sqref="AD16">
    <cfRule type="expression" dxfId="150" priority="152" stopIfTrue="1">
      <formula>AND(NOT(ISBLANK(AD$7)),AD16&gt;AD$7)</formula>
    </cfRule>
  </conditionalFormatting>
  <conditionalFormatting sqref="AB16">
    <cfRule type="expression" dxfId="149" priority="151" stopIfTrue="1">
      <formula>AND(NOT(ISBLANK(AB$7)),AB16&gt;AB$7)</formula>
    </cfRule>
  </conditionalFormatting>
  <conditionalFormatting sqref="AB16">
    <cfRule type="expression" dxfId="148" priority="150" stopIfTrue="1">
      <formula>AND(NOT(ISBLANK(AB$7)),AB16&gt;AB$7)</formula>
    </cfRule>
  </conditionalFormatting>
  <conditionalFormatting sqref="Z16">
    <cfRule type="expression" dxfId="147" priority="149" stopIfTrue="1">
      <formula>AND(NOT(ISBLANK(Z$7)),Z16&gt;Z$7)</formula>
    </cfRule>
  </conditionalFormatting>
  <conditionalFormatting sqref="Z16">
    <cfRule type="expression" dxfId="146" priority="148" stopIfTrue="1">
      <formula>AND(NOT(ISBLANK(Z$7)),Z16&gt;Z$7)</formula>
    </cfRule>
  </conditionalFormatting>
  <conditionalFormatting sqref="X16">
    <cfRule type="expression" dxfId="145" priority="147" stopIfTrue="1">
      <formula>AND(NOT(ISBLANK(X$7)),X16&gt;X$7)</formula>
    </cfRule>
  </conditionalFormatting>
  <conditionalFormatting sqref="X16">
    <cfRule type="expression" dxfId="144" priority="146" stopIfTrue="1">
      <formula>AND(NOT(ISBLANK(X$7)),X16&gt;X$7)</formula>
    </cfRule>
  </conditionalFormatting>
  <conditionalFormatting sqref="V16">
    <cfRule type="expression" dxfId="143" priority="145" stopIfTrue="1">
      <formula>AND(NOT(ISBLANK(V$7)),V16&gt;V$7)</formula>
    </cfRule>
  </conditionalFormatting>
  <conditionalFormatting sqref="V16">
    <cfRule type="expression" dxfId="142" priority="144" stopIfTrue="1">
      <formula>AND(NOT(ISBLANK(V$7)),V16&gt;V$7)</formula>
    </cfRule>
  </conditionalFormatting>
  <conditionalFormatting sqref="V16">
    <cfRule type="expression" dxfId="141" priority="143" stopIfTrue="1">
      <formula>AND(NOT(ISBLANK(V$7)),V16&gt;V$7)</formula>
    </cfRule>
  </conditionalFormatting>
  <conditionalFormatting sqref="V16">
    <cfRule type="expression" dxfId="140" priority="142" stopIfTrue="1">
      <formula>AND(NOT(ISBLANK(V$7)),V16&gt;V$7)</formula>
    </cfRule>
  </conditionalFormatting>
  <conditionalFormatting sqref="Z16">
    <cfRule type="expression" dxfId="139" priority="141" stopIfTrue="1">
      <formula>AND(NOT(ISBLANK(Z$7)),Z16&gt;Z$7)</formula>
    </cfRule>
  </conditionalFormatting>
  <conditionalFormatting sqref="Z16">
    <cfRule type="expression" dxfId="138" priority="140" stopIfTrue="1">
      <formula>AND(NOT(ISBLANK(Z$7)),Z16&gt;Z$7)</formula>
    </cfRule>
  </conditionalFormatting>
  <conditionalFormatting sqref="Z16">
    <cfRule type="expression" dxfId="137" priority="139" stopIfTrue="1">
      <formula>AND(NOT(ISBLANK(Z$7)),Z16&gt;Z$7)</formula>
    </cfRule>
  </conditionalFormatting>
  <conditionalFormatting sqref="Z16">
    <cfRule type="expression" dxfId="136" priority="138" stopIfTrue="1">
      <formula>AND(NOT(ISBLANK(Z$7)),Z16&gt;Z$7)</formula>
    </cfRule>
  </conditionalFormatting>
  <conditionalFormatting sqref="Z16">
    <cfRule type="expression" dxfId="135" priority="137" stopIfTrue="1">
      <formula>AND(NOT(ISBLANK(Z$7)),Z16&gt;Z$7)</formula>
    </cfRule>
  </conditionalFormatting>
  <conditionalFormatting sqref="Z16">
    <cfRule type="expression" dxfId="134" priority="136" stopIfTrue="1">
      <formula>AND(NOT(ISBLANK(Z$7)),Z16&gt;Z$7)</formula>
    </cfRule>
  </conditionalFormatting>
  <conditionalFormatting sqref="X16">
    <cfRule type="expression" dxfId="133" priority="135" stopIfTrue="1">
      <formula>AND(NOT(ISBLANK(X$7)),X16&gt;X$7)</formula>
    </cfRule>
  </conditionalFormatting>
  <conditionalFormatting sqref="X16">
    <cfRule type="expression" dxfId="132" priority="134" stopIfTrue="1">
      <formula>AND(NOT(ISBLANK(X$7)),X16&gt;X$7)</formula>
    </cfRule>
  </conditionalFormatting>
  <conditionalFormatting sqref="X16">
    <cfRule type="expression" dxfId="131" priority="133" stopIfTrue="1">
      <formula>AND(NOT(ISBLANK(X$7)),X16&gt;X$7)</formula>
    </cfRule>
  </conditionalFormatting>
  <conditionalFormatting sqref="X16">
    <cfRule type="expression" dxfId="130" priority="132" stopIfTrue="1">
      <formula>AND(NOT(ISBLANK(X$7)),X16&gt;X$7)</formula>
    </cfRule>
  </conditionalFormatting>
  <conditionalFormatting sqref="X16">
    <cfRule type="expression" dxfId="129" priority="131" stopIfTrue="1">
      <formula>AND(NOT(ISBLANK(X$7)),X16&gt;X$7)</formula>
    </cfRule>
  </conditionalFormatting>
  <conditionalFormatting sqref="V16">
    <cfRule type="expression" dxfId="128" priority="130" stopIfTrue="1">
      <formula>AND(NOT(ISBLANK(V$7)),V16&gt;V$7)</formula>
    </cfRule>
  </conditionalFormatting>
  <conditionalFormatting sqref="V16">
    <cfRule type="expression" dxfId="127" priority="129" stopIfTrue="1">
      <formula>AND(NOT(ISBLANK(V$7)),V16&gt;V$7)</formula>
    </cfRule>
  </conditionalFormatting>
  <conditionalFormatting sqref="V16">
    <cfRule type="expression" dxfId="126" priority="128" stopIfTrue="1">
      <formula>AND(NOT(ISBLANK(V$7)),V16&gt;V$7)</formula>
    </cfRule>
  </conditionalFormatting>
  <conditionalFormatting sqref="V16">
    <cfRule type="expression" dxfId="125" priority="127" stopIfTrue="1">
      <formula>AND(NOT(ISBLANK(V$7)),V16&gt;V$7)</formula>
    </cfRule>
  </conditionalFormatting>
  <conditionalFormatting sqref="V16">
    <cfRule type="expression" dxfId="124" priority="126" stopIfTrue="1">
      <formula>AND(NOT(ISBLANK(V$7)),V16&gt;V$7)</formula>
    </cfRule>
  </conditionalFormatting>
  <conditionalFormatting sqref="V16">
    <cfRule type="expression" dxfId="123" priority="125" stopIfTrue="1">
      <formula>AND(NOT(ISBLANK(V$7)),V16&gt;V$7)</formula>
    </cfRule>
  </conditionalFormatting>
  <conditionalFormatting sqref="V16">
    <cfRule type="expression" dxfId="122" priority="124" stopIfTrue="1">
      <formula>AND(NOT(ISBLANK(V$7)),V16&gt;V$7)</formula>
    </cfRule>
  </conditionalFormatting>
  <conditionalFormatting sqref="BN16">
    <cfRule type="expression" dxfId="121" priority="123" stopIfTrue="1">
      <formula>AND(NOT(ISBLANK(BN$7)),BN16&gt;BN$7)</formula>
    </cfRule>
  </conditionalFormatting>
  <conditionalFormatting sqref="BN16">
    <cfRule type="expression" dxfId="120" priority="122" stopIfTrue="1">
      <formula>AND(NOT(ISBLANK(BN$7)),BN16&gt;BN$7)</formula>
    </cfRule>
  </conditionalFormatting>
  <conditionalFormatting sqref="BN16">
    <cfRule type="expression" dxfId="119" priority="121" stopIfTrue="1">
      <formula>AND(NOT(ISBLANK(BN$7)),BN16&gt;BN$7)</formula>
    </cfRule>
  </conditionalFormatting>
  <conditionalFormatting sqref="BL16">
    <cfRule type="expression" dxfId="118" priority="120" stopIfTrue="1">
      <formula>AND(NOT(ISBLANK(BL$7)),BL16&gt;BL$7)</formula>
    </cfRule>
  </conditionalFormatting>
  <conditionalFormatting sqref="BL16">
    <cfRule type="expression" dxfId="117" priority="119" stopIfTrue="1">
      <formula>AND(NOT(ISBLANK(BL$7)),BL16&gt;BL$7)</formula>
    </cfRule>
  </conditionalFormatting>
  <conditionalFormatting sqref="BL16">
    <cfRule type="expression" dxfId="116" priority="118" stopIfTrue="1">
      <formula>AND(NOT(ISBLANK(BL$7)),BL16&gt;BL$7)</formula>
    </cfRule>
  </conditionalFormatting>
  <conditionalFormatting sqref="BJ16">
    <cfRule type="expression" dxfId="115" priority="117" stopIfTrue="1">
      <formula>AND(NOT(ISBLANK(BJ$7)),BJ16&gt;BJ$7)</formula>
    </cfRule>
  </conditionalFormatting>
  <conditionalFormatting sqref="BJ16">
    <cfRule type="expression" dxfId="114" priority="116" stopIfTrue="1">
      <formula>AND(NOT(ISBLANK(BJ$7)),BJ16&gt;BJ$7)</formula>
    </cfRule>
  </conditionalFormatting>
  <conditionalFormatting sqref="BJ16">
    <cfRule type="expression" dxfId="113" priority="115" stopIfTrue="1">
      <formula>AND(NOT(ISBLANK(BJ$7)),BJ16&gt;BJ$7)</formula>
    </cfRule>
  </conditionalFormatting>
  <conditionalFormatting sqref="BH16">
    <cfRule type="expression" dxfId="112" priority="114" stopIfTrue="1">
      <formula>AND(NOT(ISBLANK(BH$7)),BH16&gt;BH$7)</formula>
    </cfRule>
  </conditionalFormatting>
  <conditionalFormatting sqref="BH16">
    <cfRule type="expression" dxfId="111" priority="113" stopIfTrue="1">
      <formula>AND(NOT(ISBLANK(BH$7)),BH16&gt;BH$7)</formula>
    </cfRule>
  </conditionalFormatting>
  <conditionalFormatting sqref="BH16">
    <cfRule type="expression" dxfId="110" priority="112" stopIfTrue="1">
      <formula>AND(NOT(ISBLANK(BH$7)),BH16&gt;BH$7)</formula>
    </cfRule>
  </conditionalFormatting>
  <conditionalFormatting sqref="BF16">
    <cfRule type="expression" dxfId="109" priority="111" stopIfTrue="1">
      <formula>AND(NOT(ISBLANK(BF$7)),BF16&gt;BF$7)</formula>
    </cfRule>
  </conditionalFormatting>
  <conditionalFormatting sqref="BF16">
    <cfRule type="expression" dxfId="108" priority="110" stopIfTrue="1">
      <formula>AND(NOT(ISBLANK(BF$7)),BF16&gt;BF$7)</formula>
    </cfRule>
  </conditionalFormatting>
  <conditionalFormatting sqref="BF16">
    <cfRule type="expression" dxfId="107" priority="109" stopIfTrue="1">
      <formula>AND(NOT(ISBLANK(BF$7)),BF16&gt;BF$7)</formula>
    </cfRule>
  </conditionalFormatting>
  <conditionalFormatting sqref="BD16">
    <cfRule type="expression" dxfId="106" priority="108" stopIfTrue="1">
      <formula>AND(NOT(ISBLANK(BD$7)),BD16&gt;BD$7)</formula>
    </cfRule>
  </conditionalFormatting>
  <conditionalFormatting sqref="BD16">
    <cfRule type="expression" dxfId="105" priority="107" stopIfTrue="1">
      <formula>AND(NOT(ISBLANK(BD$7)),BD16&gt;BD$7)</formula>
    </cfRule>
  </conditionalFormatting>
  <conditionalFormatting sqref="BD16">
    <cfRule type="expression" dxfId="104" priority="106" stopIfTrue="1">
      <formula>AND(NOT(ISBLANK(BD$7)),BD16&gt;BD$7)</formula>
    </cfRule>
  </conditionalFormatting>
  <conditionalFormatting sqref="BB16">
    <cfRule type="expression" dxfId="103" priority="105" stopIfTrue="1">
      <formula>AND(NOT(ISBLANK(BB$7)),BB16&gt;BB$7)</formula>
    </cfRule>
  </conditionalFormatting>
  <conditionalFormatting sqref="BB16">
    <cfRule type="expression" dxfId="102" priority="104" stopIfTrue="1">
      <formula>AND(NOT(ISBLANK(BB$7)),BB16&gt;BB$7)</formula>
    </cfRule>
  </conditionalFormatting>
  <conditionalFormatting sqref="BB16">
    <cfRule type="expression" dxfId="101" priority="103" stopIfTrue="1">
      <formula>AND(NOT(ISBLANK(BB$7)),BB16&gt;BB$7)</formula>
    </cfRule>
  </conditionalFormatting>
  <conditionalFormatting sqref="BK16">
    <cfRule type="expression" dxfId="100" priority="102" stopIfTrue="1">
      <formula>AND(NOT(ISBLANK(BI$7)),BK16&gt;BI$7)</formula>
    </cfRule>
  </conditionalFormatting>
  <conditionalFormatting sqref="CB16">
    <cfRule type="expression" dxfId="99" priority="101" stopIfTrue="1">
      <formula>AND(NOT(ISBLANK(CB$7)),CB16&gt;CB$7)</formula>
    </cfRule>
  </conditionalFormatting>
  <conditionalFormatting sqref="CB16">
    <cfRule type="expression" dxfId="98" priority="100" stopIfTrue="1">
      <formula>AND(NOT(ISBLANK(CB$7)),CB16&gt;CB$7)</formula>
    </cfRule>
  </conditionalFormatting>
  <conditionalFormatting sqref="BZ16">
    <cfRule type="expression" dxfId="97" priority="99" stopIfTrue="1">
      <formula>AND(NOT(ISBLANK(BZ$7)),BZ16&gt;BZ$7)</formula>
    </cfRule>
  </conditionalFormatting>
  <conditionalFormatting sqref="BZ16">
    <cfRule type="expression" dxfId="96" priority="98" stopIfTrue="1">
      <formula>AND(NOT(ISBLANK(BZ$7)),BZ16&gt;BZ$7)</formula>
    </cfRule>
  </conditionalFormatting>
  <conditionalFormatting sqref="BX16">
    <cfRule type="expression" dxfId="95" priority="97" stopIfTrue="1">
      <formula>AND(NOT(ISBLANK(BX$7)),BX16&gt;BX$7)</formula>
    </cfRule>
  </conditionalFormatting>
  <conditionalFormatting sqref="BX16">
    <cfRule type="expression" dxfId="94" priority="96" stopIfTrue="1">
      <formula>AND(NOT(ISBLANK(BX$7)),BX16&gt;BX$7)</formula>
    </cfRule>
  </conditionalFormatting>
  <conditionalFormatting sqref="BV16">
    <cfRule type="expression" dxfId="93" priority="95" stopIfTrue="1">
      <formula>AND(NOT(ISBLANK(BV$7)),BV16&gt;BV$7)</formula>
    </cfRule>
  </conditionalFormatting>
  <conditionalFormatting sqref="BV16">
    <cfRule type="expression" dxfId="92" priority="94" stopIfTrue="1">
      <formula>AND(NOT(ISBLANK(BV$7)),BV16&gt;BV$7)</formula>
    </cfRule>
  </conditionalFormatting>
  <conditionalFormatting sqref="BT16">
    <cfRule type="expression" dxfId="91" priority="93" stopIfTrue="1">
      <formula>AND(NOT(ISBLANK(BT$7)),BT16&gt;BT$7)</formula>
    </cfRule>
  </conditionalFormatting>
  <conditionalFormatting sqref="BT16">
    <cfRule type="expression" dxfId="90" priority="92" stopIfTrue="1">
      <formula>AND(NOT(ISBLANK(BT$7)),BT16&gt;BT$7)</formula>
    </cfRule>
  </conditionalFormatting>
  <conditionalFormatting sqref="BR16">
    <cfRule type="expression" dxfId="89" priority="91" stopIfTrue="1">
      <formula>AND(NOT(ISBLANK(BR$7)),BR16&gt;BR$7)</formula>
    </cfRule>
  </conditionalFormatting>
  <conditionalFormatting sqref="BR16">
    <cfRule type="expression" dxfId="88" priority="90" stopIfTrue="1">
      <formula>AND(NOT(ISBLANK(BR$7)),BR16&gt;BR$7)</formula>
    </cfRule>
  </conditionalFormatting>
  <conditionalFormatting sqref="BP16">
    <cfRule type="expression" dxfId="87" priority="89" stopIfTrue="1">
      <formula>AND(NOT(ISBLANK(BP$7)),BP16&gt;BP$7)</formula>
    </cfRule>
  </conditionalFormatting>
  <conditionalFormatting sqref="BP16">
    <cfRule type="expression" dxfId="86" priority="88" stopIfTrue="1">
      <formula>AND(NOT(ISBLANK(BP$7)),BP16&gt;BP$7)</formula>
    </cfRule>
  </conditionalFormatting>
  <conditionalFormatting sqref="AZ16">
    <cfRule type="expression" dxfId="85" priority="87" stopIfTrue="1">
      <formula>AND(NOT(ISBLANK(AZ$7)),AZ16&gt;AZ$7)</formula>
    </cfRule>
  </conditionalFormatting>
  <conditionalFormatting sqref="AZ16">
    <cfRule type="expression" dxfId="84" priority="86" stopIfTrue="1">
      <formula>AND(NOT(ISBLANK(AZ$7)),AZ16&gt;AZ$7)</formula>
    </cfRule>
  </conditionalFormatting>
  <conditionalFormatting sqref="AX16">
    <cfRule type="expression" dxfId="83" priority="85" stopIfTrue="1">
      <formula>AND(NOT(ISBLANK(AX$7)),AX16&gt;AX$7)</formula>
    </cfRule>
  </conditionalFormatting>
  <conditionalFormatting sqref="AX16">
    <cfRule type="expression" dxfId="82" priority="84" stopIfTrue="1">
      <formula>AND(NOT(ISBLANK(AX$7)),AX16&gt;AX$7)</formula>
    </cfRule>
  </conditionalFormatting>
  <conditionalFormatting sqref="AV16">
    <cfRule type="expression" dxfId="81" priority="83" stopIfTrue="1">
      <formula>AND(NOT(ISBLANK(AV$7)),AV16&gt;AV$7)</formula>
    </cfRule>
  </conditionalFormatting>
  <conditionalFormatting sqref="AV16">
    <cfRule type="expression" dxfId="80" priority="82" stopIfTrue="1">
      <formula>AND(NOT(ISBLANK(AV$7)),AV16&gt;AV$7)</formula>
    </cfRule>
  </conditionalFormatting>
  <conditionalFormatting sqref="AU16">
    <cfRule type="expression" dxfId="79" priority="81" stopIfTrue="1">
      <formula>AND(NOT(ISBLANK(AT$7)),AU16&gt;AT$7)</formula>
    </cfRule>
  </conditionalFormatting>
  <conditionalFormatting sqref="AU16">
    <cfRule type="expression" dxfId="78" priority="80" stopIfTrue="1">
      <formula>AND(NOT(ISBLANK(AT$7)),AU16&gt;AT$7)</formula>
    </cfRule>
  </conditionalFormatting>
  <conditionalFormatting sqref="AR16">
    <cfRule type="expression" dxfId="77" priority="79" stopIfTrue="1">
      <formula>AND(NOT(ISBLANK(AR$7)),AR16&gt;AR$7)</formula>
    </cfRule>
  </conditionalFormatting>
  <conditionalFormatting sqref="AR16">
    <cfRule type="expression" dxfId="76" priority="78" stopIfTrue="1">
      <formula>AND(NOT(ISBLANK(AR$7)),AR16&gt;AR$7)</formula>
    </cfRule>
  </conditionalFormatting>
  <conditionalFormatting sqref="AP16">
    <cfRule type="expression" dxfId="75" priority="77" stopIfTrue="1">
      <formula>AND(NOT(ISBLANK(AP$7)),AP16&gt;AP$7)</formula>
    </cfRule>
  </conditionalFormatting>
  <conditionalFormatting sqref="AP16">
    <cfRule type="expression" dxfId="74" priority="76" stopIfTrue="1">
      <formula>AND(NOT(ISBLANK(AP$7)),AP16&gt;AP$7)</formula>
    </cfRule>
  </conditionalFormatting>
  <conditionalFormatting sqref="AN16">
    <cfRule type="expression" dxfId="73" priority="75" stopIfTrue="1">
      <formula>AND(NOT(ISBLANK(AN$7)),AN16&gt;AN$7)</formula>
    </cfRule>
  </conditionalFormatting>
  <conditionalFormatting sqref="AN16">
    <cfRule type="expression" dxfId="72" priority="74" stopIfTrue="1">
      <formula>AND(NOT(ISBLANK(AN$7)),AN16&gt;AN$7)</formula>
    </cfRule>
  </conditionalFormatting>
  <conditionalFormatting sqref="AL16">
    <cfRule type="expression" dxfId="71" priority="73" stopIfTrue="1">
      <formula>AND(NOT(ISBLANK(AL$7)),AL16&gt;AL$7)</formula>
    </cfRule>
  </conditionalFormatting>
  <conditionalFormatting sqref="AL16">
    <cfRule type="expression" dxfId="70" priority="72" stopIfTrue="1">
      <formula>AND(NOT(ISBLANK(AL$7)),AL16&gt;AL$7)</formula>
    </cfRule>
  </conditionalFormatting>
  <conditionalFormatting sqref="AJ16">
    <cfRule type="expression" dxfId="69" priority="71" stopIfTrue="1">
      <formula>AND(NOT(ISBLANK(AJ$7)),AJ16&gt;AJ$7)</formula>
    </cfRule>
  </conditionalFormatting>
  <conditionalFormatting sqref="AJ16">
    <cfRule type="expression" dxfId="68" priority="70" stopIfTrue="1">
      <formula>AND(NOT(ISBLANK(AJ$7)),AJ16&gt;AJ$7)</formula>
    </cfRule>
  </conditionalFormatting>
  <conditionalFormatting sqref="AH16">
    <cfRule type="expression" dxfId="67" priority="69" stopIfTrue="1">
      <formula>AND(NOT(ISBLANK(AH$7)),AH16&gt;AH$7)</formula>
    </cfRule>
  </conditionalFormatting>
  <conditionalFormatting sqref="AH16">
    <cfRule type="expression" dxfId="66" priority="68" stopIfTrue="1">
      <formula>AND(NOT(ISBLANK(AH$7)),AH16&gt;AH$7)</formula>
    </cfRule>
  </conditionalFormatting>
  <conditionalFormatting sqref="AF16">
    <cfRule type="expression" dxfId="65" priority="67" stopIfTrue="1">
      <formula>AND(NOT(ISBLANK(AF$7)),AF16&gt;AF$7)</formula>
    </cfRule>
  </conditionalFormatting>
  <conditionalFormatting sqref="AF16">
    <cfRule type="expression" dxfId="64" priority="66" stopIfTrue="1">
      <formula>AND(NOT(ISBLANK(AF$7)),AF16&gt;AF$7)</formula>
    </cfRule>
  </conditionalFormatting>
  <conditionalFormatting sqref="AD16">
    <cfRule type="expression" dxfId="63" priority="65" stopIfTrue="1">
      <formula>AND(NOT(ISBLANK(AD$7)),AD16&gt;AD$7)</formula>
    </cfRule>
  </conditionalFormatting>
  <conditionalFormatting sqref="AD16">
    <cfRule type="expression" dxfId="62" priority="64" stopIfTrue="1">
      <formula>AND(NOT(ISBLANK(AD$7)),AD16&gt;AD$7)</formula>
    </cfRule>
  </conditionalFormatting>
  <conditionalFormatting sqref="AB16">
    <cfRule type="expression" dxfId="61" priority="63" stopIfTrue="1">
      <formula>AND(NOT(ISBLANK(AB$7)),AB16&gt;AB$7)</formula>
    </cfRule>
  </conditionalFormatting>
  <conditionalFormatting sqref="AB16">
    <cfRule type="expression" dxfId="60" priority="62" stopIfTrue="1">
      <formula>AND(NOT(ISBLANK(AB$7)),AB16&gt;AB$7)</formula>
    </cfRule>
  </conditionalFormatting>
  <conditionalFormatting sqref="Z16">
    <cfRule type="expression" dxfId="59" priority="61" stopIfTrue="1">
      <formula>AND(NOT(ISBLANK(Z$7)),Z16&gt;Z$7)</formula>
    </cfRule>
  </conditionalFormatting>
  <conditionalFormatting sqref="Z16">
    <cfRule type="expression" dxfId="58" priority="60" stopIfTrue="1">
      <formula>AND(NOT(ISBLANK(Z$7)),Z16&gt;Z$7)</formula>
    </cfRule>
  </conditionalFormatting>
  <conditionalFormatting sqref="X16">
    <cfRule type="expression" dxfId="57" priority="59" stopIfTrue="1">
      <formula>AND(NOT(ISBLANK(X$7)),X16&gt;X$7)</formula>
    </cfRule>
  </conditionalFormatting>
  <conditionalFormatting sqref="X16">
    <cfRule type="expression" dxfId="56" priority="58" stopIfTrue="1">
      <formula>AND(NOT(ISBLANK(X$7)),X16&gt;X$7)</formula>
    </cfRule>
  </conditionalFormatting>
  <conditionalFormatting sqref="V16">
    <cfRule type="expression" dxfId="55" priority="57" stopIfTrue="1">
      <formula>AND(NOT(ISBLANK(V$7)),V16&gt;V$7)</formula>
    </cfRule>
  </conditionalFormatting>
  <conditionalFormatting sqref="V16">
    <cfRule type="expression" dxfId="54" priority="56" stopIfTrue="1">
      <formula>AND(NOT(ISBLANK(V$7)),V16&gt;V$7)</formula>
    </cfRule>
  </conditionalFormatting>
  <conditionalFormatting sqref="V16">
    <cfRule type="expression" dxfId="53" priority="55" stopIfTrue="1">
      <formula>AND(NOT(ISBLANK(V$7)),V16&gt;V$7)</formula>
    </cfRule>
  </conditionalFormatting>
  <conditionalFormatting sqref="V16">
    <cfRule type="expression" dxfId="52" priority="54" stopIfTrue="1">
      <formula>AND(NOT(ISBLANK(V$7)),V16&gt;V$7)</formula>
    </cfRule>
  </conditionalFormatting>
  <conditionalFormatting sqref="Z16">
    <cfRule type="expression" dxfId="51" priority="53" stopIfTrue="1">
      <formula>AND(NOT(ISBLANK(Z$7)),Z16&gt;Z$7)</formula>
    </cfRule>
  </conditionalFormatting>
  <conditionalFormatting sqref="Z16">
    <cfRule type="expression" dxfId="50" priority="52" stopIfTrue="1">
      <formula>AND(NOT(ISBLANK(Z$7)),Z16&gt;Z$7)</formula>
    </cfRule>
  </conditionalFormatting>
  <conditionalFormatting sqref="Z16">
    <cfRule type="expression" dxfId="49" priority="51" stopIfTrue="1">
      <formula>AND(NOT(ISBLANK(Z$7)),Z16&gt;Z$7)</formula>
    </cfRule>
  </conditionalFormatting>
  <conditionalFormatting sqref="Z16">
    <cfRule type="expression" dxfId="48" priority="50" stopIfTrue="1">
      <formula>AND(NOT(ISBLANK(Z$7)),Z16&gt;Z$7)</formula>
    </cfRule>
  </conditionalFormatting>
  <conditionalFormatting sqref="Z16">
    <cfRule type="expression" dxfId="47" priority="49" stopIfTrue="1">
      <formula>AND(NOT(ISBLANK(Z$7)),Z16&gt;Z$7)</formula>
    </cfRule>
  </conditionalFormatting>
  <conditionalFormatting sqref="Z16">
    <cfRule type="expression" dxfId="46" priority="48" stopIfTrue="1">
      <formula>AND(NOT(ISBLANK(Z$7)),Z16&gt;Z$7)</formula>
    </cfRule>
  </conditionalFormatting>
  <conditionalFormatting sqref="X16">
    <cfRule type="expression" dxfId="45" priority="47" stopIfTrue="1">
      <formula>AND(NOT(ISBLANK(X$7)),X16&gt;X$7)</formula>
    </cfRule>
  </conditionalFormatting>
  <conditionalFormatting sqref="X16">
    <cfRule type="expression" dxfId="44" priority="46" stopIfTrue="1">
      <formula>AND(NOT(ISBLANK(X$7)),X16&gt;X$7)</formula>
    </cfRule>
  </conditionalFormatting>
  <conditionalFormatting sqref="X16">
    <cfRule type="expression" dxfId="43" priority="45" stopIfTrue="1">
      <formula>AND(NOT(ISBLANK(X$7)),X16&gt;X$7)</formula>
    </cfRule>
  </conditionalFormatting>
  <conditionalFormatting sqref="X16">
    <cfRule type="expression" dxfId="42" priority="44" stopIfTrue="1">
      <formula>AND(NOT(ISBLANK(X$7)),X16&gt;X$7)</formula>
    </cfRule>
  </conditionalFormatting>
  <conditionalFormatting sqref="X16">
    <cfRule type="expression" dxfId="41" priority="43" stopIfTrue="1">
      <formula>AND(NOT(ISBLANK(X$7)),X16&gt;X$7)</formula>
    </cfRule>
  </conditionalFormatting>
  <conditionalFormatting sqref="V16">
    <cfRule type="expression" dxfId="40" priority="42" stopIfTrue="1">
      <formula>AND(NOT(ISBLANK(V$7)),V16&gt;V$7)</formula>
    </cfRule>
  </conditionalFormatting>
  <conditionalFormatting sqref="V16">
    <cfRule type="expression" dxfId="39" priority="41" stopIfTrue="1">
      <formula>AND(NOT(ISBLANK(V$7)),V16&gt;V$7)</formula>
    </cfRule>
  </conditionalFormatting>
  <conditionalFormatting sqref="V16">
    <cfRule type="expression" dxfId="38" priority="40" stopIfTrue="1">
      <formula>AND(NOT(ISBLANK(V$7)),V16&gt;V$7)</formula>
    </cfRule>
  </conditionalFormatting>
  <conditionalFormatting sqref="V16">
    <cfRule type="expression" dxfId="37" priority="39" stopIfTrue="1">
      <formula>AND(NOT(ISBLANK(V$7)),V16&gt;V$7)</formula>
    </cfRule>
  </conditionalFormatting>
  <conditionalFormatting sqref="V16">
    <cfRule type="expression" dxfId="36" priority="38" stopIfTrue="1">
      <formula>AND(NOT(ISBLANK(V$7)),V16&gt;V$7)</formula>
    </cfRule>
  </conditionalFormatting>
  <conditionalFormatting sqref="V16">
    <cfRule type="expression" dxfId="35" priority="37" stopIfTrue="1">
      <formula>AND(NOT(ISBLANK(V$7)),V16&gt;V$7)</formula>
    </cfRule>
  </conditionalFormatting>
  <conditionalFormatting sqref="V16">
    <cfRule type="expression" dxfId="34" priority="36" stopIfTrue="1">
      <formula>AND(NOT(ISBLANK(V$7)),V16&gt;V$7)</formula>
    </cfRule>
  </conditionalFormatting>
  <conditionalFormatting sqref="BN16">
    <cfRule type="expression" dxfId="33" priority="35" stopIfTrue="1">
      <formula>AND(NOT(ISBLANK(BN$7)),BN16&gt;BN$7)</formula>
    </cfRule>
  </conditionalFormatting>
  <conditionalFormatting sqref="BN16">
    <cfRule type="expression" dxfId="32" priority="34" stopIfTrue="1">
      <formula>AND(NOT(ISBLANK(BN$7)),BN16&gt;BN$7)</formula>
    </cfRule>
  </conditionalFormatting>
  <conditionalFormatting sqref="BN16">
    <cfRule type="expression" dxfId="31" priority="33" stopIfTrue="1">
      <formula>AND(NOT(ISBLANK(BN$7)),BN16&gt;BN$7)</formula>
    </cfRule>
  </conditionalFormatting>
  <conditionalFormatting sqref="BL16">
    <cfRule type="expression" dxfId="30" priority="32" stopIfTrue="1">
      <formula>AND(NOT(ISBLANK(BL$7)),BL16&gt;BL$7)</formula>
    </cfRule>
  </conditionalFormatting>
  <conditionalFormatting sqref="BL16">
    <cfRule type="expression" dxfId="29" priority="31" stopIfTrue="1">
      <formula>AND(NOT(ISBLANK(BL$7)),BL16&gt;BL$7)</formula>
    </cfRule>
  </conditionalFormatting>
  <conditionalFormatting sqref="BL16">
    <cfRule type="expression" dxfId="28" priority="30" stopIfTrue="1">
      <formula>AND(NOT(ISBLANK(BL$7)),BL16&gt;BL$7)</formula>
    </cfRule>
  </conditionalFormatting>
  <conditionalFormatting sqref="BJ16">
    <cfRule type="expression" dxfId="27" priority="29" stopIfTrue="1">
      <formula>AND(NOT(ISBLANK(BJ$7)),BJ16&gt;BJ$7)</formula>
    </cfRule>
  </conditionalFormatting>
  <conditionalFormatting sqref="BJ16">
    <cfRule type="expression" dxfId="26" priority="28" stopIfTrue="1">
      <formula>AND(NOT(ISBLANK(BJ$7)),BJ16&gt;BJ$7)</formula>
    </cfRule>
  </conditionalFormatting>
  <conditionalFormatting sqref="BJ16">
    <cfRule type="expression" dxfId="25" priority="27" stopIfTrue="1">
      <formula>AND(NOT(ISBLANK(BJ$7)),BJ16&gt;BJ$7)</formula>
    </cfRule>
  </conditionalFormatting>
  <conditionalFormatting sqref="BH16">
    <cfRule type="expression" dxfId="24" priority="26" stopIfTrue="1">
      <formula>AND(NOT(ISBLANK(BH$7)),BH16&gt;BH$7)</formula>
    </cfRule>
  </conditionalFormatting>
  <conditionalFormatting sqref="BH16">
    <cfRule type="expression" dxfId="23" priority="25" stopIfTrue="1">
      <formula>AND(NOT(ISBLANK(BH$7)),BH16&gt;BH$7)</formula>
    </cfRule>
  </conditionalFormatting>
  <conditionalFormatting sqref="BH16">
    <cfRule type="expression" dxfId="22" priority="24" stopIfTrue="1">
      <formula>AND(NOT(ISBLANK(BH$7)),BH16&gt;BH$7)</formula>
    </cfRule>
  </conditionalFormatting>
  <conditionalFormatting sqref="BF16">
    <cfRule type="expression" dxfId="21" priority="23" stopIfTrue="1">
      <formula>AND(NOT(ISBLANK(BF$7)),BF16&gt;BF$7)</formula>
    </cfRule>
  </conditionalFormatting>
  <conditionalFormatting sqref="BF16">
    <cfRule type="expression" dxfId="20" priority="22" stopIfTrue="1">
      <formula>AND(NOT(ISBLANK(BF$7)),BF16&gt;BF$7)</formula>
    </cfRule>
  </conditionalFormatting>
  <conditionalFormatting sqref="BF16">
    <cfRule type="expression" dxfId="19" priority="21" stopIfTrue="1">
      <formula>AND(NOT(ISBLANK(BF$7)),BF16&gt;BF$7)</formula>
    </cfRule>
  </conditionalFormatting>
  <conditionalFormatting sqref="BD16">
    <cfRule type="expression" dxfId="18" priority="20" stopIfTrue="1">
      <formula>AND(NOT(ISBLANK(BD$7)),BD16&gt;BD$7)</formula>
    </cfRule>
  </conditionalFormatting>
  <conditionalFormatting sqref="BD16">
    <cfRule type="expression" dxfId="17" priority="19" stopIfTrue="1">
      <formula>AND(NOT(ISBLANK(BD$7)),BD16&gt;BD$7)</formula>
    </cfRule>
  </conditionalFormatting>
  <conditionalFormatting sqref="BD16">
    <cfRule type="expression" dxfId="16" priority="18" stopIfTrue="1">
      <formula>AND(NOT(ISBLANK(BD$7)),BD16&gt;BD$7)</formula>
    </cfRule>
  </conditionalFormatting>
  <conditionalFormatting sqref="BB16">
    <cfRule type="expression" dxfId="15" priority="17" stopIfTrue="1">
      <formula>AND(NOT(ISBLANK(BB$7)),BB16&gt;BB$7)</formula>
    </cfRule>
  </conditionalFormatting>
  <conditionalFormatting sqref="BB16">
    <cfRule type="expression" dxfId="14" priority="16" stopIfTrue="1">
      <formula>AND(NOT(ISBLANK(BB$7)),BB16&gt;BB$7)</formula>
    </cfRule>
  </conditionalFormatting>
  <conditionalFormatting sqref="BB16">
    <cfRule type="expression" dxfId="13" priority="15" stopIfTrue="1">
      <formula>AND(NOT(ISBLANK(BB$7)),BB16&gt;BB$7)</formula>
    </cfRule>
  </conditionalFormatting>
  <conditionalFormatting sqref="BK16">
    <cfRule type="expression" dxfId="12" priority="14" stopIfTrue="1">
      <formula>AND(NOT(ISBLANK(BI$7)),BK16&gt;BI$7)</formula>
    </cfRule>
  </conditionalFormatting>
  <conditionalFormatting sqref="AT16">
    <cfRule type="expression" dxfId="11" priority="13" stopIfTrue="1">
      <formula>AND(NOT(ISBLANK(AT$7)),AT16&gt;AT$7)</formula>
    </cfRule>
  </conditionalFormatting>
  <conditionalFormatting sqref="AT16">
    <cfRule type="expression" dxfId="10" priority="12" stopIfTrue="1">
      <formula>AND(NOT(ISBLANK(AT$7)),AT16&gt;AT$7)</formula>
    </cfRule>
  </conditionalFormatting>
  <conditionalFormatting sqref="AT16">
    <cfRule type="expression" dxfId="9" priority="11" stopIfTrue="1">
      <formula>AND(NOT(ISBLANK(AT$7)),AT16&gt;AT$7)</formula>
    </cfRule>
  </conditionalFormatting>
  <conditionalFormatting sqref="AT16">
    <cfRule type="expression" dxfId="8" priority="10" stopIfTrue="1">
      <formula>AND(NOT(ISBLANK(AT$7)),AT16&gt;AT$7)</formula>
    </cfRule>
  </conditionalFormatting>
  <conditionalFormatting sqref="E16 G16 I17">
    <cfRule type="expression" dxfId="7" priority="9" stopIfTrue="1">
      <formula>AND(NOT(ISBLANK(E$7)),E16&gt;E$7)</formula>
    </cfRule>
  </conditionalFormatting>
  <conditionalFormatting sqref="I31">
    <cfRule type="expression" dxfId="6" priority="7" stopIfTrue="1">
      <formula>AND(NOT(ISBLANK(I$7)),I31&gt;I$7)</formula>
    </cfRule>
  </conditionalFormatting>
  <conditionalFormatting sqref="I38">
    <cfRule type="expression" dxfId="5" priority="6" stopIfTrue="1">
      <formula>AND(NOT(ISBLANK(I$7)),I38&gt;I$7)</formula>
    </cfRule>
  </conditionalFormatting>
  <conditionalFormatting sqref="AA44 AG44 AI44 AK44 AM44 AQ44 AS44 AY44 AU44 BA44 BC44 BE44 AW44 Y44 AC44 AE44 AO44 BI44 BM44 BO44 BQ44 BS44 BU44 BW44 BY44 CA44 U44 BG44 W44 BK44">
    <cfRule type="expression" dxfId="4" priority="5" stopIfTrue="1">
      <formula>AND(NOT(ISBLANK(U$7)),U44&gt;U$7)</formula>
    </cfRule>
  </conditionalFormatting>
  <conditionalFormatting sqref="E19:E44">
    <cfRule type="expression" dxfId="3" priority="4" stopIfTrue="1">
      <formula>AND(NOT(ISBLANK(E$7)),E19&gt;E$7)</formula>
    </cfRule>
  </conditionalFormatting>
  <conditionalFormatting sqref="G19:G44">
    <cfRule type="expression" dxfId="2" priority="3" stopIfTrue="1">
      <formula>AND(NOT(ISBLANK(G$7)),G19&gt;G$7)</formula>
    </cfRule>
  </conditionalFormatting>
  <conditionalFormatting sqref="I25">
    <cfRule type="expression" dxfId="1" priority="2" stopIfTrue="1">
      <formula>AND(NOT(ISBLANK(I$7)),I25&gt;I$7)</formula>
    </cfRule>
  </conditionalFormatting>
  <conditionalFormatting sqref="AA29 AG29 AI29 AK29 AM29 AQ29 AS29 AY29 AU29 BA29 BC29 BE29 AW29 Y29 AC29 AE29 AO29 BI29 BM29 BO29 BQ29 BS29 BU29 BW29 BY29 CA29 U29 BG29 W29 BK29">
    <cfRule type="expression" dxfId="0" priority="1" stopIfTrue="1">
      <formula>AND(NOT(ISBLANK(U$7)),U29&gt;U$7)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BV15:BV44 AN15:AN19 AP21:AP44 X15:X44 AB21:AB44 AB15:AB19 AD21:AD44 AR15:AR19 AT21:AT44 AV15:AV18 AZ21:AZ44 BF15:BF44 BB15:BB19 BH15:BH44 BN15:BN44 BP15:BP44 BL15:BL44 AZ15:AZ19 BD21:BD44 AU19:AV19 F14:F16 F18:F44" xr:uid="{00000000-0002-0000-0A00-000000000000}">
      <formula1>labs1</formula1>
    </dataValidation>
    <dataValidation type="list" showInputMessage="1" showErrorMessage="1" error="יש לבחור ערך מתוך הרשימה" sqref="BX15:BX44" xr:uid="{00000000-0002-0000-0A00-000001000000}">
      <formula1>labs1</formula1>
    </dataValidation>
    <dataValidation type="list" allowBlank="1" showInputMessage="1" showErrorMessage="1" sqref="BZ15: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9"/>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55" zoomScaleNormal="55" workbookViewId="0">
      <pane xSplit="2" ySplit="13" topLeftCell="AH17" activePane="bottomRight" state="frozen"/>
      <selection pane="topRight" activeCell="C1" sqref="C1"/>
      <selection pane="bottomLeft" activeCell="A14" sqref="A14"/>
      <selection pane="bottomRight" activeCell="AJ38" sqref="AG38:AJ38"/>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70" t="s">
        <v>206</v>
      </c>
      <c r="D4" s="271"/>
      <c r="E4" s="266">
        <v>13</v>
      </c>
      <c r="F4" s="267"/>
      <c r="G4" s="270" t="s">
        <v>209</v>
      </c>
      <c r="H4" s="271"/>
      <c r="I4" s="268">
        <v>99</v>
      </c>
      <c r="J4" s="269"/>
      <c r="K4" s="268">
        <v>100</v>
      </c>
      <c r="L4" s="269"/>
      <c r="M4" s="270" t="s">
        <v>207</v>
      </c>
      <c r="N4" s="271"/>
      <c r="O4" s="258">
        <v>21</v>
      </c>
      <c r="P4" s="259"/>
      <c r="Q4" s="258">
        <v>22</v>
      </c>
      <c r="R4" s="259"/>
      <c r="S4" s="260">
        <v>23</v>
      </c>
      <c r="T4" s="261"/>
      <c r="U4" s="260">
        <v>24</v>
      </c>
      <c r="V4" s="261"/>
      <c r="W4" s="254">
        <v>26</v>
      </c>
      <c r="X4" s="255"/>
      <c r="Y4" s="254">
        <v>27</v>
      </c>
      <c r="Z4" s="255"/>
      <c r="AA4" s="254">
        <v>31</v>
      </c>
      <c r="AB4" s="255"/>
      <c r="AC4" s="254">
        <v>33</v>
      </c>
      <c r="AD4" s="255"/>
      <c r="AE4" s="254">
        <v>39</v>
      </c>
      <c r="AF4" s="255"/>
      <c r="AG4" s="254">
        <v>40</v>
      </c>
      <c r="AH4" s="255"/>
      <c r="AI4" s="254">
        <v>41</v>
      </c>
      <c r="AJ4" s="255"/>
      <c r="AK4" s="254">
        <v>42</v>
      </c>
      <c r="AL4" s="255"/>
      <c r="AM4" s="254">
        <v>46</v>
      </c>
      <c r="AN4" s="255"/>
      <c r="AO4" s="254">
        <v>47</v>
      </c>
      <c r="AP4" s="255"/>
      <c r="AQ4" s="254">
        <v>48</v>
      </c>
      <c r="AR4" s="255"/>
      <c r="AS4" s="254">
        <v>88</v>
      </c>
      <c r="AT4" s="255"/>
      <c r="AU4" s="254">
        <v>51</v>
      </c>
      <c r="AV4" s="255"/>
      <c r="AW4" s="254">
        <v>54</v>
      </c>
      <c r="AX4" s="255"/>
      <c r="AY4" s="254">
        <v>55</v>
      </c>
      <c r="AZ4" s="255"/>
      <c r="BA4" s="254">
        <v>56</v>
      </c>
      <c r="BB4" s="255"/>
      <c r="BC4" s="258">
        <v>57</v>
      </c>
      <c r="BD4" s="259"/>
      <c r="BE4" s="258">
        <v>58</v>
      </c>
      <c r="BF4" s="259"/>
      <c r="BG4" s="254">
        <v>71</v>
      </c>
      <c r="BH4" s="255"/>
      <c r="BI4" s="256">
        <v>63</v>
      </c>
      <c r="BJ4" s="257"/>
      <c r="BK4" s="256">
        <v>64</v>
      </c>
      <c r="BL4" s="257"/>
      <c r="BM4" s="256">
        <v>65</v>
      </c>
      <c r="BN4" s="257"/>
      <c r="BO4" s="256">
        <v>66</v>
      </c>
      <c r="BP4" s="257"/>
      <c r="BQ4" s="256">
        <v>67</v>
      </c>
      <c r="BR4" s="257"/>
      <c r="BS4" s="256">
        <v>68</v>
      </c>
      <c r="BT4" s="257"/>
      <c r="BU4" s="256">
        <v>69</v>
      </c>
      <c r="BV4" s="257"/>
      <c r="BW4" s="264">
        <v>48</v>
      </c>
      <c r="BX4" s="265"/>
      <c r="BY4" s="256">
        <v>79</v>
      </c>
      <c r="BZ4" s="262"/>
      <c r="CA4" s="263"/>
      <c r="CB4" s="256">
        <v>74</v>
      </c>
      <c r="CC4" s="257"/>
      <c r="CD4" s="256">
        <v>82</v>
      </c>
      <c r="CE4" s="257"/>
      <c r="CF4" s="256">
        <v>72</v>
      </c>
      <c r="CG4" s="257"/>
      <c r="CH4" s="256">
        <v>76</v>
      </c>
      <c r="CI4" s="257"/>
      <c r="CJ4" s="256">
        <v>83</v>
      </c>
      <c r="CK4" s="257"/>
      <c r="CL4" s="256">
        <v>73</v>
      </c>
      <c r="CM4" s="257"/>
      <c r="CN4" s="256">
        <v>80</v>
      </c>
      <c r="CO4" s="257"/>
      <c r="CP4" s="256">
        <v>70</v>
      </c>
      <c r="CQ4" s="257"/>
      <c r="CR4" s="256">
        <v>75</v>
      </c>
      <c r="CS4" s="257"/>
      <c r="CT4" s="256">
        <v>77</v>
      </c>
      <c r="CU4" s="257"/>
      <c r="CV4" s="256">
        <v>59</v>
      </c>
      <c r="CW4" s="257"/>
      <c r="CX4" s="256">
        <v>60</v>
      </c>
      <c r="CY4" s="257"/>
      <c r="CZ4" s="256">
        <v>62</v>
      </c>
      <c r="DA4" s="257"/>
      <c r="DB4" s="256">
        <v>84</v>
      </c>
      <c r="DC4" s="257"/>
      <c r="DD4" s="256">
        <v>85</v>
      </c>
      <c r="DE4" s="257"/>
      <c r="DF4" s="256">
        <v>87</v>
      </c>
      <c r="DG4" s="257"/>
      <c r="DH4" s="256">
        <v>53</v>
      </c>
      <c r="DI4" s="257"/>
      <c r="DJ4" s="256"/>
      <c r="DK4" s="257"/>
      <c r="DL4" s="56"/>
    </row>
    <row r="5" spans="1:116" s="57" customFormat="1" ht="28.5" customHeight="1">
      <c r="A5" s="54"/>
      <c r="B5" s="131" t="s">
        <v>10</v>
      </c>
      <c r="C5" s="244" t="s">
        <v>137</v>
      </c>
      <c r="D5" s="245"/>
      <c r="E5" s="250" t="s">
        <v>97</v>
      </c>
      <c r="F5" s="245"/>
      <c r="G5" s="250" t="s">
        <v>98</v>
      </c>
      <c r="H5" s="245"/>
      <c r="I5" s="244" t="s">
        <v>238</v>
      </c>
      <c r="J5" s="245"/>
      <c r="K5" s="244" t="s">
        <v>239</v>
      </c>
      <c r="L5" s="245"/>
      <c r="M5" s="244" t="s">
        <v>99</v>
      </c>
      <c r="N5" s="245"/>
      <c r="O5" s="252" t="s">
        <v>36</v>
      </c>
      <c r="P5" s="253"/>
      <c r="Q5" s="252" t="s">
        <v>37</v>
      </c>
      <c r="R5" s="253"/>
      <c r="S5" s="246" t="s">
        <v>93</v>
      </c>
      <c r="T5" s="247"/>
      <c r="U5" s="246" t="s">
        <v>87</v>
      </c>
      <c r="V5" s="247"/>
      <c r="W5" s="244" t="s">
        <v>195</v>
      </c>
      <c r="X5" s="245"/>
      <c r="Y5" s="244" t="s">
        <v>4</v>
      </c>
      <c r="Z5" s="245"/>
      <c r="AA5" s="250" t="s">
        <v>164</v>
      </c>
      <c r="AB5" s="245"/>
      <c r="AC5" s="244" t="s">
        <v>197</v>
      </c>
      <c r="AD5" s="245"/>
      <c r="AE5" s="244" t="s">
        <v>67</v>
      </c>
      <c r="AF5" s="245"/>
      <c r="AG5" s="244" t="s">
        <v>222</v>
      </c>
      <c r="AH5" s="245"/>
      <c r="AI5" s="244" t="s">
        <v>106</v>
      </c>
      <c r="AJ5" s="245"/>
      <c r="AK5" s="244" t="s">
        <v>248</v>
      </c>
      <c r="AL5" s="245"/>
      <c r="AM5" s="244" t="s">
        <v>6</v>
      </c>
      <c r="AN5" s="245"/>
      <c r="AO5" s="244" t="s">
        <v>8</v>
      </c>
      <c r="AP5" s="245"/>
      <c r="AQ5" s="244" t="s">
        <v>7</v>
      </c>
      <c r="AR5" s="245"/>
      <c r="AS5" s="244" t="s">
        <v>5</v>
      </c>
      <c r="AT5" s="245"/>
      <c r="AU5" s="244" t="s">
        <v>38</v>
      </c>
      <c r="AV5" s="245"/>
      <c r="AW5" s="244" t="s">
        <v>88</v>
      </c>
      <c r="AX5" s="245"/>
      <c r="AY5" s="244" t="s">
        <v>110</v>
      </c>
      <c r="AZ5" s="245"/>
      <c r="BA5" s="244" t="s">
        <v>111</v>
      </c>
      <c r="BB5" s="245"/>
      <c r="BC5" s="252" t="s">
        <v>244</v>
      </c>
      <c r="BD5" s="253"/>
      <c r="BE5" s="252" t="s">
        <v>243</v>
      </c>
      <c r="BF5" s="253"/>
      <c r="BG5" s="244" t="s">
        <v>123</v>
      </c>
      <c r="BH5" s="245"/>
      <c r="BI5" s="244" t="s">
        <v>115</v>
      </c>
      <c r="BJ5" s="245"/>
      <c r="BK5" s="244" t="s">
        <v>116</v>
      </c>
      <c r="BL5" s="245"/>
      <c r="BM5" s="244" t="s">
        <v>117</v>
      </c>
      <c r="BN5" s="245"/>
      <c r="BO5" s="244" t="s">
        <v>118</v>
      </c>
      <c r="BP5" s="245"/>
      <c r="BQ5" s="244" t="s">
        <v>119</v>
      </c>
      <c r="BR5" s="245"/>
      <c r="BS5" s="244" t="s">
        <v>120</v>
      </c>
      <c r="BT5" s="245"/>
      <c r="BU5" s="244" t="s">
        <v>121</v>
      </c>
      <c r="BV5" s="245"/>
      <c r="BW5" s="244" t="s">
        <v>129</v>
      </c>
      <c r="BX5" s="245"/>
      <c r="BY5" s="244" t="s">
        <v>130</v>
      </c>
      <c r="BZ5" s="245"/>
      <c r="CA5" s="56"/>
      <c r="CB5" s="244" t="s">
        <v>126</v>
      </c>
      <c r="CC5" s="245"/>
      <c r="CD5" s="244" t="s">
        <v>56</v>
      </c>
      <c r="CE5" s="245"/>
      <c r="CF5" s="244" t="s">
        <v>124</v>
      </c>
      <c r="CG5" s="245"/>
      <c r="CH5" s="244" t="s">
        <v>127</v>
      </c>
      <c r="CI5" s="245"/>
      <c r="CJ5" s="244" t="s">
        <v>132</v>
      </c>
      <c r="CK5" s="245"/>
      <c r="CL5" s="244" t="s">
        <v>125</v>
      </c>
      <c r="CM5" s="245"/>
      <c r="CN5" s="244" t="s">
        <v>131</v>
      </c>
      <c r="CO5" s="245"/>
      <c r="CP5" s="244" t="s">
        <v>122</v>
      </c>
      <c r="CQ5" s="245"/>
      <c r="CR5" s="244" t="s">
        <v>80</v>
      </c>
      <c r="CS5" s="245"/>
      <c r="CT5" s="244" t="s">
        <v>128</v>
      </c>
      <c r="CU5" s="245"/>
      <c r="CV5" s="244" t="s">
        <v>112</v>
      </c>
      <c r="CW5" s="245"/>
      <c r="CX5" s="244" t="s">
        <v>113</v>
      </c>
      <c r="CY5" s="245"/>
      <c r="CZ5" s="244" t="s">
        <v>114</v>
      </c>
      <c r="DA5" s="245"/>
      <c r="DB5" s="244" t="s">
        <v>133</v>
      </c>
      <c r="DC5" s="245"/>
      <c r="DD5" s="244" t="s">
        <v>18</v>
      </c>
      <c r="DE5" s="245"/>
      <c r="DF5" s="244" t="s">
        <v>40</v>
      </c>
      <c r="DG5" s="245"/>
      <c r="DH5" s="244" t="s">
        <v>203</v>
      </c>
      <c r="DI5" s="245"/>
      <c r="DJ5" s="244" t="s">
        <v>162</v>
      </c>
      <c r="DK5" s="245"/>
      <c r="DL5" s="56"/>
    </row>
    <row r="6" spans="1:116" s="57" customFormat="1" ht="18" customHeight="1">
      <c r="A6" s="54"/>
      <c r="B6" s="131" t="s">
        <v>11</v>
      </c>
      <c r="C6" s="244" t="s">
        <v>2</v>
      </c>
      <c r="D6" s="245"/>
      <c r="E6" s="244" t="s">
        <v>70</v>
      </c>
      <c r="F6" s="245"/>
      <c r="G6" s="244" t="s">
        <v>70</v>
      </c>
      <c r="H6" s="245"/>
      <c r="I6" s="244" t="s">
        <v>163</v>
      </c>
      <c r="J6" s="245"/>
      <c r="K6" s="244" t="s">
        <v>163</v>
      </c>
      <c r="L6" s="245"/>
      <c r="M6" s="244" t="s">
        <v>163</v>
      </c>
      <c r="N6" s="245"/>
      <c r="O6" s="244" t="s">
        <v>3</v>
      </c>
      <c r="P6" s="245"/>
      <c r="Q6" s="244" t="s">
        <v>3</v>
      </c>
      <c r="R6" s="245"/>
      <c r="S6" s="244" t="s">
        <v>3</v>
      </c>
      <c r="T6" s="245"/>
      <c r="U6" s="244" t="s">
        <v>3</v>
      </c>
      <c r="V6" s="245"/>
      <c r="W6" s="244" t="s">
        <v>3</v>
      </c>
      <c r="X6" s="245"/>
      <c r="Y6" s="244" t="s">
        <v>3</v>
      </c>
      <c r="Z6" s="245"/>
      <c r="AA6" s="244" t="s">
        <v>3</v>
      </c>
      <c r="AB6" s="245"/>
      <c r="AC6" s="244" t="s">
        <v>3</v>
      </c>
      <c r="AD6" s="245"/>
      <c r="AE6" s="244" t="s">
        <v>3</v>
      </c>
      <c r="AF6" s="245"/>
      <c r="AG6" s="244" t="s">
        <v>3</v>
      </c>
      <c r="AH6" s="245"/>
      <c r="AI6" s="244" t="s">
        <v>3</v>
      </c>
      <c r="AJ6" s="245"/>
      <c r="AK6" s="244" t="s">
        <v>3</v>
      </c>
      <c r="AL6" s="245"/>
      <c r="AM6" s="244" t="s">
        <v>3</v>
      </c>
      <c r="AN6" s="245"/>
      <c r="AO6" s="244" t="s">
        <v>3</v>
      </c>
      <c r="AP6" s="245"/>
      <c r="AQ6" s="244" t="s">
        <v>3</v>
      </c>
      <c r="AR6" s="245"/>
      <c r="AS6" s="244" t="s">
        <v>3</v>
      </c>
      <c r="AT6" s="245"/>
      <c r="AU6" s="244" t="s">
        <v>3</v>
      </c>
      <c r="AV6" s="245"/>
      <c r="AW6" s="244" t="s">
        <v>3</v>
      </c>
      <c r="AX6" s="245"/>
      <c r="AY6" s="244" t="s">
        <v>3</v>
      </c>
      <c r="AZ6" s="245"/>
      <c r="BA6" s="244" t="s">
        <v>3</v>
      </c>
      <c r="BB6" s="245"/>
      <c r="BC6" s="244" t="s">
        <v>3</v>
      </c>
      <c r="BD6" s="245"/>
      <c r="BE6" s="244" t="s">
        <v>3</v>
      </c>
      <c r="BF6" s="245"/>
      <c r="BG6" s="244" t="s">
        <v>3</v>
      </c>
      <c r="BH6" s="245"/>
      <c r="BI6" s="244" t="s">
        <v>3</v>
      </c>
      <c r="BJ6" s="245"/>
      <c r="BK6" s="244" t="s">
        <v>3</v>
      </c>
      <c r="BL6" s="245"/>
      <c r="BM6" s="244" t="s">
        <v>3</v>
      </c>
      <c r="BN6" s="245"/>
      <c r="BO6" s="244" t="s">
        <v>3</v>
      </c>
      <c r="BP6" s="245"/>
      <c r="BQ6" s="244" t="s">
        <v>3</v>
      </c>
      <c r="BR6" s="245"/>
      <c r="BS6" s="244" t="s">
        <v>3</v>
      </c>
      <c r="BT6" s="245"/>
      <c r="BU6" s="244" t="s">
        <v>3</v>
      </c>
      <c r="BV6" s="245"/>
      <c r="BW6" s="244" t="s">
        <v>3</v>
      </c>
      <c r="BX6" s="245"/>
      <c r="BY6" s="244" t="s">
        <v>3</v>
      </c>
      <c r="BZ6" s="245"/>
      <c r="CA6" s="56" t="s">
        <v>83</v>
      </c>
      <c r="CB6" s="244" t="s">
        <v>3</v>
      </c>
      <c r="CC6" s="245"/>
      <c r="CD6" s="244" t="s">
        <v>3</v>
      </c>
      <c r="CE6" s="245"/>
      <c r="CF6" s="244" t="s">
        <v>3</v>
      </c>
      <c r="CG6" s="245"/>
      <c r="CH6" s="244" t="s">
        <v>3</v>
      </c>
      <c r="CI6" s="245"/>
      <c r="CJ6" s="244" t="s">
        <v>3</v>
      </c>
      <c r="CK6" s="245"/>
      <c r="CL6" s="244" t="s">
        <v>3</v>
      </c>
      <c r="CM6" s="245"/>
      <c r="CN6" s="244" t="s">
        <v>3</v>
      </c>
      <c r="CO6" s="245"/>
      <c r="CP6" s="244" t="s">
        <v>3</v>
      </c>
      <c r="CQ6" s="245"/>
      <c r="CR6" s="244" t="s">
        <v>3</v>
      </c>
      <c r="CS6" s="245"/>
      <c r="CT6" s="244" t="s">
        <v>3</v>
      </c>
      <c r="CU6" s="245"/>
      <c r="CV6" s="244" t="s">
        <v>3</v>
      </c>
      <c r="CW6" s="245"/>
      <c r="CX6" s="244" t="s">
        <v>3</v>
      </c>
      <c r="CY6" s="245"/>
      <c r="CZ6" s="244" t="s">
        <v>3</v>
      </c>
      <c r="DA6" s="245"/>
      <c r="DB6" s="244" t="s">
        <v>3</v>
      </c>
      <c r="DC6" s="245"/>
      <c r="DD6" s="244"/>
      <c r="DE6" s="245"/>
      <c r="DF6" s="244"/>
      <c r="DG6" s="245"/>
      <c r="DH6" s="244" t="s">
        <v>89</v>
      </c>
      <c r="DI6" s="245"/>
      <c r="DJ6" s="244"/>
      <c r="DK6" s="245"/>
      <c r="DL6" s="56"/>
    </row>
    <row r="7" spans="1:116" s="57" customFormat="1" ht="23.25" customHeight="1">
      <c r="A7" s="54"/>
      <c r="B7" s="21" t="s">
        <v>134</v>
      </c>
      <c r="C7" s="248"/>
      <c r="D7" s="251"/>
      <c r="E7" s="248"/>
      <c r="F7" s="251"/>
      <c r="G7" s="248"/>
      <c r="H7" s="251"/>
      <c r="I7" s="248"/>
      <c r="J7" s="251"/>
      <c r="K7" s="248"/>
      <c r="L7" s="251"/>
      <c r="M7" s="248"/>
      <c r="N7" s="251"/>
      <c r="O7" s="248"/>
      <c r="P7" s="251"/>
      <c r="Q7" s="248"/>
      <c r="R7" s="251"/>
      <c r="S7" s="248"/>
      <c r="T7" s="251"/>
      <c r="U7" s="248"/>
      <c r="V7" s="251"/>
      <c r="W7" s="248"/>
      <c r="X7" s="251"/>
      <c r="Y7" s="248"/>
      <c r="Z7" s="251"/>
      <c r="AA7" s="248"/>
      <c r="AB7" s="251"/>
      <c r="AC7" s="248"/>
      <c r="AD7" s="251"/>
      <c r="AE7" s="248"/>
      <c r="AF7" s="251"/>
      <c r="AG7" s="248"/>
      <c r="AH7" s="251"/>
      <c r="AI7" s="248"/>
      <c r="AJ7" s="251"/>
      <c r="AK7" s="248"/>
      <c r="AL7" s="251"/>
      <c r="AM7" s="248"/>
      <c r="AN7" s="251"/>
      <c r="AO7" s="248"/>
      <c r="AP7" s="251"/>
      <c r="AQ7" s="248"/>
      <c r="AR7" s="251"/>
      <c r="AS7" s="248"/>
      <c r="AT7" s="251"/>
      <c r="AU7" s="248"/>
      <c r="AV7" s="251"/>
      <c r="AW7" s="248"/>
      <c r="AX7" s="251"/>
      <c r="AY7" s="248"/>
      <c r="AZ7" s="251"/>
      <c r="BA7" s="248"/>
      <c r="BB7" s="251"/>
      <c r="BC7" s="248"/>
      <c r="BD7" s="251"/>
      <c r="BE7" s="248"/>
      <c r="BF7" s="251"/>
      <c r="BG7" s="248"/>
      <c r="BH7" s="251"/>
      <c r="BI7" s="248"/>
      <c r="BJ7" s="251"/>
      <c r="BK7" s="248"/>
      <c r="BL7" s="251"/>
      <c r="BM7" s="248"/>
      <c r="BN7" s="251"/>
      <c r="BO7" s="248"/>
      <c r="BP7" s="251"/>
      <c r="BQ7" s="248"/>
      <c r="BR7" s="251"/>
      <c r="BS7" s="248"/>
      <c r="BT7" s="251"/>
      <c r="BU7" s="248"/>
      <c r="BV7" s="251"/>
      <c r="BW7" s="248"/>
      <c r="BX7" s="251"/>
      <c r="BY7" s="248"/>
      <c r="BZ7" s="251"/>
      <c r="CA7" s="58" t="s">
        <v>84</v>
      </c>
      <c r="CB7" s="248"/>
      <c r="CC7" s="251"/>
      <c r="CD7" s="248"/>
      <c r="CE7" s="251"/>
      <c r="CF7" s="248"/>
      <c r="CG7" s="251"/>
      <c r="CH7" s="248"/>
      <c r="CI7" s="251"/>
      <c r="CJ7" s="248"/>
      <c r="CK7" s="251"/>
      <c r="CL7" s="248"/>
      <c r="CM7" s="251"/>
      <c r="CN7" s="248"/>
      <c r="CO7" s="251"/>
      <c r="CP7" s="248"/>
      <c r="CQ7" s="251"/>
      <c r="CR7" s="248"/>
      <c r="CS7" s="251"/>
      <c r="CT7" s="248"/>
      <c r="CU7" s="251"/>
      <c r="CV7" s="248"/>
      <c r="CW7" s="251"/>
      <c r="CX7" s="248"/>
      <c r="CY7" s="251"/>
      <c r="CZ7" s="248"/>
      <c r="DA7" s="251"/>
      <c r="DB7" s="248"/>
      <c r="DC7" s="251"/>
      <c r="DD7" s="248"/>
      <c r="DE7" s="251"/>
      <c r="DF7" s="248"/>
      <c r="DG7" s="251"/>
      <c r="DH7" s="248"/>
      <c r="DI7" s="251"/>
      <c r="DJ7" s="248"/>
      <c r="DK7" s="251"/>
      <c r="DL7" s="56"/>
    </row>
    <row r="8" spans="1:116" s="57" customFormat="1" ht="22.5" customHeight="1">
      <c r="A8" s="54"/>
      <c r="B8" s="21" t="s">
        <v>135</v>
      </c>
      <c r="C8" s="248"/>
      <c r="D8" s="249"/>
      <c r="E8" s="248"/>
      <c r="F8" s="249"/>
      <c r="G8" s="248"/>
      <c r="H8" s="249"/>
      <c r="I8" s="248"/>
      <c r="J8" s="249"/>
      <c r="K8" s="248"/>
      <c r="L8" s="249"/>
      <c r="M8" s="248"/>
      <c r="N8" s="249"/>
      <c r="O8" s="248"/>
      <c r="P8" s="249"/>
      <c r="Q8" s="248"/>
      <c r="R8" s="249"/>
      <c r="S8" s="248"/>
      <c r="T8" s="249"/>
      <c r="U8" s="248"/>
      <c r="V8" s="249"/>
      <c r="W8" s="248"/>
      <c r="X8" s="249"/>
      <c r="Y8" s="248"/>
      <c r="Z8" s="249"/>
      <c r="AA8" s="248"/>
      <c r="AB8" s="249"/>
      <c r="AC8" s="248"/>
      <c r="AD8" s="249"/>
      <c r="AE8" s="248"/>
      <c r="AF8" s="249"/>
      <c r="AG8" s="248"/>
      <c r="AH8" s="249"/>
      <c r="AI8" s="248"/>
      <c r="AJ8" s="249"/>
      <c r="AK8" s="248"/>
      <c r="AL8" s="249"/>
      <c r="AM8" s="248"/>
      <c r="AN8" s="249"/>
      <c r="AO8" s="248"/>
      <c r="AP8" s="249"/>
      <c r="AQ8" s="248"/>
      <c r="AR8" s="249"/>
      <c r="AS8" s="248"/>
      <c r="AT8" s="249"/>
      <c r="AU8" s="248"/>
      <c r="AV8" s="249"/>
      <c r="AW8" s="248"/>
      <c r="AX8" s="249"/>
      <c r="AY8" s="248"/>
      <c r="AZ8" s="249"/>
      <c r="BA8" s="248"/>
      <c r="BB8" s="249"/>
      <c r="BC8" s="248"/>
      <c r="BD8" s="249"/>
      <c r="BE8" s="248"/>
      <c r="BF8" s="249"/>
      <c r="BG8" s="248"/>
      <c r="BH8" s="249"/>
      <c r="BI8" s="248"/>
      <c r="BJ8" s="249"/>
      <c r="BK8" s="248"/>
      <c r="BL8" s="249"/>
      <c r="BM8" s="248"/>
      <c r="BN8" s="249"/>
      <c r="BO8" s="248"/>
      <c r="BP8" s="249"/>
      <c r="BQ8" s="248"/>
      <c r="BR8" s="249"/>
      <c r="BS8" s="248"/>
      <c r="BT8" s="249"/>
      <c r="BU8" s="248"/>
      <c r="BV8" s="249"/>
      <c r="BW8" s="248"/>
      <c r="BX8" s="249"/>
      <c r="BY8" s="248"/>
      <c r="BZ8" s="249"/>
      <c r="CA8" s="128"/>
      <c r="CB8" s="248"/>
      <c r="CC8" s="249"/>
      <c r="CD8" s="248"/>
      <c r="CE8" s="249"/>
      <c r="CF8" s="248"/>
      <c r="CG8" s="249"/>
      <c r="CH8" s="248"/>
      <c r="CI8" s="249"/>
      <c r="CJ8" s="248"/>
      <c r="CK8" s="249"/>
      <c r="CL8" s="248"/>
      <c r="CM8" s="249"/>
      <c r="CN8" s="248"/>
      <c r="CO8" s="249"/>
      <c r="CP8" s="248"/>
      <c r="CQ8" s="249"/>
      <c r="CR8" s="248"/>
      <c r="CS8" s="249"/>
      <c r="CT8" s="248"/>
      <c r="CU8" s="249"/>
      <c r="CV8" s="248"/>
      <c r="CW8" s="249"/>
      <c r="CX8" s="248"/>
      <c r="CY8" s="249"/>
      <c r="CZ8" s="248"/>
      <c r="DA8" s="249"/>
      <c r="DB8" s="248"/>
      <c r="DC8" s="249"/>
      <c r="DD8" s="248"/>
      <c r="DE8" s="249"/>
      <c r="DF8" s="248"/>
      <c r="DG8" s="249"/>
      <c r="DH8" s="248"/>
      <c r="DI8" s="249"/>
      <c r="DJ8" s="248"/>
      <c r="DK8" s="251"/>
      <c r="DL8" s="56"/>
    </row>
    <row r="9" spans="1:116" s="57" customFormat="1" ht="23.25" customHeight="1">
      <c r="A9" s="54"/>
      <c r="B9" s="21" t="s">
        <v>136</v>
      </c>
      <c r="C9" s="248"/>
      <c r="D9" s="249"/>
      <c r="E9" s="248"/>
      <c r="F9" s="249"/>
      <c r="G9" s="248"/>
      <c r="H9" s="249"/>
      <c r="I9" s="248"/>
      <c r="J9" s="249"/>
      <c r="K9" s="248"/>
      <c r="L9" s="249"/>
      <c r="M9" s="248"/>
      <c r="N9" s="249"/>
      <c r="O9" s="248"/>
      <c r="P9" s="249"/>
      <c r="Q9" s="248"/>
      <c r="R9" s="249"/>
      <c r="S9" s="248"/>
      <c r="T9" s="249"/>
      <c r="U9" s="248"/>
      <c r="V9" s="249"/>
      <c r="W9" s="248"/>
      <c r="X9" s="249"/>
      <c r="Y9" s="248"/>
      <c r="Z9" s="249"/>
      <c r="AA9" s="248"/>
      <c r="AB9" s="249"/>
      <c r="AC9" s="248"/>
      <c r="AD9" s="249"/>
      <c r="AE9" s="248"/>
      <c r="AF9" s="249"/>
      <c r="AG9" s="248"/>
      <c r="AH9" s="249"/>
      <c r="AI9" s="248"/>
      <c r="AJ9" s="249"/>
      <c r="AK9" s="248"/>
      <c r="AL9" s="249"/>
      <c r="AM9" s="248"/>
      <c r="AN9" s="249"/>
      <c r="AO9" s="248"/>
      <c r="AP9" s="249"/>
      <c r="AQ9" s="248"/>
      <c r="AR9" s="249"/>
      <c r="AS9" s="248"/>
      <c r="AT9" s="249"/>
      <c r="AU9" s="248"/>
      <c r="AV9" s="249"/>
      <c r="AW9" s="248"/>
      <c r="AX9" s="249"/>
      <c r="AY9" s="248"/>
      <c r="AZ9" s="249"/>
      <c r="BA9" s="248"/>
      <c r="BB9" s="249"/>
      <c r="BC9" s="248"/>
      <c r="BD9" s="249"/>
      <c r="BE9" s="248"/>
      <c r="BF9" s="249"/>
      <c r="BG9" s="248"/>
      <c r="BH9" s="249"/>
      <c r="BI9" s="248"/>
      <c r="BJ9" s="249"/>
      <c r="BK9" s="248"/>
      <c r="BL9" s="249"/>
      <c r="BM9" s="248"/>
      <c r="BN9" s="249"/>
      <c r="BO9" s="248"/>
      <c r="BP9" s="249"/>
      <c r="BQ9" s="248"/>
      <c r="BR9" s="249"/>
      <c r="BS9" s="248"/>
      <c r="BT9" s="249"/>
      <c r="BU9" s="248"/>
      <c r="BV9" s="249"/>
      <c r="BW9" s="248"/>
      <c r="BX9" s="249"/>
      <c r="BY9" s="248"/>
      <c r="BZ9" s="249"/>
      <c r="CA9" s="58"/>
      <c r="CB9" s="248"/>
      <c r="CC9" s="249"/>
      <c r="CD9" s="248"/>
      <c r="CE9" s="249"/>
      <c r="CF9" s="248"/>
      <c r="CG9" s="249"/>
      <c r="CH9" s="248"/>
      <c r="CI9" s="249"/>
      <c r="CJ9" s="248"/>
      <c r="CK9" s="249"/>
      <c r="CL9" s="248"/>
      <c r="CM9" s="249"/>
      <c r="CN9" s="248"/>
      <c r="CO9" s="249"/>
      <c r="CP9" s="248"/>
      <c r="CQ9" s="249"/>
      <c r="CR9" s="248"/>
      <c r="CS9" s="249"/>
      <c r="CT9" s="248"/>
      <c r="CU9" s="249"/>
      <c r="CV9" s="248"/>
      <c r="CW9" s="249"/>
      <c r="CX9" s="248"/>
      <c r="CY9" s="249"/>
      <c r="CZ9" s="248"/>
      <c r="DA9" s="249"/>
      <c r="DB9" s="248"/>
      <c r="DC9" s="249"/>
      <c r="DD9" s="248"/>
      <c r="DE9" s="249"/>
      <c r="DF9" s="248"/>
      <c r="DG9" s="249"/>
      <c r="DH9" s="248"/>
      <c r="DI9" s="249"/>
      <c r="DJ9" s="248"/>
      <c r="DK9" s="251"/>
      <c r="DL9" s="56"/>
    </row>
    <row r="10" spans="1:116" s="57" customFormat="1" ht="15.75" customHeight="1">
      <c r="A10" s="54"/>
      <c r="B10" s="131" t="s">
        <v>71</v>
      </c>
      <c r="C10" s="244" t="s">
        <v>82</v>
      </c>
      <c r="D10" s="245"/>
      <c r="E10" s="244" t="s">
        <v>220</v>
      </c>
      <c r="F10" s="245"/>
      <c r="G10" s="244" t="s">
        <v>75</v>
      </c>
      <c r="H10" s="245"/>
      <c r="I10" s="244" t="s">
        <v>245</v>
      </c>
      <c r="J10" s="245"/>
      <c r="K10" s="244" t="s">
        <v>246</v>
      </c>
      <c r="L10" s="245"/>
      <c r="M10" s="244" t="s">
        <v>75</v>
      </c>
      <c r="N10" s="245"/>
      <c r="O10" s="244" t="s">
        <v>86</v>
      </c>
      <c r="P10" s="245"/>
      <c r="Q10" s="244" t="s">
        <v>86</v>
      </c>
      <c r="R10" s="245"/>
      <c r="S10" s="244" t="s">
        <v>86</v>
      </c>
      <c r="T10" s="245"/>
      <c r="U10" s="244" t="s">
        <v>86</v>
      </c>
      <c r="V10" s="245"/>
      <c r="W10" s="244" t="s">
        <v>86</v>
      </c>
      <c r="X10" s="245"/>
      <c r="Y10" s="244" t="s">
        <v>86</v>
      </c>
      <c r="Z10" s="245"/>
      <c r="AA10" s="244" t="s">
        <v>86</v>
      </c>
      <c r="AB10" s="245"/>
      <c r="AC10" s="244" t="s">
        <v>86</v>
      </c>
      <c r="AD10" s="245"/>
      <c r="AE10" s="244" t="s">
        <v>86</v>
      </c>
      <c r="AF10" s="245"/>
      <c r="AG10" s="244" t="s">
        <v>75</v>
      </c>
      <c r="AH10" s="245"/>
      <c r="AI10" s="244" t="s">
        <v>75</v>
      </c>
      <c r="AJ10" s="245"/>
      <c r="AK10" s="244" t="s">
        <v>86</v>
      </c>
      <c r="AL10" s="245"/>
      <c r="AM10" s="244" t="s">
        <v>75</v>
      </c>
      <c r="AN10" s="245"/>
      <c r="AO10" s="244" t="s">
        <v>75</v>
      </c>
      <c r="AP10" s="245"/>
      <c r="AQ10" s="244" t="s">
        <v>75</v>
      </c>
      <c r="AR10" s="245"/>
      <c r="AS10" s="244" t="s">
        <v>86</v>
      </c>
      <c r="AT10" s="245"/>
      <c r="AU10" s="244" t="s">
        <v>86</v>
      </c>
      <c r="AV10" s="245"/>
      <c r="AW10" s="244" t="s">
        <v>86</v>
      </c>
      <c r="AX10" s="245"/>
      <c r="AY10" s="244" t="s">
        <v>86</v>
      </c>
      <c r="AZ10" s="245"/>
      <c r="BA10" s="244" t="s">
        <v>86</v>
      </c>
      <c r="BB10" s="245"/>
      <c r="BC10" s="244" t="s">
        <v>86</v>
      </c>
      <c r="BD10" s="245"/>
      <c r="BE10" s="244" t="s">
        <v>86</v>
      </c>
      <c r="BF10" s="245"/>
      <c r="BG10" s="244" t="s">
        <v>86</v>
      </c>
      <c r="BH10" s="245"/>
      <c r="BI10" s="244" t="s">
        <v>86</v>
      </c>
      <c r="BJ10" s="245"/>
      <c r="BK10" s="244" t="s">
        <v>86</v>
      </c>
      <c r="BL10" s="245"/>
      <c r="BM10" s="244" t="s">
        <v>86</v>
      </c>
      <c r="BN10" s="245"/>
      <c r="BO10" s="244" t="s">
        <v>86</v>
      </c>
      <c r="BP10" s="245"/>
      <c r="BQ10" s="244" t="s">
        <v>86</v>
      </c>
      <c r="BR10" s="245"/>
      <c r="BS10" s="244" t="s">
        <v>86</v>
      </c>
      <c r="BT10" s="245"/>
      <c r="BU10" s="244" t="s">
        <v>86</v>
      </c>
      <c r="BV10" s="245"/>
      <c r="BW10" s="244" t="s">
        <v>86</v>
      </c>
      <c r="BX10" s="245"/>
      <c r="BY10" s="244" t="s">
        <v>86</v>
      </c>
      <c r="BZ10" s="245"/>
      <c r="CA10" s="56"/>
      <c r="CB10" s="244" t="s">
        <v>86</v>
      </c>
      <c r="CC10" s="245"/>
      <c r="CD10" s="244" t="s">
        <v>86</v>
      </c>
      <c r="CE10" s="245"/>
      <c r="CF10" s="244" t="s">
        <v>86</v>
      </c>
      <c r="CG10" s="245"/>
      <c r="CH10" s="244" t="s">
        <v>86</v>
      </c>
      <c r="CI10" s="245"/>
      <c r="CJ10" s="244" t="s">
        <v>86</v>
      </c>
      <c r="CK10" s="245"/>
      <c r="CL10" s="244" t="s">
        <v>86</v>
      </c>
      <c r="CM10" s="245"/>
      <c r="CN10" s="244" t="s">
        <v>86</v>
      </c>
      <c r="CO10" s="245"/>
      <c r="CP10" s="244" t="s">
        <v>86</v>
      </c>
      <c r="CQ10" s="245"/>
      <c r="CR10" s="244" t="s">
        <v>86</v>
      </c>
      <c r="CS10" s="245"/>
      <c r="CT10" s="244" t="s">
        <v>86</v>
      </c>
      <c r="CU10" s="245"/>
      <c r="CV10" s="244" t="s">
        <v>86</v>
      </c>
      <c r="CW10" s="245"/>
      <c r="CX10" s="244" t="s">
        <v>86</v>
      </c>
      <c r="CY10" s="245"/>
      <c r="CZ10" s="244" t="s">
        <v>86</v>
      </c>
      <c r="DA10" s="245"/>
      <c r="DB10" s="244" t="s">
        <v>86</v>
      </c>
      <c r="DC10" s="245"/>
      <c r="DD10" s="244" t="s">
        <v>75</v>
      </c>
      <c r="DE10" s="245"/>
      <c r="DF10" s="244" t="s">
        <v>86</v>
      </c>
      <c r="DG10" s="245"/>
      <c r="DH10" s="244"/>
      <c r="DI10" s="245"/>
      <c r="DJ10" s="244"/>
      <c r="DK10" s="245"/>
      <c r="DL10" s="56"/>
    </row>
    <row r="11" spans="1:116" s="57" customFormat="1" ht="16.5" customHeight="1">
      <c r="A11" s="54"/>
      <c r="B11" s="131" t="s">
        <v>12</v>
      </c>
      <c r="C11" s="244" t="s">
        <v>210</v>
      </c>
      <c r="D11" s="245"/>
      <c r="E11" s="244" t="s">
        <v>210</v>
      </c>
      <c r="F11" s="245"/>
      <c r="G11" s="244" t="s">
        <v>217</v>
      </c>
      <c r="H11" s="245"/>
      <c r="I11" s="244" t="s">
        <v>210</v>
      </c>
      <c r="J11" s="245"/>
      <c r="K11" s="244" t="s">
        <v>210</v>
      </c>
      <c r="L11" s="245"/>
      <c r="M11" s="244" t="s">
        <v>217</v>
      </c>
      <c r="N11" s="245"/>
      <c r="O11" s="244" t="s">
        <v>214</v>
      </c>
      <c r="P11" s="245"/>
      <c r="Q11" s="244" t="s">
        <v>213</v>
      </c>
      <c r="R11" s="245"/>
      <c r="S11" s="244" t="s">
        <v>214</v>
      </c>
      <c r="T11" s="245"/>
      <c r="U11" s="244" t="s">
        <v>213</v>
      </c>
      <c r="V11" s="245"/>
      <c r="W11" s="244" t="s">
        <v>214</v>
      </c>
      <c r="X11" s="245"/>
      <c r="Y11" s="244" t="s">
        <v>213</v>
      </c>
      <c r="Z11" s="245"/>
      <c r="AA11" s="244" t="s">
        <v>214</v>
      </c>
      <c r="AB11" s="245"/>
      <c r="AC11" s="244" t="s">
        <v>212</v>
      </c>
      <c r="AD11" s="245"/>
      <c r="AE11" s="244" t="s">
        <v>213</v>
      </c>
      <c r="AF11" s="245"/>
      <c r="AG11" s="244" t="s">
        <v>212</v>
      </c>
      <c r="AH11" s="245"/>
      <c r="AI11" s="244" t="s">
        <v>212</v>
      </c>
      <c r="AJ11" s="245"/>
      <c r="AK11" s="244" t="s">
        <v>213</v>
      </c>
      <c r="AL11" s="245"/>
      <c r="AM11" s="244" t="s">
        <v>213</v>
      </c>
      <c r="AN11" s="245"/>
      <c r="AO11" s="244" t="s">
        <v>213</v>
      </c>
      <c r="AP11" s="245"/>
      <c r="AQ11" s="246" t="s">
        <v>204</v>
      </c>
      <c r="AR11" s="247"/>
      <c r="AS11" s="246" t="s">
        <v>204</v>
      </c>
      <c r="AT11" s="247"/>
      <c r="AU11" s="246" t="s">
        <v>204</v>
      </c>
      <c r="AV11" s="247"/>
      <c r="AW11" s="244" t="s">
        <v>213</v>
      </c>
      <c r="AX11" s="245"/>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126"/>
      <c r="CB11" s="246" t="s">
        <v>204</v>
      </c>
      <c r="CC11" s="247"/>
      <c r="CD11" s="246" t="s">
        <v>204</v>
      </c>
      <c r="CE11" s="247"/>
      <c r="CF11" s="246" t="s">
        <v>204</v>
      </c>
      <c r="CG11" s="247"/>
      <c r="CH11" s="246" t="s">
        <v>204</v>
      </c>
      <c r="CI11" s="247"/>
      <c r="CJ11" s="246" t="s">
        <v>204</v>
      </c>
      <c r="CK11" s="247"/>
      <c r="CL11" s="246" t="s">
        <v>204</v>
      </c>
      <c r="CM11" s="247"/>
      <c r="CN11" s="246" t="s">
        <v>204</v>
      </c>
      <c r="CO11" s="247"/>
      <c r="CP11" s="246" t="s">
        <v>204</v>
      </c>
      <c r="CQ11" s="247"/>
      <c r="CR11" s="246" t="s">
        <v>204</v>
      </c>
      <c r="CS11" s="247"/>
      <c r="CT11" s="246" t="s">
        <v>204</v>
      </c>
      <c r="CU11" s="247"/>
      <c r="CV11" s="246" t="s">
        <v>204</v>
      </c>
      <c r="CW11" s="247"/>
      <c r="CX11" s="246" t="s">
        <v>204</v>
      </c>
      <c r="CY11" s="247"/>
      <c r="CZ11" s="246" t="s">
        <v>204</v>
      </c>
      <c r="DA11" s="247"/>
      <c r="DB11" s="246" t="s">
        <v>204</v>
      </c>
      <c r="DC11" s="247"/>
      <c r="DD11" s="272"/>
      <c r="DE11" s="272"/>
      <c r="DF11" s="272"/>
      <c r="DG11" s="272"/>
      <c r="DH11" s="272"/>
      <c r="DI11" s="272"/>
      <c r="DJ11" s="244"/>
      <c r="DK11" s="245"/>
      <c r="DL11" s="56"/>
    </row>
    <row r="12" spans="1:116" s="57" customFormat="1" ht="25.5" customHeight="1">
      <c r="A12" s="54"/>
      <c r="B12" s="131" t="s">
        <v>13</v>
      </c>
      <c r="C12" s="244">
        <v>30</v>
      </c>
      <c r="D12" s="245"/>
      <c r="E12" s="244">
        <v>30</v>
      </c>
      <c r="F12" s="245"/>
      <c r="G12" s="244">
        <v>24</v>
      </c>
      <c r="H12" s="245"/>
      <c r="I12" s="244">
        <v>30</v>
      </c>
      <c r="J12" s="245"/>
      <c r="K12" s="244">
        <v>30</v>
      </c>
      <c r="L12" s="245"/>
      <c r="M12" s="244">
        <v>24</v>
      </c>
      <c r="N12" s="245"/>
      <c r="O12" s="244">
        <v>4</v>
      </c>
      <c r="P12" s="245"/>
      <c r="Q12" s="244">
        <v>1</v>
      </c>
      <c r="R12" s="245"/>
      <c r="S12" s="244">
        <v>4</v>
      </c>
      <c r="T12" s="245"/>
      <c r="U12" s="244">
        <v>1</v>
      </c>
      <c r="V12" s="245"/>
      <c r="W12" s="244">
        <v>4</v>
      </c>
      <c r="X12" s="245"/>
      <c r="Y12" s="244">
        <v>1</v>
      </c>
      <c r="Z12" s="245"/>
      <c r="AA12" s="244">
        <v>4</v>
      </c>
      <c r="AB12" s="245"/>
      <c r="AC12" s="244">
        <v>2</v>
      </c>
      <c r="AD12" s="245"/>
      <c r="AE12" s="244">
        <v>1</v>
      </c>
      <c r="AF12" s="245"/>
      <c r="AG12" s="244">
        <v>2</v>
      </c>
      <c r="AH12" s="245"/>
      <c r="AI12" s="244">
        <v>2</v>
      </c>
      <c r="AJ12" s="245"/>
      <c r="AK12" s="244">
        <v>1</v>
      </c>
      <c r="AL12" s="245"/>
      <c r="AM12" s="244">
        <v>1</v>
      </c>
      <c r="AN12" s="245"/>
      <c r="AO12" s="244">
        <v>1</v>
      </c>
      <c r="AP12" s="245"/>
      <c r="AQ12" s="244"/>
      <c r="AR12" s="245"/>
      <c r="AS12" s="244"/>
      <c r="AT12" s="245"/>
      <c r="AU12" s="244"/>
      <c r="AV12" s="245"/>
      <c r="AW12" s="244">
        <v>1</v>
      </c>
      <c r="AX12" s="245"/>
      <c r="AY12" s="244"/>
      <c r="AZ12" s="245"/>
      <c r="BA12" s="244"/>
      <c r="BB12" s="245"/>
      <c r="BC12" s="244"/>
      <c r="BD12" s="245"/>
      <c r="BE12" s="244"/>
      <c r="BF12" s="245"/>
      <c r="BG12" s="244"/>
      <c r="BH12" s="245"/>
      <c r="BI12" s="244"/>
      <c r="BJ12" s="245"/>
      <c r="BK12" s="244"/>
      <c r="BL12" s="245"/>
      <c r="BM12" s="244"/>
      <c r="BN12" s="245"/>
      <c r="BO12" s="244"/>
      <c r="BP12" s="245"/>
      <c r="BQ12" s="244"/>
      <c r="BR12" s="245"/>
      <c r="BS12" s="244"/>
      <c r="BT12" s="245"/>
      <c r="BU12" s="244"/>
      <c r="BV12" s="245"/>
      <c r="BW12" s="244"/>
      <c r="BX12" s="245"/>
      <c r="BY12" s="244"/>
      <c r="BZ12" s="245"/>
      <c r="CA12" s="56"/>
      <c r="CB12" s="244"/>
      <c r="CC12" s="245"/>
      <c r="CD12" s="244"/>
      <c r="CE12" s="245"/>
      <c r="CF12" s="244"/>
      <c r="CG12" s="245"/>
      <c r="CH12" s="244"/>
      <c r="CI12" s="245"/>
      <c r="CJ12" s="244"/>
      <c r="CK12" s="245"/>
      <c r="CL12" s="244"/>
      <c r="CM12" s="245"/>
      <c r="CN12" s="244"/>
      <c r="CO12" s="245"/>
      <c r="CP12" s="244"/>
      <c r="CQ12" s="245"/>
      <c r="CR12" s="244"/>
      <c r="CS12" s="245"/>
      <c r="CT12" s="244"/>
      <c r="CU12" s="245"/>
      <c r="CV12" s="244"/>
      <c r="CW12" s="245"/>
      <c r="CX12" s="244"/>
      <c r="CY12" s="245"/>
      <c r="CZ12" s="244"/>
      <c r="DA12" s="245"/>
      <c r="DB12" s="244"/>
      <c r="DC12" s="245"/>
      <c r="DD12" s="244"/>
      <c r="DE12" s="245"/>
      <c r="DF12" s="244"/>
      <c r="DG12" s="245"/>
      <c r="DH12" s="244"/>
      <c r="DI12" s="245"/>
      <c r="DJ12" s="244"/>
      <c r="DK12" s="245"/>
      <c r="DL12" s="56"/>
    </row>
    <row r="13" spans="1:116" s="57" customFormat="1" ht="16.5" customHeight="1" thickBot="1">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6.2" thickBot="1">
      <c r="A14" s="165">
        <v>1</v>
      </c>
      <c r="B14" s="61"/>
      <c r="C14" s="219">
        <f>'[1]12.2019'!G15</f>
        <v>61448</v>
      </c>
      <c r="D14" s="230"/>
      <c r="E14" s="169">
        <v>26.3</v>
      </c>
      <c r="F14" s="63"/>
      <c r="G14" s="166"/>
      <c r="H14" s="63"/>
      <c r="I14" s="166"/>
      <c r="J14" s="63"/>
      <c r="K14" s="64"/>
      <c r="L14" s="63"/>
      <c r="M14" s="242">
        <f>'[2]ביוב גולמי I'!P3</f>
        <v>7.67</v>
      </c>
      <c r="N14" s="63"/>
      <c r="O14" s="172"/>
      <c r="P14" s="173"/>
      <c r="Q14" s="174"/>
      <c r="R14" s="63"/>
      <c r="S14" s="205"/>
      <c r="T14" s="173"/>
      <c r="U14" s="174"/>
      <c r="V14" s="63"/>
      <c r="W14" s="205"/>
      <c r="X14" s="173"/>
      <c r="Y14" s="174"/>
      <c r="Z14" s="63"/>
      <c r="AA14" s="210"/>
      <c r="AB14" s="173"/>
      <c r="AC14" s="210"/>
      <c r="AD14" s="173"/>
      <c r="AE14" s="177"/>
      <c r="AF14" s="173"/>
      <c r="AG14" s="63"/>
      <c r="AH14" s="63"/>
      <c r="AI14" s="62"/>
      <c r="AJ14" s="63"/>
      <c r="AK14" s="62"/>
      <c r="AL14" s="63"/>
      <c r="AM14" s="182"/>
      <c r="AN14" s="63"/>
      <c r="AO14" s="62"/>
      <c r="AP14" s="63"/>
      <c r="AQ14" s="62"/>
      <c r="AR14" s="63"/>
      <c r="AS14" s="62"/>
      <c r="AT14" s="63"/>
      <c r="AU14" s="62"/>
      <c r="AV14" s="63"/>
      <c r="AW14" s="182"/>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6.2" thickBot="1">
      <c r="A15" s="165">
        <v>2</v>
      </c>
      <c r="B15" s="61"/>
      <c r="C15" s="219">
        <f>'[1]12.2019'!G16</f>
        <v>64209</v>
      </c>
      <c r="D15" s="230"/>
      <c r="E15" s="170">
        <v>27.1</v>
      </c>
      <c r="F15" s="63"/>
      <c r="G15" s="166"/>
      <c r="H15" s="63"/>
      <c r="I15" s="166"/>
      <c r="J15" s="63"/>
      <c r="K15" s="64"/>
      <c r="L15" s="63"/>
      <c r="M15" s="242">
        <f>'[2]ביוב גולמי I'!P4</f>
        <v>7.57</v>
      </c>
      <c r="N15" s="63"/>
      <c r="O15" s="173"/>
      <c r="P15" s="63"/>
      <c r="Q15" s="174"/>
      <c r="R15" s="63"/>
      <c r="S15" s="167"/>
      <c r="T15" s="63"/>
      <c r="U15" s="175"/>
      <c r="V15" s="63"/>
      <c r="W15" s="167"/>
      <c r="X15" s="63"/>
      <c r="Y15" s="175"/>
      <c r="Z15" s="63"/>
      <c r="AA15" s="211"/>
      <c r="AB15" s="173"/>
      <c r="AC15" s="211"/>
      <c r="AD15" s="63"/>
      <c r="AE15" s="178"/>
      <c r="AF15" s="63"/>
      <c r="AG15" s="62"/>
      <c r="AH15" s="63"/>
      <c r="AI15" s="63"/>
      <c r="AJ15" s="63"/>
      <c r="AK15" s="62"/>
      <c r="AL15" s="63"/>
      <c r="AM15" s="171"/>
      <c r="AN15" s="63"/>
      <c r="AO15" s="62"/>
      <c r="AP15" s="63"/>
      <c r="AQ15" s="62"/>
      <c r="AR15" s="63"/>
      <c r="AS15" s="62"/>
      <c r="AT15" s="63"/>
      <c r="AU15" s="62"/>
      <c r="AV15" s="63"/>
      <c r="AW15" s="62"/>
      <c r="AX15" s="63"/>
      <c r="AY15" s="62"/>
      <c r="AZ15" s="63"/>
      <c r="BA15" s="62"/>
      <c r="BB15" s="63"/>
      <c r="BC15" s="23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6.2" thickBot="1">
      <c r="A16" s="165">
        <v>3</v>
      </c>
      <c r="B16" s="61"/>
      <c r="C16" s="219">
        <f>'[1]12.2019'!G17</f>
        <v>56755</v>
      </c>
      <c r="D16" s="230"/>
      <c r="E16" s="170">
        <v>28.1</v>
      </c>
      <c r="F16" s="63"/>
      <c r="G16" s="166"/>
      <c r="H16" s="63"/>
      <c r="I16" s="166"/>
      <c r="J16" s="63"/>
      <c r="K16" s="64"/>
      <c r="L16" s="63"/>
      <c r="M16" s="242">
        <f>'[2]ביוב גולמי I'!P5</f>
        <v>7.43</v>
      </c>
      <c r="N16" s="63"/>
      <c r="O16" s="173"/>
      <c r="P16" s="63"/>
      <c r="Q16" s="174"/>
      <c r="R16" s="63"/>
      <c r="S16" s="167"/>
      <c r="T16" s="63"/>
      <c r="U16" s="175"/>
      <c r="V16" s="63"/>
      <c r="W16" s="167"/>
      <c r="X16" s="63"/>
      <c r="Y16" s="175">
        <v>256</v>
      </c>
      <c r="Z16" s="63"/>
      <c r="AA16" s="211"/>
      <c r="AB16" s="173"/>
      <c r="AC16" s="211"/>
      <c r="AD16" s="63"/>
      <c r="AE16" s="178"/>
      <c r="AF16" s="63"/>
      <c r="AG16" s="62"/>
      <c r="AH16" s="63"/>
      <c r="AI16" s="63"/>
      <c r="AJ16" s="63"/>
      <c r="AK16" s="62"/>
      <c r="AL16" s="63"/>
      <c r="AM16" s="171"/>
      <c r="AN16" s="63"/>
      <c r="AO16" s="62"/>
      <c r="AP16" s="63"/>
      <c r="AQ16" s="62"/>
      <c r="AR16" s="63"/>
      <c r="AS16" s="62"/>
      <c r="AT16" s="63"/>
      <c r="AU16" s="62"/>
      <c r="AV16" s="63"/>
      <c r="AW16" s="62"/>
      <c r="AX16" s="63"/>
      <c r="AY16" s="62"/>
      <c r="AZ16" s="63"/>
      <c r="BA16" s="62"/>
      <c r="BB16" s="63"/>
      <c r="BC16" s="23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6.2" thickBot="1">
      <c r="A17" s="165">
        <v>4</v>
      </c>
      <c r="B17" s="61"/>
      <c r="C17" s="219">
        <f>'[1]12.2019'!G18</f>
        <v>57047</v>
      </c>
      <c r="D17" s="230"/>
      <c r="E17" s="170">
        <v>27.5</v>
      </c>
      <c r="F17" s="63"/>
      <c r="G17" s="166"/>
      <c r="H17" s="63"/>
      <c r="I17" s="166"/>
      <c r="J17" s="63"/>
      <c r="K17" s="64"/>
      <c r="L17" s="63"/>
      <c r="M17" s="242">
        <f>'[2]ביוב גולמי I'!P6</f>
        <v>7.46</v>
      </c>
      <c r="N17" s="63"/>
      <c r="O17" s="173"/>
      <c r="P17" s="63"/>
      <c r="Q17" s="174"/>
      <c r="R17" s="63"/>
      <c r="S17" s="167"/>
      <c r="T17" s="63"/>
      <c r="U17" s="175"/>
      <c r="V17" s="63"/>
      <c r="W17" s="167"/>
      <c r="X17" s="63"/>
      <c r="Y17" s="175"/>
      <c r="Z17" s="63"/>
      <c r="AA17" s="211"/>
      <c r="AB17" s="173"/>
      <c r="AC17" s="211"/>
      <c r="AD17" s="63"/>
      <c r="AE17" s="178"/>
      <c r="AF17" s="63"/>
      <c r="AG17" s="62"/>
      <c r="AH17" s="63"/>
      <c r="AI17" s="63"/>
      <c r="AJ17" s="63"/>
      <c r="AK17" s="62"/>
      <c r="AL17" s="63"/>
      <c r="AM17" s="171"/>
      <c r="AN17" s="63"/>
      <c r="AO17" s="62"/>
      <c r="AP17" s="63"/>
      <c r="AQ17" s="62"/>
      <c r="AR17" s="63"/>
      <c r="AS17" s="62"/>
      <c r="AT17" s="63"/>
      <c r="AU17" s="62"/>
      <c r="AV17" s="63"/>
      <c r="AW17" s="62"/>
      <c r="AX17" s="63"/>
      <c r="AY17" s="62"/>
      <c r="AZ17" s="63"/>
      <c r="BA17" s="62"/>
      <c r="BB17" s="63"/>
      <c r="BC17" s="23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6.2" thickBot="1">
      <c r="A18" s="165">
        <v>5</v>
      </c>
      <c r="B18" s="61"/>
      <c r="C18" s="219">
        <f>'[1]12.2019'!G19</f>
        <v>58583</v>
      </c>
      <c r="D18" s="230"/>
      <c r="E18" s="170">
        <v>27.5</v>
      </c>
      <c r="F18" s="63"/>
      <c r="G18" s="166"/>
      <c r="H18" s="63"/>
      <c r="I18" s="166"/>
      <c r="J18" s="63"/>
      <c r="K18" s="64"/>
      <c r="L18" s="63"/>
      <c r="M18" s="242">
        <f>'[2]ביוב גולמי I'!P7</f>
        <v>7.63</v>
      </c>
      <c r="N18" s="63"/>
      <c r="O18" s="173">
        <v>595</v>
      </c>
      <c r="P18" s="63" t="s">
        <v>191</v>
      </c>
      <c r="Q18" s="174"/>
      <c r="R18" s="63"/>
      <c r="S18" s="167">
        <v>568</v>
      </c>
      <c r="T18" s="63" t="s">
        <v>191</v>
      </c>
      <c r="U18" s="175"/>
      <c r="V18" s="63"/>
      <c r="W18" s="167">
        <v>1268</v>
      </c>
      <c r="X18" s="63" t="s">
        <v>191</v>
      </c>
      <c r="Y18" s="175"/>
      <c r="Z18" s="63"/>
      <c r="AA18" s="211">
        <v>99.7</v>
      </c>
      <c r="AB18" s="173" t="s">
        <v>191</v>
      </c>
      <c r="AC18" s="211">
        <v>67.2</v>
      </c>
      <c r="AD18" s="63" t="s">
        <v>191</v>
      </c>
      <c r="AE18" s="178">
        <v>18</v>
      </c>
      <c r="AF18" s="63" t="s">
        <v>191</v>
      </c>
      <c r="AG18" s="62"/>
      <c r="AH18" s="63"/>
      <c r="AI18" s="63"/>
      <c r="AJ18" s="63"/>
      <c r="AK18" s="62">
        <v>3.25</v>
      </c>
      <c r="AL18" s="63" t="s">
        <v>191</v>
      </c>
      <c r="AM18" s="171">
        <v>4.38</v>
      </c>
      <c r="AN18" s="63" t="s">
        <v>191</v>
      </c>
      <c r="AO18" s="62" t="s">
        <v>292</v>
      </c>
      <c r="AP18" s="63" t="s">
        <v>191</v>
      </c>
      <c r="AQ18" s="62"/>
      <c r="AR18" s="63"/>
      <c r="AS18" s="62"/>
      <c r="AT18" s="63"/>
      <c r="AU18" s="62"/>
      <c r="AV18" s="63"/>
      <c r="AW18" s="62">
        <v>249</v>
      </c>
      <c r="AX18" s="63" t="s">
        <v>191</v>
      </c>
      <c r="AY18" s="62"/>
      <c r="AZ18" s="63"/>
      <c r="BA18" s="62"/>
      <c r="BB18" s="63"/>
      <c r="BC18" s="23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6.2" thickBot="1">
      <c r="A19" s="165">
        <v>6</v>
      </c>
      <c r="B19" s="61"/>
      <c r="C19" s="219">
        <f>'[1]12.2019'!G20</f>
        <v>62312</v>
      </c>
      <c r="D19" s="230"/>
      <c r="E19" s="170">
        <v>26.6</v>
      </c>
      <c r="F19" s="63"/>
      <c r="G19" s="166"/>
      <c r="H19" s="63"/>
      <c r="I19" s="166"/>
      <c r="J19" s="63"/>
      <c r="K19" s="64"/>
      <c r="L19" s="63"/>
      <c r="M19" s="242"/>
      <c r="N19" s="63"/>
      <c r="O19" s="173"/>
      <c r="P19" s="63"/>
      <c r="Q19" s="174"/>
      <c r="R19" s="63"/>
      <c r="S19" s="167"/>
      <c r="T19" s="63"/>
      <c r="U19" s="175"/>
      <c r="V19" s="63"/>
      <c r="W19" s="167"/>
      <c r="X19" s="63"/>
      <c r="Y19" s="175"/>
      <c r="Z19" s="63"/>
      <c r="AA19" s="211"/>
      <c r="AB19" s="173"/>
      <c r="AC19" s="211"/>
      <c r="AD19" s="63"/>
      <c r="AE19" s="178"/>
      <c r="AF19" s="63"/>
      <c r="AG19" s="62"/>
      <c r="AH19" s="63"/>
      <c r="AI19" s="63"/>
      <c r="AJ19" s="63"/>
      <c r="AK19" s="62"/>
      <c r="AL19" s="63"/>
      <c r="AM19" s="171"/>
      <c r="AN19" s="63"/>
      <c r="AO19" s="62"/>
      <c r="AP19" s="63"/>
      <c r="AQ19" s="62"/>
      <c r="AR19" s="63"/>
      <c r="AS19" s="62"/>
      <c r="AT19" s="63"/>
      <c r="AU19" s="62"/>
      <c r="AV19" s="63"/>
      <c r="AW19" s="62"/>
      <c r="AX19" s="63"/>
      <c r="AY19" s="62"/>
      <c r="AZ19" s="63"/>
      <c r="BA19" s="62"/>
      <c r="BB19" s="63"/>
      <c r="BC19" s="23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6.2" thickBot="1">
      <c r="A20" s="165">
        <v>7</v>
      </c>
      <c r="B20" s="61"/>
      <c r="C20" s="219">
        <f>'[1]12.2019'!G21</f>
        <v>50371</v>
      </c>
      <c r="D20" s="230"/>
      <c r="E20" s="170">
        <v>27.3</v>
      </c>
      <c r="F20" s="63"/>
      <c r="G20" s="166"/>
      <c r="H20" s="63"/>
      <c r="I20" s="166"/>
      <c r="J20" s="63"/>
      <c r="K20" s="64"/>
      <c r="L20" s="63"/>
      <c r="M20" s="242"/>
      <c r="N20" s="63"/>
      <c r="O20" s="173"/>
      <c r="P20" s="63"/>
      <c r="Q20" s="174"/>
      <c r="R20" s="63"/>
      <c r="S20" s="167"/>
      <c r="T20" s="63"/>
      <c r="U20" s="175"/>
      <c r="V20" s="63"/>
      <c r="W20" s="167"/>
      <c r="X20" s="63"/>
      <c r="Y20" s="175"/>
      <c r="Z20" s="63"/>
      <c r="AA20" s="211"/>
      <c r="AB20" s="173"/>
      <c r="AC20" s="211"/>
      <c r="AD20" s="63"/>
      <c r="AE20" s="178"/>
      <c r="AF20" s="63"/>
      <c r="AG20" s="62"/>
      <c r="AH20" s="63"/>
      <c r="AI20" s="63"/>
      <c r="AJ20" s="63"/>
      <c r="AK20" s="62"/>
      <c r="AL20" s="63"/>
      <c r="AM20" s="171"/>
      <c r="AN20" s="63"/>
      <c r="AO20" s="62"/>
      <c r="AP20" s="63"/>
      <c r="AQ20" s="62"/>
      <c r="AR20" s="63"/>
      <c r="AS20" s="62"/>
      <c r="AT20" s="63"/>
      <c r="AU20" s="62"/>
      <c r="AV20" s="63"/>
      <c r="AW20" s="62"/>
      <c r="AX20" s="63"/>
      <c r="AY20" s="62"/>
      <c r="AZ20" s="63"/>
      <c r="BA20" s="62"/>
      <c r="BB20" s="63"/>
      <c r="BC20" s="23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6.2" thickBot="1">
      <c r="A21" s="165">
        <v>8</v>
      </c>
      <c r="B21" s="61"/>
      <c r="C21" s="219">
        <f>'[1]12.2019'!G22</f>
        <v>65708</v>
      </c>
      <c r="D21" s="230"/>
      <c r="E21" s="170">
        <v>26.5</v>
      </c>
      <c r="F21" s="63"/>
      <c r="G21" s="166"/>
      <c r="H21" s="63"/>
      <c r="I21" s="166"/>
      <c r="J21" s="63"/>
      <c r="K21" s="64"/>
      <c r="L21" s="63"/>
      <c r="M21" s="242">
        <f>'[2]ביוב גולמי I'!P10</f>
        <v>7.56</v>
      </c>
      <c r="N21" s="63"/>
      <c r="O21" s="173"/>
      <c r="P21" s="63"/>
      <c r="Q21" s="174"/>
      <c r="R21" s="63"/>
      <c r="S21" s="168"/>
      <c r="T21" s="63"/>
      <c r="U21" s="175"/>
      <c r="V21" s="63"/>
      <c r="W21" s="168"/>
      <c r="X21" s="63"/>
      <c r="Y21" s="175"/>
      <c r="Z21" s="63"/>
      <c r="AA21" s="211"/>
      <c r="AB21" s="173"/>
      <c r="AC21" s="211"/>
      <c r="AD21" s="63"/>
      <c r="AE21" s="178"/>
      <c r="AF21" s="63"/>
      <c r="AG21" s="62"/>
      <c r="AH21" s="63"/>
      <c r="AI21" s="62"/>
      <c r="AJ21" s="63"/>
      <c r="AK21" s="62"/>
      <c r="AL21" s="63"/>
      <c r="AM21" s="171"/>
      <c r="AN21" s="63"/>
      <c r="AO21" s="62"/>
      <c r="AP21" s="63"/>
      <c r="AQ21" s="62"/>
      <c r="AR21" s="63"/>
      <c r="AS21" s="62"/>
      <c r="AT21" s="63"/>
      <c r="AU21" s="62"/>
      <c r="AV21" s="63"/>
      <c r="AW21" s="171"/>
      <c r="AX21" s="63"/>
      <c r="AY21" s="171"/>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6.2" thickBot="1">
      <c r="A22" s="165">
        <v>9</v>
      </c>
      <c r="B22" s="61"/>
      <c r="C22" s="219">
        <f>'[1]12.2019'!G23</f>
        <v>69475</v>
      </c>
      <c r="D22" s="230"/>
      <c r="E22" s="170">
        <v>27.1</v>
      </c>
      <c r="F22" s="63"/>
      <c r="G22" s="166"/>
      <c r="H22" s="63"/>
      <c r="I22" s="166"/>
      <c r="J22" s="63"/>
      <c r="K22" s="64"/>
      <c r="L22" s="63"/>
      <c r="M22" s="242">
        <f>'[2]ביוב גולמי I'!P11</f>
        <v>7.49</v>
      </c>
      <c r="N22" s="63"/>
      <c r="O22" s="173"/>
      <c r="P22" s="63"/>
      <c r="Q22" s="174"/>
      <c r="R22" s="63"/>
      <c r="S22" s="167"/>
      <c r="T22" s="63"/>
      <c r="U22" s="175"/>
      <c r="V22" s="63"/>
      <c r="W22" s="167"/>
      <c r="X22" s="63"/>
      <c r="Y22" s="175"/>
      <c r="Z22" s="63"/>
      <c r="AA22" s="211"/>
      <c r="AB22" s="173"/>
      <c r="AC22" s="211"/>
      <c r="AD22" s="63"/>
      <c r="AE22" s="178"/>
      <c r="AF22" s="63"/>
      <c r="AG22" s="62"/>
      <c r="AH22" s="63"/>
      <c r="AI22" s="63"/>
      <c r="AJ22" s="63"/>
      <c r="AK22" s="62"/>
      <c r="AL22" s="63"/>
      <c r="AM22" s="171"/>
      <c r="AN22" s="63"/>
      <c r="AO22" s="62"/>
      <c r="AP22" s="63"/>
      <c r="AQ22" s="62"/>
      <c r="AR22" s="63"/>
      <c r="AS22" s="62"/>
      <c r="AT22" s="63"/>
      <c r="AU22" s="62"/>
      <c r="AV22" s="63"/>
      <c r="AW22" s="62"/>
      <c r="AX22" s="63"/>
      <c r="AY22" s="62"/>
      <c r="AZ22" s="63"/>
      <c r="BA22" s="62"/>
      <c r="BB22" s="63"/>
      <c r="BC22" s="23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6.2" thickBot="1">
      <c r="A23" s="165">
        <v>10</v>
      </c>
      <c r="B23" s="61"/>
      <c r="C23" s="219">
        <f>'[1]12.2019'!G24</f>
        <v>53192</v>
      </c>
      <c r="D23" s="230"/>
      <c r="E23" s="170">
        <v>28</v>
      </c>
      <c r="F23" s="63"/>
      <c r="G23" s="166"/>
      <c r="H23" s="63"/>
      <c r="I23" s="166"/>
      <c r="J23" s="63"/>
      <c r="K23" s="64"/>
      <c r="L23" s="63"/>
      <c r="M23" s="242">
        <f>'[2]ביוב גולמי I'!P12</f>
        <v>7.54</v>
      </c>
      <c r="N23" s="63"/>
      <c r="O23" s="173"/>
      <c r="P23" s="63"/>
      <c r="Q23" s="174"/>
      <c r="R23" s="63"/>
      <c r="S23" s="167"/>
      <c r="T23" s="63"/>
      <c r="U23" s="175"/>
      <c r="V23" s="63"/>
      <c r="W23" s="167"/>
      <c r="X23" s="63"/>
      <c r="Y23" s="175"/>
      <c r="Z23" s="63"/>
      <c r="AA23" s="211"/>
      <c r="AB23" s="173"/>
      <c r="AC23" s="211"/>
      <c r="AD23" s="63"/>
      <c r="AE23" s="178"/>
      <c r="AF23" s="63"/>
      <c r="AG23" s="62"/>
      <c r="AH23" s="63"/>
      <c r="AI23" s="63"/>
      <c r="AJ23" s="63"/>
      <c r="AK23" s="62"/>
      <c r="AL23" s="63"/>
      <c r="AM23" s="171"/>
      <c r="AN23" s="63"/>
      <c r="AO23" s="62"/>
      <c r="AP23" s="63"/>
      <c r="AQ23" s="62"/>
      <c r="AR23" s="63"/>
      <c r="AS23" s="62"/>
      <c r="AT23" s="63"/>
      <c r="AU23" s="62"/>
      <c r="AV23" s="63"/>
      <c r="AW23" s="62"/>
      <c r="AX23" s="63"/>
      <c r="AY23" s="62"/>
      <c r="AZ23" s="63"/>
      <c r="BA23" s="62"/>
      <c r="BB23" s="63"/>
      <c r="BC23" s="23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6.2" thickBot="1">
      <c r="A24" s="165">
        <v>11</v>
      </c>
      <c r="B24" s="61"/>
      <c r="C24" s="219">
        <f>'[1]12.2019'!G25</f>
        <v>54156</v>
      </c>
      <c r="D24" s="230"/>
      <c r="E24" s="170">
        <v>27.4</v>
      </c>
      <c r="F24" s="63"/>
      <c r="G24" s="166"/>
      <c r="H24" s="63"/>
      <c r="I24" s="166"/>
      <c r="J24" s="63"/>
      <c r="K24" s="64"/>
      <c r="L24" s="63"/>
      <c r="M24" s="242">
        <f>'[2]ביוב גולמי I'!P13</f>
        <v>7.7</v>
      </c>
      <c r="N24" s="63"/>
      <c r="O24" s="173">
        <v>359</v>
      </c>
      <c r="P24" s="63" t="s">
        <v>191</v>
      </c>
      <c r="Q24" s="174">
        <v>28</v>
      </c>
      <c r="R24" s="63"/>
      <c r="S24" s="167">
        <v>399</v>
      </c>
      <c r="T24" s="63" t="s">
        <v>191</v>
      </c>
      <c r="U24" s="175"/>
      <c r="V24" s="63"/>
      <c r="W24" s="167">
        <v>697</v>
      </c>
      <c r="X24" s="63" t="s">
        <v>191</v>
      </c>
      <c r="Y24" s="175"/>
      <c r="Z24" s="63"/>
      <c r="AA24" s="211">
        <v>66.599999999999994</v>
      </c>
      <c r="AB24" s="173" t="s">
        <v>191</v>
      </c>
      <c r="AC24" s="211">
        <v>49.3</v>
      </c>
      <c r="AD24" s="63" t="s">
        <v>191</v>
      </c>
      <c r="AE24" s="178">
        <v>8.99</v>
      </c>
      <c r="AF24" s="63" t="s">
        <v>191</v>
      </c>
      <c r="AG24" s="62"/>
      <c r="AH24" s="63"/>
      <c r="AI24" s="63"/>
      <c r="AJ24" s="63"/>
      <c r="AK24" s="62"/>
      <c r="AL24" s="63"/>
      <c r="AM24" s="171"/>
      <c r="AN24" s="63"/>
      <c r="AO24" s="62"/>
      <c r="AP24" s="63"/>
      <c r="AQ24" s="62"/>
      <c r="AR24" s="63"/>
      <c r="AS24" s="62"/>
      <c r="AT24" s="63"/>
      <c r="AU24" s="62"/>
      <c r="AV24" s="63"/>
      <c r="AW24" s="62">
        <v>223</v>
      </c>
      <c r="AX24" s="63" t="s">
        <v>191</v>
      </c>
      <c r="AY24" s="62"/>
      <c r="AZ24" s="63"/>
      <c r="BA24" s="62"/>
      <c r="BB24" s="63"/>
      <c r="BC24" s="23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6.2" thickBot="1">
      <c r="A25" s="165">
        <v>12</v>
      </c>
      <c r="B25" s="61"/>
      <c r="C25" s="219">
        <f>'[1]12.2019'!G26</f>
        <v>47536</v>
      </c>
      <c r="D25" s="230"/>
      <c r="E25" s="170">
        <v>26.7</v>
      </c>
      <c r="F25" s="63"/>
      <c r="G25" s="166"/>
      <c r="H25" s="63"/>
      <c r="I25" s="166"/>
      <c r="J25" s="63"/>
      <c r="K25" s="64"/>
      <c r="L25" s="63"/>
      <c r="M25" s="242">
        <f>'[2]ביוב גולמי I'!P14</f>
        <v>7.63</v>
      </c>
      <c r="N25" s="63"/>
      <c r="O25" s="173"/>
      <c r="P25" s="63"/>
      <c r="Q25" s="174"/>
      <c r="R25" s="63"/>
      <c r="S25" s="168"/>
      <c r="T25" s="63"/>
      <c r="U25" s="175"/>
      <c r="V25" s="63"/>
      <c r="W25" s="168"/>
      <c r="X25" s="63"/>
      <c r="Y25" s="175"/>
      <c r="Z25" s="63"/>
      <c r="AA25" s="211"/>
      <c r="AB25" s="173"/>
      <c r="AC25" s="211"/>
      <c r="AD25" s="63"/>
      <c r="AE25" s="178"/>
      <c r="AF25" s="63"/>
      <c r="AG25" s="62"/>
      <c r="AH25" s="63"/>
      <c r="AI25" s="62"/>
      <c r="AJ25" s="63"/>
      <c r="AK25" s="62"/>
      <c r="AL25" s="63"/>
      <c r="AM25" s="171"/>
      <c r="AN25" s="63"/>
      <c r="AO25" s="62"/>
      <c r="AP25" s="63"/>
      <c r="AQ25" s="62"/>
      <c r="AR25" s="63"/>
      <c r="AS25" s="62"/>
      <c r="AT25" s="63"/>
      <c r="AU25" s="62"/>
      <c r="AV25" s="63"/>
      <c r="AW25" s="171"/>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6.2" thickBot="1">
      <c r="A26" s="165">
        <v>13</v>
      </c>
      <c r="B26" s="61"/>
      <c r="C26" s="219">
        <f>'[1]12.2019'!G27</f>
        <v>53812</v>
      </c>
      <c r="D26" s="230"/>
      <c r="E26" s="170">
        <v>26.6</v>
      </c>
      <c r="F26" s="63"/>
      <c r="G26" s="166"/>
      <c r="H26" s="63"/>
      <c r="I26" s="166"/>
      <c r="J26" s="63"/>
      <c r="K26" s="64"/>
      <c r="L26" s="63"/>
      <c r="M26" s="242"/>
      <c r="N26" s="63"/>
      <c r="O26" s="173"/>
      <c r="P26" s="63"/>
      <c r="Q26" s="174"/>
      <c r="R26" s="63"/>
      <c r="S26" s="167"/>
      <c r="T26" s="63"/>
      <c r="U26" s="175"/>
      <c r="V26" s="63"/>
      <c r="W26" s="167"/>
      <c r="X26" s="63"/>
      <c r="Y26" s="175"/>
      <c r="Z26" s="63"/>
      <c r="AA26" s="211"/>
      <c r="AB26" s="173"/>
      <c r="AC26" s="211"/>
      <c r="AD26" s="63"/>
      <c r="AE26" s="178"/>
      <c r="AF26" s="63"/>
      <c r="AG26" s="62"/>
      <c r="AH26" s="63"/>
      <c r="AI26" s="63"/>
      <c r="AJ26" s="63"/>
      <c r="AK26" s="62"/>
      <c r="AL26" s="63"/>
      <c r="AM26" s="171"/>
      <c r="AN26" s="63"/>
      <c r="AO26" s="62"/>
      <c r="AP26" s="63"/>
      <c r="AQ26" s="62"/>
      <c r="AR26" s="63"/>
      <c r="AS26" s="62"/>
      <c r="AT26" s="63"/>
      <c r="AU26" s="62"/>
      <c r="AV26" s="63"/>
      <c r="AW26" s="62"/>
      <c r="AX26" s="63"/>
      <c r="AY26" s="62"/>
      <c r="AZ26" s="63"/>
      <c r="BA26" s="62"/>
      <c r="BB26" s="63"/>
      <c r="BC26" s="23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6.2" thickBot="1">
      <c r="A27" s="165">
        <v>14</v>
      </c>
      <c r="B27" s="61"/>
      <c r="C27" s="219">
        <f>'[1]12.2019'!G28</f>
        <v>40567</v>
      </c>
      <c r="D27" s="230"/>
      <c r="E27" s="170">
        <v>26.8</v>
      </c>
      <c r="F27" s="63"/>
      <c r="G27" s="166"/>
      <c r="H27" s="63"/>
      <c r="I27" s="166"/>
      <c r="J27" s="63"/>
      <c r="K27" s="64"/>
      <c r="L27" s="63"/>
      <c r="M27" s="242"/>
      <c r="N27" s="63"/>
      <c r="O27" s="173"/>
      <c r="P27" s="173"/>
      <c r="Q27" s="174"/>
      <c r="R27" s="63"/>
      <c r="S27" s="167"/>
      <c r="T27" s="63"/>
      <c r="U27" s="175"/>
      <c r="V27" s="63"/>
      <c r="W27" s="207"/>
      <c r="X27" s="63"/>
      <c r="Y27" s="175"/>
      <c r="Z27" s="63"/>
      <c r="AA27" s="62"/>
      <c r="AB27" s="63"/>
      <c r="AC27" s="62"/>
      <c r="AD27" s="63"/>
      <c r="AE27" s="6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6.2" thickBot="1">
      <c r="A28" s="165">
        <v>15</v>
      </c>
      <c r="B28" s="61"/>
      <c r="C28" s="219">
        <f>'[1]12.2019'!G29</f>
        <v>41181</v>
      </c>
      <c r="D28" s="230"/>
      <c r="E28" s="170">
        <v>26.7</v>
      </c>
      <c r="F28" s="63"/>
      <c r="G28" s="166"/>
      <c r="H28" s="63"/>
      <c r="I28" s="166"/>
      <c r="J28" s="63"/>
      <c r="K28" s="64"/>
      <c r="L28" s="63"/>
      <c r="M28" s="242">
        <f>'[2]ביוב גולמי I'!P17</f>
        <v>7.7</v>
      </c>
      <c r="N28" s="63"/>
      <c r="O28" s="173"/>
      <c r="P28" s="63"/>
      <c r="Q28" s="174"/>
      <c r="R28" s="63"/>
      <c r="S28" s="171"/>
      <c r="T28" s="63"/>
      <c r="U28" s="175"/>
      <c r="V28" s="63"/>
      <c r="W28" s="208"/>
      <c r="X28" s="63"/>
      <c r="Y28" s="175"/>
      <c r="Z28" s="63"/>
      <c r="AA28" s="207"/>
      <c r="AB28" s="173"/>
      <c r="AC28" s="207"/>
      <c r="AD28" s="63"/>
      <c r="AE28" s="178"/>
      <c r="AF28" s="63"/>
      <c r="AG28" s="62"/>
      <c r="AH28" s="63"/>
      <c r="AI28" s="62"/>
      <c r="AJ28" s="63"/>
      <c r="AK28" s="62"/>
      <c r="AL28" s="63"/>
      <c r="AM28" s="170"/>
      <c r="AN28" s="63"/>
      <c r="AO28" s="62"/>
      <c r="AP28" s="63"/>
      <c r="AQ28" s="62"/>
      <c r="AR28" s="63"/>
      <c r="AS28" s="62"/>
      <c r="AT28" s="63"/>
      <c r="AU28" s="62"/>
      <c r="AV28" s="63"/>
      <c r="AW28" s="171"/>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6.2" thickBot="1">
      <c r="A29" s="165">
        <v>16</v>
      </c>
      <c r="B29" s="61"/>
      <c r="C29" s="219">
        <f>'[1]12.2019'!G30</f>
        <v>55957</v>
      </c>
      <c r="D29" s="230"/>
      <c r="E29" s="170">
        <v>27.1</v>
      </c>
      <c r="F29" s="63"/>
      <c r="G29" s="166"/>
      <c r="H29" s="63"/>
      <c r="I29" s="166"/>
      <c r="J29" s="63"/>
      <c r="K29" s="64"/>
      <c r="L29" s="63"/>
      <c r="M29" s="242">
        <f>'[2]ביוב גולמי I'!P18</f>
        <v>7.47</v>
      </c>
      <c r="N29" s="63"/>
      <c r="O29" s="173"/>
      <c r="P29" s="63"/>
      <c r="Q29" s="174"/>
      <c r="R29" s="63"/>
      <c r="S29" s="167"/>
      <c r="T29" s="63"/>
      <c r="U29" s="175"/>
      <c r="V29" s="63"/>
      <c r="W29" s="167"/>
      <c r="X29" s="63"/>
      <c r="Y29" s="175"/>
      <c r="Z29" s="63"/>
      <c r="AA29" s="211"/>
      <c r="AB29" s="173"/>
      <c r="AC29" s="211"/>
      <c r="AD29" s="63"/>
      <c r="AE29" s="178"/>
      <c r="AF29" s="63"/>
      <c r="AG29" s="62"/>
      <c r="AH29" s="63"/>
      <c r="AI29" s="63"/>
      <c r="AJ29" s="63"/>
      <c r="AK29" s="62"/>
      <c r="AL29" s="63"/>
      <c r="AM29" s="171"/>
      <c r="AN29" s="63"/>
      <c r="AO29" s="62"/>
      <c r="AP29" s="63"/>
      <c r="AQ29" s="62"/>
      <c r="AR29" s="63"/>
      <c r="AS29" s="62"/>
      <c r="AT29" s="63"/>
      <c r="AU29" s="62"/>
      <c r="AV29" s="63"/>
      <c r="AW29" s="62"/>
      <c r="AX29" s="63"/>
      <c r="AY29" s="62"/>
      <c r="AZ29" s="63"/>
      <c r="BA29" s="62"/>
      <c r="BB29" s="63"/>
      <c r="BC29" s="23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8" thickBot="1">
      <c r="A30" s="165">
        <v>17</v>
      </c>
      <c r="B30" s="61"/>
      <c r="C30" s="219">
        <f>'[1]12.2019'!G31</f>
        <v>59441</v>
      </c>
      <c r="D30" s="231"/>
      <c r="E30" s="170">
        <v>26.3</v>
      </c>
      <c r="F30" s="63"/>
      <c r="G30" s="166"/>
      <c r="H30" s="63"/>
      <c r="I30" s="166"/>
      <c r="J30" s="63"/>
      <c r="K30" s="64"/>
      <c r="L30" s="63"/>
      <c r="M30" s="242">
        <f>'[2]ביוב גולמי I'!P19</f>
        <v>7.64</v>
      </c>
      <c r="N30" s="63"/>
      <c r="O30" s="173"/>
      <c r="P30" s="173"/>
      <c r="Q30" s="174"/>
      <c r="R30" s="63"/>
      <c r="S30" s="171"/>
      <c r="T30" s="173"/>
      <c r="U30" s="175"/>
      <c r="V30" s="63"/>
      <c r="W30" s="208"/>
      <c r="X30" s="173"/>
      <c r="Y30" s="175"/>
      <c r="Z30" s="63"/>
      <c r="AA30" s="62"/>
      <c r="AB30" s="173"/>
      <c r="AC30" s="62"/>
      <c r="AD30" s="173"/>
      <c r="AE30" s="180"/>
      <c r="AF30" s="173"/>
      <c r="AG30" s="62"/>
      <c r="AH30" s="173"/>
      <c r="AI30" s="62"/>
      <c r="AJ30" s="173"/>
      <c r="AK30" s="62"/>
      <c r="AL30" s="63"/>
      <c r="AM30" s="170"/>
      <c r="AN30" s="63"/>
      <c r="AO30" s="62"/>
      <c r="AP30" s="63"/>
      <c r="AQ30" s="62"/>
      <c r="AR30" s="63"/>
      <c r="AS30" s="62"/>
      <c r="AT30" s="173"/>
      <c r="AU30" s="62"/>
      <c r="AV30" s="63"/>
      <c r="AW30" s="171"/>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6.2" thickBot="1">
      <c r="A31" s="165">
        <v>18</v>
      </c>
      <c r="B31" s="61"/>
      <c r="C31" s="219">
        <f>'[1]12.2019'!G32</f>
        <v>60161</v>
      </c>
      <c r="D31" s="230"/>
      <c r="E31" s="170">
        <v>26.9</v>
      </c>
      <c r="F31" s="63"/>
      <c r="G31" s="166"/>
      <c r="H31" s="63"/>
      <c r="I31" s="166"/>
      <c r="J31" s="63"/>
      <c r="K31" s="64"/>
      <c r="L31" s="63"/>
      <c r="M31" s="242">
        <f>'[2]ביוב גולמי I'!P20</f>
        <v>7.46</v>
      </c>
      <c r="N31" s="63"/>
      <c r="O31" s="173">
        <v>387</v>
      </c>
      <c r="P31" s="63" t="s">
        <v>191</v>
      </c>
      <c r="Q31" s="174"/>
      <c r="R31" s="63"/>
      <c r="S31" s="167">
        <v>337</v>
      </c>
      <c r="T31" s="63" t="s">
        <v>191</v>
      </c>
      <c r="U31" s="175"/>
      <c r="V31" s="63"/>
      <c r="W31" s="167">
        <v>808</v>
      </c>
      <c r="X31" s="63" t="s">
        <v>191</v>
      </c>
      <c r="Y31" s="175"/>
      <c r="Z31" s="63"/>
      <c r="AA31" s="211">
        <v>67.8</v>
      </c>
      <c r="AB31" s="173" t="s">
        <v>191</v>
      </c>
      <c r="AC31" s="211">
        <v>54.9</v>
      </c>
      <c r="AD31" s="63" t="s">
        <v>191</v>
      </c>
      <c r="AE31" s="178">
        <v>7.97</v>
      </c>
      <c r="AF31" s="63" t="s">
        <v>191</v>
      </c>
      <c r="AG31" s="62">
        <v>20</v>
      </c>
      <c r="AH31" s="63" t="s">
        <v>191</v>
      </c>
      <c r="AI31" s="63">
        <v>250</v>
      </c>
      <c r="AJ31" s="63" t="s">
        <v>191</v>
      </c>
      <c r="AK31" s="62"/>
      <c r="AL31" s="63"/>
      <c r="AM31" s="171"/>
      <c r="AN31" s="63"/>
      <c r="AO31" s="62"/>
      <c r="AP31" s="63"/>
      <c r="AQ31" s="62"/>
      <c r="AR31" s="63"/>
      <c r="AS31" s="62"/>
      <c r="AT31" s="63"/>
      <c r="AU31" s="62"/>
      <c r="AV31" s="63"/>
      <c r="AW31" s="62">
        <v>166</v>
      </c>
      <c r="AX31" s="63" t="s">
        <v>191</v>
      </c>
      <c r="AY31" s="62"/>
      <c r="AZ31" s="63"/>
      <c r="BA31" s="62"/>
      <c r="BB31" s="63"/>
      <c r="BC31" s="23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6.2" thickBot="1">
      <c r="A32" s="165">
        <v>19</v>
      </c>
      <c r="B32" s="61"/>
      <c r="C32" s="219">
        <f>'[1]12.2019'!G33</f>
        <v>62363</v>
      </c>
      <c r="D32" s="230"/>
      <c r="E32" s="170">
        <v>26.5</v>
      </c>
      <c r="F32" s="63"/>
      <c r="G32" s="166"/>
      <c r="H32" s="63"/>
      <c r="I32" s="166"/>
      <c r="J32" s="63"/>
      <c r="K32" s="64"/>
      <c r="L32" s="63"/>
      <c r="M32" s="242">
        <f>'[2]ביוב גולמי I'!P21</f>
        <v>7.38</v>
      </c>
      <c r="N32" s="63"/>
      <c r="O32" s="173"/>
      <c r="P32" s="173"/>
      <c r="Q32" s="174"/>
      <c r="R32" s="63"/>
      <c r="S32" s="167"/>
      <c r="T32" s="63"/>
      <c r="U32" s="175"/>
      <c r="V32" s="63"/>
      <c r="W32" s="208"/>
      <c r="X32" s="63"/>
      <c r="Y32" s="175"/>
      <c r="Z32" s="63"/>
      <c r="AA32" s="207"/>
      <c r="AB32" s="63"/>
      <c r="AC32" s="207"/>
      <c r="AD32" s="63"/>
      <c r="AE32" s="181"/>
      <c r="AF32" s="63"/>
      <c r="AG32" s="62"/>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6.2" thickBot="1">
      <c r="A33" s="165">
        <v>20</v>
      </c>
      <c r="B33" s="61"/>
      <c r="C33" s="219">
        <f>'[1]12.2019'!G34</f>
        <v>68598</v>
      </c>
      <c r="D33" s="230"/>
      <c r="E33" s="170">
        <v>27.3</v>
      </c>
      <c r="F33" s="63"/>
      <c r="G33" s="166"/>
      <c r="H33" s="63"/>
      <c r="I33" s="166"/>
      <c r="J33" s="63"/>
      <c r="K33" s="64"/>
      <c r="L33" s="63"/>
      <c r="M33" s="242"/>
      <c r="N33" s="63"/>
      <c r="O33" s="173"/>
      <c r="P33" s="63"/>
      <c r="Q33" s="174"/>
      <c r="R33" s="63"/>
      <c r="S33" s="167"/>
      <c r="T33" s="63"/>
      <c r="U33" s="175"/>
      <c r="V33" s="63"/>
      <c r="W33" s="167"/>
      <c r="X33" s="63"/>
      <c r="Y33" s="175"/>
      <c r="Z33" s="63"/>
      <c r="AA33" s="211"/>
      <c r="AB33" s="173"/>
      <c r="AC33" s="211"/>
      <c r="AD33" s="63"/>
      <c r="AE33" s="178"/>
      <c r="AF33" s="63"/>
      <c r="AG33" s="62"/>
      <c r="AH33" s="63"/>
      <c r="AI33" s="63"/>
      <c r="AJ33" s="63"/>
      <c r="AK33" s="62"/>
      <c r="AL33" s="63"/>
      <c r="AM33" s="171"/>
      <c r="AN33" s="63"/>
      <c r="AO33" s="62"/>
      <c r="AP33" s="63"/>
      <c r="AQ33" s="62"/>
      <c r="AR33" s="63"/>
      <c r="AS33" s="62"/>
      <c r="AT33" s="63"/>
      <c r="AU33" s="62"/>
      <c r="AV33" s="63"/>
      <c r="AW33" s="62"/>
      <c r="AX33" s="63"/>
      <c r="AY33" s="62"/>
      <c r="AZ33" s="63"/>
      <c r="BA33" s="62"/>
      <c r="BB33" s="63"/>
      <c r="BC33" s="23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c r="A34" s="165">
        <v>21</v>
      </c>
      <c r="B34" s="61"/>
      <c r="C34" s="219">
        <f>'[1]12.2019'!G35</f>
        <v>54764</v>
      </c>
      <c r="D34" s="230"/>
      <c r="E34" s="170">
        <v>26.7</v>
      </c>
      <c r="F34" s="63"/>
      <c r="G34" s="166"/>
      <c r="H34" s="63"/>
      <c r="I34" s="166"/>
      <c r="J34" s="63"/>
      <c r="K34" s="64"/>
      <c r="L34" s="63"/>
      <c r="M34" s="242"/>
      <c r="N34" s="63"/>
      <c r="O34" s="173"/>
      <c r="P34" s="63"/>
      <c r="Q34" s="174"/>
      <c r="R34" s="63"/>
      <c r="S34" s="167"/>
      <c r="T34" s="63"/>
      <c r="U34" s="175"/>
      <c r="V34" s="63"/>
      <c r="W34" s="208"/>
      <c r="X34" s="63"/>
      <c r="Y34" s="175"/>
      <c r="Z34" s="63"/>
      <c r="AA34" s="207"/>
      <c r="AB34" s="173"/>
      <c r="AC34" s="207"/>
      <c r="AD34" s="173"/>
      <c r="AE34" s="181"/>
      <c r="AF34" s="232"/>
      <c r="AG34" s="62"/>
      <c r="AH34" s="63"/>
      <c r="AI34" s="62"/>
      <c r="AJ34" s="63"/>
      <c r="AK34" s="62"/>
      <c r="AL34" s="63"/>
      <c r="AM34" s="171"/>
      <c r="AN34" s="63"/>
      <c r="AO34" s="62"/>
      <c r="AP34" s="63"/>
      <c r="AQ34" s="62"/>
      <c r="AR34" s="63"/>
      <c r="AS34" s="62"/>
      <c r="AT34" s="63"/>
      <c r="AU34" s="62"/>
      <c r="AV34" s="63"/>
      <c r="AW34" s="171"/>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6.2" thickBot="1">
      <c r="A35" s="165">
        <v>22</v>
      </c>
      <c r="B35" s="61"/>
      <c r="C35" s="219">
        <f>'[1]12.2019'!G36</f>
        <v>60268</v>
      </c>
      <c r="D35" s="230"/>
      <c r="E35" s="170">
        <v>26.5</v>
      </c>
      <c r="F35" s="63"/>
      <c r="G35" s="166"/>
      <c r="H35" s="63"/>
      <c r="I35" s="166"/>
      <c r="J35" s="63"/>
      <c r="K35" s="64"/>
      <c r="L35" s="63"/>
      <c r="M35" s="242">
        <f>'[2]ביוב גולמי I'!P24</f>
        <v>7.57</v>
      </c>
      <c r="N35" s="63"/>
      <c r="O35" s="173"/>
      <c r="P35" s="173"/>
      <c r="Q35" s="174"/>
      <c r="R35" s="63"/>
      <c r="S35" s="167"/>
      <c r="T35" s="173"/>
      <c r="U35" s="175"/>
      <c r="V35" s="63"/>
      <c r="W35" s="208"/>
      <c r="X35" s="173"/>
      <c r="Y35" s="175"/>
      <c r="Z35" s="63"/>
      <c r="AA35" s="207"/>
      <c r="AB35" s="173"/>
      <c r="AC35" s="207"/>
      <c r="AD35" s="173"/>
      <c r="AE35" s="181"/>
      <c r="AF35" s="173"/>
      <c r="AG35" s="62"/>
      <c r="AH35" s="63"/>
      <c r="AI35" s="62"/>
      <c r="AJ35" s="63"/>
      <c r="AK35" s="62"/>
      <c r="AL35" s="63"/>
      <c r="AM35" s="171"/>
      <c r="AN35" s="63"/>
      <c r="AO35" s="62"/>
      <c r="AP35" s="63"/>
      <c r="AQ35" s="62"/>
      <c r="AR35" s="63"/>
      <c r="AS35" s="62"/>
      <c r="AT35" s="63"/>
      <c r="AU35" s="62"/>
      <c r="AV35" s="63"/>
      <c r="AW35" s="171"/>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6.2" thickBot="1">
      <c r="A36" s="165">
        <v>23</v>
      </c>
      <c r="B36" s="61"/>
      <c r="C36" s="219">
        <f>'[1]12.2019'!G37</f>
        <v>56094</v>
      </c>
      <c r="D36" s="230"/>
      <c r="E36" s="170">
        <v>27.4</v>
      </c>
      <c r="F36" s="63"/>
      <c r="G36" s="166"/>
      <c r="H36" s="63"/>
      <c r="I36" s="166"/>
      <c r="J36" s="63"/>
      <c r="K36" s="64"/>
      <c r="L36" s="63"/>
      <c r="M36" s="242">
        <f>'[2]ביוב גולמי I'!P25</f>
        <v>7.56</v>
      </c>
      <c r="N36" s="63"/>
      <c r="O36" s="173"/>
      <c r="P36" s="63"/>
      <c r="Q36" s="174"/>
      <c r="R36" s="63"/>
      <c r="S36" s="167"/>
      <c r="T36" s="63"/>
      <c r="U36" s="175"/>
      <c r="V36" s="63"/>
      <c r="W36" s="167"/>
      <c r="X36" s="63"/>
      <c r="Y36" s="175"/>
      <c r="Z36" s="63"/>
      <c r="AA36" s="211"/>
      <c r="AB36" s="173"/>
      <c r="AC36" s="211"/>
      <c r="AD36" s="63"/>
      <c r="AE36" s="178"/>
      <c r="AF36" s="63"/>
      <c r="AG36" s="62"/>
      <c r="AH36" s="63"/>
      <c r="AI36" s="63"/>
      <c r="AJ36" s="63"/>
      <c r="AK36" s="62"/>
      <c r="AL36" s="63"/>
      <c r="AM36" s="171"/>
      <c r="AN36" s="63"/>
      <c r="AO36" s="62"/>
      <c r="AP36" s="63"/>
      <c r="AQ36" s="62"/>
      <c r="AR36" s="63"/>
      <c r="AS36" s="62"/>
      <c r="AT36" s="63"/>
      <c r="AU36" s="62"/>
      <c r="AV36" s="63"/>
      <c r="AW36" s="62"/>
      <c r="AX36" s="63"/>
      <c r="AY36" s="62"/>
      <c r="AZ36" s="63"/>
      <c r="BA36" s="62"/>
      <c r="BB36" s="63"/>
      <c r="BC36" s="23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6.2" thickBot="1">
      <c r="A37" s="165">
        <v>24</v>
      </c>
      <c r="B37" s="61"/>
      <c r="C37" s="219">
        <f>'[1]12.2019'!G38</f>
        <v>57225</v>
      </c>
      <c r="D37" s="230"/>
      <c r="E37" s="170">
        <v>27.3</v>
      </c>
      <c r="F37" s="63"/>
      <c r="G37" s="166"/>
      <c r="H37" s="238"/>
      <c r="I37" s="166"/>
      <c r="J37" s="63"/>
      <c r="K37" s="64"/>
      <c r="L37" s="63"/>
      <c r="M37" s="242">
        <f>'[2]ביוב גולמי I'!P26</f>
        <v>7.49</v>
      </c>
      <c r="N37" s="63"/>
      <c r="O37" s="173"/>
      <c r="P37" s="63"/>
      <c r="Q37" s="174"/>
      <c r="R37" s="63"/>
      <c r="S37" s="167"/>
      <c r="T37" s="63"/>
      <c r="U37" s="175"/>
      <c r="V37" s="63"/>
      <c r="W37" s="167"/>
      <c r="X37" s="63"/>
      <c r="Y37" s="175"/>
      <c r="Z37" s="63"/>
      <c r="AA37" s="211"/>
      <c r="AB37" s="173"/>
      <c r="AC37" s="211"/>
      <c r="AD37" s="63"/>
      <c r="AE37" s="178"/>
      <c r="AF37" s="63"/>
      <c r="AG37" s="62"/>
      <c r="AH37" s="63"/>
      <c r="AI37" s="63"/>
      <c r="AJ37" s="63"/>
      <c r="AK37" s="62"/>
      <c r="AL37" s="63"/>
      <c r="AM37" s="171"/>
      <c r="AN37" s="63"/>
      <c r="AO37" s="62"/>
      <c r="AP37" s="63"/>
      <c r="AQ37" s="62"/>
      <c r="AR37" s="63"/>
      <c r="AS37" s="62"/>
      <c r="AT37" s="63"/>
      <c r="AU37" s="62"/>
      <c r="AV37" s="63"/>
      <c r="AW37" s="62"/>
      <c r="AX37" s="63"/>
      <c r="AY37" s="62"/>
      <c r="AZ37" s="63"/>
      <c r="BA37" s="62"/>
      <c r="BB37" s="63"/>
      <c r="BC37" s="171"/>
      <c r="BD37" s="63"/>
      <c r="BE37" s="171"/>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ht="15.6">
      <c r="A38" s="165">
        <v>25</v>
      </c>
      <c r="B38" s="61"/>
      <c r="C38" s="219">
        <f>'[1]12.2019'!G39</f>
        <v>57408</v>
      </c>
      <c r="D38" s="230"/>
      <c r="E38" s="170">
        <v>26.9</v>
      </c>
      <c r="F38" s="63"/>
      <c r="G38" s="166"/>
      <c r="H38" s="63"/>
      <c r="I38" s="166"/>
      <c r="J38" s="63"/>
      <c r="K38" s="64"/>
      <c r="L38" s="63"/>
      <c r="M38" s="242">
        <f>'[2]ביוב גולמי I'!P27</f>
        <v>7.54</v>
      </c>
      <c r="N38" s="63"/>
      <c r="O38" s="173">
        <v>474</v>
      </c>
      <c r="P38" s="63" t="s">
        <v>191</v>
      </c>
      <c r="Q38" s="174"/>
      <c r="R38" s="63"/>
      <c r="S38" s="167">
        <v>487</v>
      </c>
      <c r="T38" s="63" t="s">
        <v>191</v>
      </c>
      <c r="U38" s="175"/>
      <c r="V38" s="63"/>
      <c r="W38" s="167">
        <v>770</v>
      </c>
      <c r="X38" s="63" t="s">
        <v>191</v>
      </c>
      <c r="Y38" s="175"/>
      <c r="Z38" s="63"/>
      <c r="AA38" s="211">
        <v>79</v>
      </c>
      <c r="AB38" s="173" t="s">
        <v>191</v>
      </c>
      <c r="AC38" s="211">
        <v>57.1</v>
      </c>
      <c r="AD38" s="63" t="s">
        <v>191</v>
      </c>
      <c r="AE38" s="178">
        <v>10.8</v>
      </c>
      <c r="AF38" s="63" t="s">
        <v>191</v>
      </c>
      <c r="AG38" s="62"/>
      <c r="AH38" s="63"/>
      <c r="AI38" s="63"/>
      <c r="AJ38" s="63"/>
      <c r="AK38" s="62"/>
      <c r="AL38" s="63"/>
      <c r="AM38" s="171"/>
      <c r="AN38" s="63"/>
      <c r="AO38" s="62"/>
      <c r="AP38" s="63"/>
      <c r="AQ38" s="62"/>
      <c r="AR38" s="63"/>
      <c r="AS38" s="62"/>
      <c r="AT38" s="63"/>
      <c r="AU38" s="62"/>
      <c r="AV38" s="63"/>
      <c r="AW38" s="62">
        <v>325</v>
      </c>
      <c r="AX38" s="63" t="s">
        <v>191</v>
      </c>
      <c r="AY38" s="62"/>
      <c r="AZ38" s="63"/>
      <c r="BA38" s="62"/>
      <c r="BB38" s="63"/>
      <c r="BC38" s="23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ht="16.2" thickBot="1">
      <c r="A39" s="165">
        <v>26</v>
      </c>
      <c r="B39" s="61"/>
      <c r="C39" s="219">
        <f>'[1]12.2019'!G40</f>
        <v>78455</v>
      </c>
      <c r="D39" s="230"/>
      <c r="E39" s="170">
        <v>26.8</v>
      </c>
      <c r="F39" s="63"/>
      <c r="G39" s="166"/>
      <c r="H39" s="63"/>
      <c r="I39" s="166"/>
      <c r="J39" s="63"/>
      <c r="K39" s="64"/>
      <c r="L39" s="63"/>
      <c r="M39" s="242">
        <f>'[2]ביוב גולמי I'!P28</f>
        <v>7.52</v>
      </c>
      <c r="N39" s="63"/>
      <c r="O39" s="173"/>
      <c r="P39" s="173"/>
      <c r="Q39" s="175"/>
      <c r="R39" s="63"/>
      <c r="S39" s="167"/>
      <c r="T39" s="173"/>
      <c r="U39" s="176"/>
      <c r="V39" s="63"/>
      <c r="W39" s="208"/>
      <c r="X39" s="173"/>
      <c r="Y39" s="175"/>
      <c r="Z39" s="63"/>
      <c r="AA39" s="207"/>
      <c r="AB39" s="173"/>
      <c r="AC39" s="207"/>
      <c r="AD39" s="173"/>
      <c r="AE39" s="181"/>
      <c r="AF39" s="173"/>
      <c r="AG39" s="62"/>
      <c r="AH39" s="63"/>
      <c r="AI39" s="62"/>
      <c r="AJ39" s="63"/>
      <c r="AK39" s="62"/>
      <c r="AL39" s="63"/>
      <c r="AM39" s="171"/>
      <c r="AN39" s="63"/>
      <c r="AO39" s="62"/>
      <c r="AP39" s="63"/>
      <c r="AQ39" s="62"/>
      <c r="AR39" s="63"/>
      <c r="AS39" s="62"/>
      <c r="AT39" s="63"/>
      <c r="AU39" s="62"/>
      <c r="AV39" s="63"/>
      <c r="AW39" s="171"/>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ht="15.6">
      <c r="A40" s="165">
        <v>27</v>
      </c>
      <c r="B40" s="61"/>
      <c r="C40" s="219">
        <f>'[1]12.2019'!G41</f>
        <v>97755</v>
      </c>
      <c r="D40" s="230"/>
      <c r="E40" s="170">
        <v>26.9</v>
      </c>
      <c r="F40" s="63"/>
      <c r="G40" s="166"/>
      <c r="H40" s="63"/>
      <c r="I40" s="166"/>
      <c r="J40" s="63"/>
      <c r="K40" s="64"/>
      <c r="L40" s="63"/>
      <c r="M40" s="242"/>
      <c r="N40" s="63"/>
      <c r="O40" s="173"/>
      <c r="P40" s="63"/>
      <c r="Q40" s="174"/>
      <c r="R40" s="63"/>
      <c r="S40" s="167"/>
      <c r="T40" s="63"/>
      <c r="U40" s="175"/>
      <c r="V40" s="63"/>
      <c r="W40" s="167"/>
      <c r="X40" s="63"/>
      <c r="Y40" s="175"/>
      <c r="Z40" s="63"/>
      <c r="AA40" s="211"/>
      <c r="AB40" s="173"/>
      <c r="AC40" s="211"/>
      <c r="AD40" s="63"/>
      <c r="AE40" s="178"/>
      <c r="AF40" s="63"/>
      <c r="AG40" s="62"/>
      <c r="AH40" s="63"/>
      <c r="AI40" s="63"/>
      <c r="AJ40" s="63"/>
      <c r="AK40" s="62"/>
      <c r="AL40" s="63"/>
      <c r="AM40" s="171"/>
      <c r="AN40" s="63"/>
      <c r="AO40" s="62"/>
      <c r="AP40" s="63"/>
      <c r="AQ40" s="62"/>
      <c r="AR40" s="63"/>
      <c r="AS40" s="62"/>
      <c r="AT40" s="63"/>
      <c r="AU40" s="62"/>
      <c r="AV40" s="63"/>
      <c r="AW40" s="62"/>
      <c r="AX40" s="63"/>
      <c r="AY40" s="62"/>
      <c r="AZ40" s="63"/>
      <c r="BA40" s="62"/>
      <c r="BB40" s="63"/>
      <c r="BC40" s="23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ht="15.6">
      <c r="A41" s="165">
        <v>28</v>
      </c>
      <c r="B41" s="61"/>
      <c r="C41" s="219">
        <f>'[1]12.2019'!G42</f>
        <v>72163</v>
      </c>
      <c r="D41" s="230"/>
      <c r="E41" s="170">
        <v>27.1</v>
      </c>
      <c r="F41" s="63"/>
      <c r="G41" s="166"/>
      <c r="H41" s="63"/>
      <c r="I41" s="166"/>
      <c r="J41" s="63"/>
      <c r="K41" s="64"/>
      <c r="L41" s="63"/>
      <c r="M41" s="242"/>
      <c r="N41" s="63"/>
      <c r="O41" s="173"/>
      <c r="P41" s="63"/>
      <c r="Q41" s="175"/>
      <c r="R41" s="63"/>
      <c r="S41" s="167"/>
      <c r="T41" s="63"/>
      <c r="U41" s="175"/>
      <c r="V41" s="63"/>
      <c r="W41" s="208"/>
      <c r="X41" s="63"/>
      <c r="Y41" s="175"/>
      <c r="Z41" s="63"/>
      <c r="AA41" s="207"/>
      <c r="AB41" s="173"/>
      <c r="AC41" s="207"/>
      <c r="AD41" s="173"/>
      <c r="AE41" s="62"/>
      <c r="AF41" s="173"/>
      <c r="AG41" s="62"/>
      <c r="AH41" s="63"/>
      <c r="AI41" s="62"/>
      <c r="AJ41" s="63"/>
      <c r="AK41" s="62"/>
      <c r="AL41" s="63"/>
      <c r="AM41" s="171"/>
      <c r="AN41" s="63"/>
      <c r="AO41" s="62"/>
      <c r="AP41" s="63"/>
      <c r="AQ41" s="62"/>
      <c r="AR41" s="63"/>
      <c r="AS41" s="62"/>
      <c r="AT41" s="63"/>
      <c r="AU41" s="62"/>
      <c r="AV41" s="63"/>
      <c r="AW41" s="171"/>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ht="16.2" thickBot="1">
      <c r="A42" s="165">
        <v>29</v>
      </c>
      <c r="B42" s="61"/>
      <c r="C42" s="219">
        <f>'[1]12.2019'!G43</f>
        <v>66003</v>
      </c>
      <c r="D42" s="230"/>
      <c r="E42" s="170">
        <v>27.3</v>
      </c>
      <c r="F42" s="63"/>
      <c r="G42" s="166"/>
      <c r="H42" s="63"/>
      <c r="I42" s="166"/>
      <c r="J42" s="63"/>
      <c r="K42" s="64"/>
      <c r="L42" s="63"/>
      <c r="M42" s="242">
        <f>'[2]ביוב גולמי I'!P31</f>
        <v>7.57</v>
      </c>
      <c r="N42" s="63"/>
      <c r="O42" s="204"/>
      <c r="P42" s="63"/>
      <c r="Q42" s="175"/>
      <c r="R42" s="63"/>
      <c r="S42" s="166"/>
      <c r="T42" s="63"/>
      <c r="U42" s="206"/>
      <c r="V42" s="63"/>
      <c r="W42" s="209"/>
      <c r="X42" s="63"/>
      <c r="Y42" s="175"/>
      <c r="Z42" s="63"/>
      <c r="AA42" s="212"/>
      <c r="AB42" s="63"/>
      <c r="AC42" s="212"/>
      <c r="AD42" s="232"/>
      <c r="AE42" s="213"/>
      <c r="AF42" s="63"/>
      <c r="AG42" s="62"/>
      <c r="AH42" s="63"/>
      <c r="AI42" s="62"/>
      <c r="AJ42" s="63"/>
      <c r="AK42" s="62"/>
      <c r="AL42" s="63"/>
      <c r="AM42" s="214"/>
      <c r="AN42" s="63"/>
      <c r="AO42" s="62"/>
      <c r="AP42" s="63"/>
      <c r="AQ42" s="62"/>
      <c r="AR42" s="63"/>
      <c r="AS42" s="62"/>
      <c r="AT42" s="63"/>
      <c r="AU42" s="62"/>
      <c r="AV42" s="63"/>
      <c r="AW42" s="214"/>
      <c r="AX42" s="232"/>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ht="15.6">
      <c r="A43" s="165">
        <v>30</v>
      </c>
      <c r="B43" s="61"/>
      <c r="C43" s="219">
        <f>'[1]12.2019'!G44</f>
        <v>61812</v>
      </c>
      <c r="D43" s="230"/>
      <c r="E43" s="170">
        <v>26.7</v>
      </c>
      <c r="F43" s="63"/>
      <c r="G43" s="166"/>
      <c r="H43" s="63"/>
      <c r="I43" s="166"/>
      <c r="J43" s="63"/>
      <c r="K43" s="64"/>
      <c r="L43" s="63"/>
      <c r="M43" s="242">
        <f>'[2]ביוב גולמי I'!P32</f>
        <v>7.49</v>
      </c>
      <c r="N43" s="63"/>
      <c r="O43" s="173"/>
      <c r="P43" s="63"/>
      <c r="Q43" s="174"/>
      <c r="R43" s="63"/>
      <c r="S43" s="167"/>
      <c r="T43" s="63"/>
      <c r="U43" s="175"/>
      <c r="V43" s="63"/>
      <c r="W43" s="167"/>
      <c r="X43" s="63"/>
      <c r="Y43" s="175"/>
      <c r="Z43" s="63"/>
      <c r="AA43" s="211"/>
      <c r="AB43" s="173"/>
      <c r="AC43" s="211"/>
      <c r="AD43" s="63"/>
      <c r="AE43" s="178"/>
      <c r="AF43" s="63"/>
      <c r="AG43" s="62"/>
      <c r="AH43" s="63"/>
      <c r="AI43" s="63"/>
      <c r="AJ43" s="63"/>
      <c r="AK43" s="62"/>
      <c r="AL43" s="63"/>
      <c r="AM43" s="171"/>
      <c r="AN43" s="63"/>
      <c r="AO43" s="62"/>
      <c r="AP43" s="63"/>
      <c r="AQ43" s="62"/>
      <c r="AR43" s="63"/>
      <c r="AS43" s="62"/>
      <c r="AT43" s="63"/>
      <c r="AU43" s="62"/>
      <c r="AV43" s="63"/>
      <c r="AW43" s="62"/>
      <c r="AX43" s="63"/>
      <c r="AY43" s="62"/>
      <c r="AZ43" s="63"/>
      <c r="BA43" s="62"/>
      <c r="BB43" s="63"/>
      <c r="BC43" s="23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6.2" thickBot="1">
      <c r="A44" s="165">
        <v>31</v>
      </c>
      <c r="B44" s="61"/>
      <c r="C44" s="219">
        <f>'[1]12.2019'!G45</f>
        <v>60367</v>
      </c>
      <c r="D44" s="233"/>
      <c r="E44" s="170"/>
      <c r="F44" s="63"/>
      <c r="G44" s="166"/>
      <c r="H44" s="63"/>
      <c r="I44" s="166"/>
      <c r="J44" s="63"/>
      <c r="K44" s="64"/>
      <c r="L44" s="63"/>
      <c r="M44" s="242">
        <f>'[2]ביוב גולמי I'!P33</f>
        <v>7.47</v>
      </c>
      <c r="N44" s="63"/>
      <c r="O44" s="204"/>
      <c r="P44" s="63"/>
      <c r="Q44" s="206"/>
      <c r="R44" s="63"/>
      <c r="S44" s="166"/>
      <c r="T44" s="232"/>
      <c r="U44" s="206"/>
      <c r="V44" s="63"/>
      <c r="W44" s="209"/>
      <c r="X44" s="63"/>
      <c r="Y44" s="206"/>
      <c r="Z44" s="63"/>
      <c r="AA44" s="62"/>
      <c r="AB44" s="63"/>
      <c r="AC44" s="212"/>
      <c r="AD44" s="63"/>
      <c r="AE44" s="213"/>
      <c r="AF44" s="63"/>
      <c r="AG44" s="62"/>
      <c r="AH44" s="63"/>
      <c r="AI44" s="62"/>
      <c r="AJ44" s="63"/>
      <c r="AK44" s="62"/>
      <c r="AL44" s="63"/>
      <c r="AM44" s="214"/>
      <c r="AN44" s="63"/>
      <c r="AO44" s="62"/>
      <c r="AP44" s="63"/>
      <c r="AQ44" s="62"/>
      <c r="AR44" s="63"/>
      <c r="AS44" s="62"/>
      <c r="AT44" s="63"/>
      <c r="AU44" s="62"/>
      <c r="AV44" s="63"/>
      <c r="AW44" s="183"/>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c r="A45" s="67" t="s">
        <v>14</v>
      </c>
      <c r="B45" s="68"/>
      <c r="C45" s="68">
        <f>COUNT(C14:C44)</f>
        <v>31</v>
      </c>
      <c r="D45" s="68"/>
      <c r="E45" s="68">
        <f>COUNT(E14:E44)</f>
        <v>30</v>
      </c>
      <c r="F45" s="68"/>
      <c r="G45" s="68">
        <f>COUNT(G15:G44)</f>
        <v>0</v>
      </c>
      <c r="H45" s="68"/>
      <c r="I45" s="68">
        <f>COUNT(I14:I44)</f>
        <v>0</v>
      </c>
      <c r="J45" s="68"/>
      <c r="K45" s="68">
        <f>COUNT(K14:K44)</f>
        <v>0</v>
      </c>
      <c r="L45" s="68"/>
      <c r="M45" s="68">
        <f>COUNT(M14:M44)</f>
        <v>23</v>
      </c>
      <c r="N45" s="68"/>
      <c r="O45" s="68">
        <f>COUNT(O14:O44)</f>
        <v>4</v>
      </c>
      <c r="P45" s="68"/>
      <c r="Q45" s="68">
        <f>COUNT(Q14:Q44)</f>
        <v>1</v>
      </c>
      <c r="R45" s="68"/>
      <c r="S45" s="68">
        <f>COUNT(S14:S44)</f>
        <v>4</v>
      </c>
      <c r="T45" s="68"/>
      <c r="U45" s="68">
        <f>COUNT(U14:U44)</f>
        <v>0</v>
      </c>
      <c r="V45" s="68"/>
      <c r="W45" s="68">
        <f>COUNT(W14:W44)</f>
        <v>4</v>
      </c>
      <c r="X45" s="68"/>
      <c r="Y45" s="68">
        <f>COUNT(Y14:Y44)</f>
        <v>1</v>
      </c>
      <c r="Z45" s="68"/>
      <c r="AA45" s="68">
        <f>COUNT(AA14:AA44)</f>
        <v>4</v>
      </c>
      <c r="AB45" s="68"/>
      <c r="AC45" s="68">
        <f>COUNT(AC14:AC44)</f>
        <v>4</v>
      </c>
      <c r="AD45" s="68"/>
      <c r="AE45" s="68">
        <f>COUNT(AE14:AE44)</f>
        <v>4</v>
      </c>
      <c r="AF45" s="68"/>
      <c r="AG45" s="68">
        <f>COUNT(AG14:AG44)</f>
        <v>1</v>
      </c>
      <c r="AH45" s="68"/>
      <c r="AI45" s="68">
        <f>COUNT(AI14:AI44)</f>
        <v>1</v>
      </c>
      <c r="AJ45" s="68"/>
      <c r="AK45" s="68">
        <f>COUNT(AK14:AK44)</f>
        <v>1</v>
      </c>
      <c r="AL45" s="68"/>
      <c r="AM45" s="68">
        <f>COUNT(AM14:AM44)</f>
        <v>1</v>
      </c>
      <c r="AN45" s="68"/>
      <c r="AO45" s="68">
        <f>COUNT(AO14:AO44)</f>
        <v>0</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c r="A46" s="67" t="s">
        <v>233</v>
      </c>
      <c r="B46" s="68"/>
      <c r="C46" s="68">
        <f>AVERAGE(C14:C44)</f>
        <v>60167.290322580644</v>
      </c>
      <c r="D46" s="68"/>
      <c r="E46" s="68">
        <f>AVERAGE(E14:E44)</f>
        <v>26.996666666666663</v>
      </c>
      <c r="F46" s="68"/>
      <c r="G46" s="68" t="e">
        <f>AVERAGE(G15:G44)</f>
        <v>#DIV/0!</v>
      </c>
      <c r="H46" s="68"/>
      <c r="I46" s="68" t="e">
        <f>AVERAGE(I14:I44)</f>
        <v>#DIV/0!</v>
      </c>
      <c r="J46" s="68"/>
      <c r="K46" s="68" t="e">
        <f>AVERAGE(K14:K44)</f>
        <v>#DIV/0!</v>
      </c>
      <c r="L46" s="68"/>
      <c r="M46" s="68">
        <f>AVERAGE(M14:M44)</f>
        <v>7.545217391304349</v>
      </c>
      <c r="N46" s="68"/>
      <c r="O46" s="68">
        <f>AVERAGE(O14:O44)</f>
        <v>453.75</v>
      </c>
      <c r="P46" s="68"/>
      <c r="Q46" s="68">
        <f>AVERAGE(Q14:Q44)</f>
        <v>28</v>
      </c>
      <c r="R46" s="68"/>
      <c r="S46" s="68">
        <f>AVERAGE(S14:S44)</f>
        <v>447.75</v>
      </c>
      <c r="T46" s="68"/>
      <c r="U46" s="68" t="e">
        <f>AVERAGE(U14:U44)</f>
        <v>#DIV/0!</v>
      </c>
      <c r="V46" s="68"/>
      <c r="W46" s="68">
        <f>AVERAGE(W14:W44)</f>
        <v>885.75</v>
      </c>
      <c r="X46" s="68"/>
      <c r="Y46" s="68">
        <f>AVERAGE(Y14:Y44)</f>
        <v>256</v>
      </c>
      <c r="Z46" s="68"/>
      <c r="AA46" s="68">
        <f>AVERAGE(AA14:AA44)</f>
        <v>78.275000000000006</v>
      </c>
      <c r="AB46" s="68"/>
      <c r="AC46" s="68">
        <f>AVERAGE(AC14:AC44)</f>
        <v>57.125</v>
      </c>
      <c r="AD46" s="68"/>
      <c r="AE46" s="68">
        <f>AVERAGE(AE14:AE44)</f>
        <v>11.440000000000001</v>
      </c>
      <c r="AF46" s="68"/>
      <c r="AG46" s="68">
        <f>AVERAGE(AG14:AG44)</f>
        <v>20</v>
      </c>
      <c r="AH46" s="68"/>
      <c r="AI46" s="68">
        <f>AVERAGE(AI14:AI44)</f>
        <v>250</v>
      </c>
      <c r="AJ46" s="68"/>
      <c r="AK46" s="68">
        <f>AVERAGE(AK14:AK44)</f>
        <v>3.25</v>
      </c>
      <c r="AL46" s="68"/>
      <c r="AM46" s="68">
        <f>AVERAGE(AM14:AM44)</f>
        <v>4.38</v>
      </c>
      <c r="AN46" s="68"/>
      <c r="AO46" s="68" t="e">
        <f>AVERAGE(AO14:AO44)</f>
        <v>#DIV/0!</v>
      </c>
      <c r="AP46" s="68"/>
      <c r="AQ46" s="68" t="e">
        <f>AVERAGE(AQ14:AQ44)</f>
        <v>#DIV/0!</v>
      </c>
      <c r="AR46" s="68"/>
      <c r="AS46" s="68" t="e">
        <f>AVERAGE(AS14:AS44)</f>
        <v>#DIV/0!</v>
      </c>
      <c r="AT46" s="68"/>
      <c r="AU46" s="68" t="e">
        <f>AVERAGE(AU14:AU44)</f>
        <v>#DIV/0!</v>
      </c>
      <c r="AV46" s="68"/>
      <c r="AW46" s="68">
        <f>AVERAGE(AW14:AW44)</f>
        <v>240.75</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c r="A47" s="67" t="s">
        <v>16</v>
      </c>
      <c r="B47" s="68"/>
      <c r="C47" s="68">
        <f>MAX(C14:C44)</f>
        <v>97755</v>
      </c>
      <c r="D47" s="68"/>
      <c r="E47" s="68">
        <f>MAX(E14:E44)</f>
        <v>28.1</v>
      </c>
      <c r="F47" s="68"/>
      <c r="G47" s="68">
        <f>MAX(G15:G44)</f>
        <v>0</v>
      </c>
      <c r="H47" s="68"/>
      <c r="I47" s="68">
        <f>MAX(I14:I44)</f>
        <v>0</v>
      </c>
      <c r="J47" s="68"/>
      <c r="K47" s="68">
        <f>MAX(K14:K44)</f>
        <v>0</v>
      </c>
      <c r="L47" s="68"/>
      <c r="M47" s="68">
        <f>MAX(M14:M44)</f>
        <v>7.7</v>
      </c>
      <c r="N47" s="68"/>
      <c r="O47" s="68">
        <f>MAX(O14:O44)</f>
        <v>595</v>
      </c>
      <c r="P47" s="68"/>
      <c r="Q47" s="68">
        <f>MAX(Q14:Q44)</f>
        <v>28</v>
      </c>
      <c r="R47" s="68"/>
      <c r="S47" s="68">
        <f>MAX(S14:S44)</f>
        <v>568</v>
      </c>
      <c r="T47" s="68"/>
      <c r="U47" s="68">
        <f>MAX(U14:U44)</f>
        <v>0</v>
      </c>
      <c r="V47" s="68"/>
      <c r="W47" s="68">
        <f>MAX(W14:W44)</f>
        <v>1268</v>
      </c>
      <c r="X47" s="68"/>
      <c r="Y47" s="68">
        <f>MAX(Y14:Y44)</f>
        <v>256</v>
      </c>
      <c r="Z47" s="68"/>
      <c r="AA47" s="68">
        <f>MAX(AA14:AA44)</f>
        <v>99.7</v>
      </c>
      <c r="AB47" s="68"/>
      <c r="AC47" s="68">
        <f>MAX(AC14:AC44)</f>
        <v>67.2</v>
      </c>
      <c r="AD47" s="68"/>
      <c r="AE47" s="68">
        <f>MAX(AE14:AE44)</f>
        <v>18</v>
      </c>
      <c r="AF47" s="68"/>
      <c r="AG47" s="68">
        <f>MAX(AG14:AG44)</f>
        <v>20</v>
      </c>
      <c r="AH47" s="68"/>
      <c r="AI47" s="68">
        <f>MAX(AI14:AI44)</f>
        <v>250</v>
      </c>
      <c r="AJ47" s="68"/>
      <c r="AK47" s="68">
        <f>MAX(AK14:AK44)</f>
        <v>3.25</v>
      </c>
      <c r="AL47" s="68"/>
      <c r="AM47" s="68">
        <f>MAX(AM14:AM44)</f>
        <v>4.38</v>
      </c>
      <c r="AN47" s="68"/>
      <c r="AO47" s="68">
        <f>MAX(AO14:AO44)</f>
        <v>0</v>
      </c>
      <c r="AP47" s="68"/>
      <c r="AQ47" s="68">
        <f>MAX(AQ14:AQ44)</f>
        <v>0</v>
      </c>
      <c r="AR47" s="68"/>
      <c r="AS47" s="68">
        <f>MAX(AS14:AS44)</f>
        <v>0</v>
      </c>
      <c r="AT47" s="68"/>
      <c r="AU47" s="68">
        <f>MAX(AU14:AU44)</f>
        <v>0</v>
      </c>
      <c r="AV47" s="68"/>
      <c r="AW47" s="68">
        <f>MAX(AW14:AW44)</f>
        <v>325</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c r="A48" s="67" t="s">
        <v>15</v>
      </c>
      <c r="B48" s="68"/>
      <c r="C48" s="68">
        <f>MIN(C14:C44)</f>
        <v>40567</v>
      </c>
      <c r="D48" s="68"/>
      <c r="E48" s="68">
        <f>MIN(E14:E44)</f>
        <v>26.3</v>
      </c>
      <c r="F48" s="68"/>
      <c r="G48" s="68">
        <f>MIN(G15:G44)</f>
        <v>0</v>
      </c>
      <c r="H48" s="68"/>
      <c r="I48" s="68">
        <f>MIN(I14:I44)</f>
        <v>0</v>
      </c>
      <c r="J48" s="68"/>
      <c r="K48" s="68">
        <f>MIN(K14:K44)</f>
        <v>0</v>
      </c>
      <c r="L48" s="68"/>
      <c r="M48" s="68">
        <f>MIN(M14:M44)</f>
        <v>7.38</v>
      </c>
      <c r="N48" s="68"/>
      <c r="O48" s="68">
        <f>MIN(O14:O44)</f>
        <v>359</v>
      </c>
      <c r="P48" s="68"/>
      <c r="Q48" s="68">
        <f>MIN(Q14:Q44)</f>
        <v>28</v>
      </c>
      <c r="R48" s="68"/>
      <c r="S48" s="68">
        <f>MIN(S14:S44)</f>
        <v>337</v>
      </c>
      <c r="T48" s="68"/>
      <c r="U48" s="68">
        <f>MIN(U14:U44)</f>
        <v>0</v>
      </c>
      <c r="V48" s="68"/>
      <c r="W48" s="68">
        <f>MIN(W14:W44)</f>
        <v>697</v>
      </c>
      <c r="X48" s="68"/>
      <c r="Y48" s="68">
        <f>MIN(Y14:Y44)</f>
        <v>256</v>
      </c>
      <c r="Z48" s="68"/>
      <c r="AA48" s="68">
        <f>MIN(AA14:AA44)</f>
        <v>66.599999999999994</v>
      </c>
      <c r="AB48" s="68"/>
      <c r="AC48" s="68">
        <f>MIN(AC14:AC44)</f>
        <v>49.3</v>
      </c>
      <c r="AD48" s="68"/>
      <c r="AE48" s="68">
        <f>MIN(AE14:AE44)</f>
        <v>7.97</v>
      </c>
      <c r="AF48" s="68"/>
      <c r="AG48" s="68">
        <f>MIN(AG14:AG44)</f>
        <v>20</v>
      </c>
      <c r="AH48" s="68"/>
      <c r="AI48" s="68">
        <f>MIN(AI14:AI44)</f>
        <v>250</v>
      </c>
      <c r="AJ48" s="68"/>
      <c r="AK48" s="68">
        <f>MIN(AK14:AK44)</f>
        <v>3.25</v>
      </c>
      <c r="AL48" s="68"/>
      <c r="AM48" s="68">
        <f>MIN(AM14:AM44)</f>
        <v>4.38</v>
      </c>
      <c r="AN48" s="68"/>
      <c r="AO48" s="68">
        <f>MIN(AO14:AO44)</f>
        <v>0</v>
      </c>
      <c r="AP48" s="68"/>
      <c r="AQ48" s="68">
        <f>MIN(AQ14:AQ44)</f>
        <v>0</v>
      </c>
      <c r="AR48" s="68"/>
      <c r="AS48" s="68">
        <f>MIN(AS14:AS44)</f>
        <v>0</v>
      </c>
      <c r="AT48" s="68"/>
      <c r="AU48" s="68">
        <f>MIN(AU14:AU44)</f>
        <v>0</v>
      </c>
      <c r="AV48" s="68"/>
      <c r="AW48" s="68">
        <f>MIN(AW14:AW44)</f>
        <v>166</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7"/>
    </row>
    <row r="54" spans="1:116" ht="15">
      <c r="A54" s="148"/>
      <c r="O54" s="147"/>
    </row>
    <row r="55" spans="1:116" ht="15">
      <c r="A55" s="148"/>
      <c r="O55" s="149"/>
    </row>
    <row r="56" spans="1:116" ht="15">
      <c r="A56" s="148"/>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2129" priority="134"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128" priority="135"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127" priority="136" stopIfTrue="1" operator="greaterThan">
      <formula>N10</formula>
    </cfRule>
  </conditionalFormatting>
  <conditionalFormatting sqref="CE45 CK45 CS45 CU45 BZ45 BH45 DC45 DE45 DG45 BV45 BX45 CC45 CG45 CI45 CM45 CO45 CQ45">
    <cfRule type="cellIs" dxfId="2126" priority="137" stopIfTrue="1" operator="lessThan">
      <formula>BH$11</formula>
    </cfRule>
  </conditionalFormatting>
  <conditionalFormatting sqref="DD14:DD44 DH14:DH44 O55 DF14:DF44 DJ14:DJ44 I15:I44 G44 E14:E44 AI14:AI15 AK14:AK15 AI20:AI22 AK20:AK22 BC14:BC15 CD14:CD15 CZ14:CZ15 BY14:BY15 CB14:CB15 CR14:CR15 CV14:CV15 CX14:CX15 DB14:DB15 BU14:BU15 BG14:BG15 BE14:BE15 AS14:AS15 AU14:AU15 Q14:Q15 AM14:AM15 AQ14:AQ15 Y14:Y15 AO14:AO15 AY14:AY15 BA14:BA15 O14:O15 U14:U15 S14:S15 W14:W15 AA14:AA15 AC14:AC15 AE14:AE15 AW14:AW15 BI14:BI15 BK14:BK15 BS15 AG15 BO14:BO15 BQ14:BQ15 BW14:BW15 CF14:CF15 CH14:CH15 CJ14:CJ15 CL14:CL15 CN14:CN15 CP14:CP15 CT14:CT15 BM14:BM15 BM17 CT17 CP17 CN17 CL17 CJ17 CH17 CF17 BW17 BQ17 BO17 AG17 BS17 BK17 BI17 AW17 AE17 AC17 AA17 W17 S17 U17 O17 BA17 AY17 AO17 Y17 AQ17 AM17 Q17 AU17 AS17 BE17 BG17 BU17 DB17 CX17 CV17 CR17 CB17 BY17 CZ17 CD17 BC17 AK17 AI17 BC25 CD25 CZ25 BY25 CB25 CR25 CV25 CX25 DB25 BU25 BG25 BE25 AS25 AU25 Q25 AM25 AQ25 Y25 AO25 AY25 BA25 O25 U25 S25 W25 AA25 AC25 AE25 AW25 BI25 BK25 BS25 AG25 BO25 BQ25 BW25 CF25 CH25 CJ25 CL25 CN25 CP25 CT25 BM25 AK25 AI25 AI32 AK32 BM32 CT32 CP32 CN32 CL32 CJ32 CH32 CF32 BW32 BQ32 BO32 AG32 BS32 BK32 BI32 AW32 AE32 AC32 AA32 W32 S32 U32 O32 BA32 AY32 AO32 Y32 AQ32 AM32 Q32 AU32 AS32 BE32 BG32 BU32 DB32 CX32 CV32 CR32 CB32 BY32 CZ32 CD32 BC32 BC44 CD44 CZ44 BY44 CB44 CR44 CV44 CX44 DB44 BU44 BG44 BE44 AS44 AU44 Q44 AM44 AQ44 Y44 AO44 AY44 BA44 O44 U44 S44 W44 AA44 AC44 AE44 AW44 BI44 BK44 BS44 AG44 BO44 BQ44 BW44 CF44 CH44 CJ44 CL44 CN44 CP44 CT44 BM44 AK44 AI44 BC20:BC22 CD20:CD22 CZ20:CZ22 BY20:BY22 CB20:CB22 CR20:CR22 CV20:CV22 CX20:CX22 DB20:DB22 BU20:BU22 BG20:BG22 BE20:BE22 AS20:AS22 AU20:AU22 Q20:Q22 AM20:AM22 AQ20:AQ22 Y20:Y22 AO20:AO22 AY20:AY22 BA20:BA22 O20:O22 U20:U22 S20:S22 W20:W22 AA20:AA22 AC20:AC22 AE20:AE22 AW20:AW22 BI20:BI22 BK20:BK22 BS20:BS22 AG20:AG22 BO20:BO22 BQ20:BQ22 BW20:BW22 CF20:CF22 CH20:CH22 CJ20:CJ22 CL20:CL22 CN20:CN22 CP20:CP22 CT20:CT22 BM20:BM22 AI27:AI30 AK27:AK30 BM27:BM30 CT27:CT30 CP27:CP30 CN27:CN30 CL27:CL30 CJ27:CJ30 CH27:CH30 CF27:CF30 BW27:BW30 BQ27:BQ30 BO27:BO30 AG27:AG30 BS27:BS30 BK27:BK30 BI27:BI30 AW27:AW30 AE27:AE30 AC27:AC30 AA27:AA30 W27:W30 S27:S30 U27:U30 O27:O30 BA27:BA30 AY27:AY30 AO27:AO30 Y27:Y30 AQ27:AQ30 AM27:AM30 Q27:Q30 AU27:AU30 AS27:AS30 BE27:BE30 BG27:BG30 BU27:BU30 DB27:DB30 CX27:CX30 CV27:CV30 CR27:CR30 CB27:CB30 BY27:BY30 CZ27:CZ30 CD27:CD30 BC27:BC30 BC34:BC37 CD34:CD37 CZ34:CZ37 BY34:BY37 CB34:CB37 CR34:CR37 CV34:CV37 CX34:CX37 DB34:DB37 BU34:BU37 BG34:BG37 BE34:BE37 AS34:AS37 AU34:AU37 Q34:Q37 AM34:AM37 AQ34:AQ37 Y34:Y37 AO34:AO37 AY34:AY37 BA34:BA37 O34:O37 U34:U37 S34:S37 W34:W37 AA34:AA37 AC34:AC37 AE34:AE37 AW34:AW37 BI34:BI37 BK34:BK37 BS34:BS37 AG34:AG37 BO34:BO37 BQ34:BQ37 BW34:BW37 CF34:CF37 CH34:CH37 CJ34:CJ37 CL34:CL37 CN34:CN37 CP34:CP37 CT34:CT37 BM34:BM37 AK34:AK37 AI34:AI37 AI41:AI42 AK41:AK42 BM41:BM42 CT41:CT42 CP41:CP42 CN41:CN42 CL41:CL42 CJ41:CJ42 CH41:CH42 CF41:CF42 BW41:BW42 BQ41:BQ42 BO41:BO42 AG41:AG42 BS41:BS42 BK41:BK42 BI41:BI42 AW41:AW42 AE41:AE42 AC41:AC42 AA41:AA42 W41:W42 S41:S42 U41:U42 O41:O42 BA41:BA42 AY41:AY42 AO41:AO42 Y41:Y42 AQ41:AQ42 AM41:AM42 Q41:Q42 AU41:AU42 AS41:AS42 BE41:BE42 BG41:BG42 BU41:BU42 DB41:DB42 CX41:CX42 CV41:CV42 CR41:CR42 CB41:CB42 BY41:BY42 CZ41:CZ42 CD41:CD42 BC41:BC42 C15:C44 M14:M44 AI39 AK39 BM39 CT39 CP39 CN39 CL39 CJ39 CH39 CF39 BW39 BQ39 BO39 AG39 BS39 BK39 BI39 AW39 AE39 AC39 AA39 W39 S39 U39 O39 BA39 AY39 AO39 Y39 AQ39 AM39 Q39 AU39 AS39 BE39 BG39 BU39 DB39 CX39 CV39 CR39 CB39 BY39 CZ39 CD39 BC39">
    <cfRule type="expression" dxfId="2125" priority="140" stopIfTrue="1">
      <formula>AND(NOT(ISBLANK(C$8)),C14&gt;C$8)</formula>
    </cfRule>
    <cfRule type="expression" dxfId="2124" priority="141" stopIfTrue="1">
      <formula>AND(NOT(ISBLANK(C$8)),C14&lt;C$9,NOT(ISBLANK(C14)))</formula>
    </cfRule>
  </conditionalFormatting>
  <conditionalFormatting sqref="D15:D17">
    <cfRule type="expression" dxfId="2123" priority="138" stopIfTrue="1">
      <formula>AND(NOT(ISBLANK(D9)),D15&gt;D9)</formula>
    </cfRule>
    <cfRule type="expression" dxfId="2122" priority="139" stopIfTrue="1">
      <formula>AND(NOT(ISBLANK(D9)),D15&lt;D10,NOT(ISBLANK(D15)))</formula>
    </cfRule>
  </conditionalFormatting>
  <conditionalFormatting sqref="D19:D20">
    <cfRule type="expression" dxfId="2121" priority="152" stopIfTrue="1">
      <formula>AND(NOT(ISBLANK(D14)),D19&gt;D14)</formula>
    </cfRule>
    <cfRule type="expression" dxfId="2120" priority="153" stopIfTrue="1">
      <formula>AND(NOT(ISBLANK(D14)),D19&lt;D15,NOT(ISBLANK(D19)))</formula>
    </cfRule>
  </conditionalFormatting>
  <conditionalFormatting sqref="D18">
    <cfRule type="expression" dxfId="2119" priority="154" stopIfTrue="1">
      <formula>AND(NOT(ISBLANK(D12)),D18&gt;D12)</formula>
    </cfRule>
    <cfRule type="expression" dxfId="2118" priority="155"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117" priority="142"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116" priority="143" stopIfTrue="1" operator="greaterThan">
      <formula>$C$7</formula>
    </cfRule>
  </conditionalFormatting>
  <conditionalFormatting sqref="K14:K44">
    <cfRule type="expression" dxfId="2115" priority="129" stopIfTrue="1">
      <formula>AND(NOT(ISBLANK(K$8)),K14&gt;K$8)</formula>
    </cfRule>
    <cfRule type="expression" dxfId="2114" priority="130" stopIfTrue="1">
      <formula>AND(NOT(ISBLANK(K$8)),K14&lt;K$9,NOT(ISBLANK(K14)))</formula>
    </cfRule>
  </conditionalFormatting>
  <conditionalFormatting sqref="G44">
    <cfRule type="expression" dxfId="2113" priority="127" stopIfTrue="1">
      <formula>AND(NOT(ISBLANK(G$8)),G44&gt;G$8)</formula>
    </cfRule>
    <cfRule type="expression" dxfId="2112" priority="128" stopIfTrue="1">
      <formula>AND(NOT(ISBLANK(G$8)),G44&lt;G$9,NOT(ISBLANK(G44)))</formula>
    </cfRule>
  </conditionalFormatting>
  <conditionalFormatting sqref="I44">
    <cfRule type="expression" dxfId="2111" priority="123" stopIfTrue="1">
      <formula>AND(NOT(ISBLANK(I$8)),I44&gt;I$8)</formula>
    </cfRule>
    <cfRule type="expression" dxfId="2110" priority="124" stopIfTrue="1">
      <formula>AND(NOT(ISBLANK(I$8)),I44&lt;I$9,NOT(ISBLANK(I44)))</formula>
    </cfRule>
  </conditionalFormatting>
  <conditionalFormatting sqref="M14:M44">
    <cfRule type="expression" dxfId="2109" priority="122" stopIfTrue="1">
      <formula>AND(NOT(ISBLANK(M$7)),M14&gt;M$7)</formula>
    </cfRule>
  </conditionalFormatting>
  <conditionalFormatting sqref="C14:C44">
    <cfRule type="expression" dxfId="2108" priority="121" stopIfTrue="1">
      <formula>AND(NOT(ISBLANK(C$7)),C14&gt;C$7)</formula>
    </cfRule>
  </conditionalFormatting>
  <conditionalFormatting sqref="AK37">
    <cfRule type="expression" dxfId="2107" priority="109" stopIfTrue="1">
      <formula>AND(NOT(ISBLANK(AK$8)),AK37&gt;AK$8)</formula>
    </cfRule>
    <cfRule type="expression" dxfId="2106" priority="110" stopIfTrue="1">
      <formula>AND(NOT(ISBLANK(AK$8)),AK37&lt;AK$9,NOT(ISBLANK(AK37)))</formula>
    </cfRule>
  </conditionalFormatting>
  <conditionalFormatting sqref="AK15">
    <cfRule type="expression" dxfId="2105" priority="105" stopIfTrue="1">
      <formula>AND(NOT(ISBLANK(AK$8)),AK15&gt;AK$8)</formula>
    </cfRule>
    <cfRule type="expression" dxfId="2104" priority="106" stopIfTrue="1">
      <formula>AND(NOT(ISBLANK(AK$8)),AK15&lt;AK$9,NOT(ISBLANK(AK15)))</formula>
    </cfRule>
  </conditionalFormatting>
  <conditionalFormatting sqref="AK29">
    <cfRule type="expression" dxfId="2103" priority="103" stopIfTrue="1">
      <formula>AND(NOT(ISBLANK(AK$8)),AK29&gt;AK$8)</formula>
    </cfRule>
    <cfRule type="expression" dxfId="2102" priority="104" stopIfTrue="1">
      <formula>AND(NOT(ISBLANK(AK$8)),AK29&lt;AK$9,NOT(ISBLANK(AK29)))</formula>
    </cfRule>
  </conditionalFormatting>
  <conditionalFormatting sqref="AK36">
    <cfRule type="expression" dxfId="2101" priority="101" stopIfTrue="1">
      <formula>AND(NOT(ISBLANK(AK$8)),AK36&gt;AK$8)</formula>
    </cfRule>
    <cfRule type="expression" dxfId="2100" priority="102" stopIfTrue="1">
      <formula>AND(NOT(ISBLANK(AK$8)),AK36&lt;AK$9,NOT(ISBLANK(AK36)))</formula>
    </cfRule>
  </conditionalFormatting>
  <conditionalFormatting sqref="AK20">
    <cfRule type="expression" dxfId="2099" priority="97" stopIfTrue="1">
      <formula>AND(NOT(ISBLANK(AK$8)),AK20&gt;AK$8)</formula>
    </cfRule>
    <cfRule type="expression" dxfId="2098" priority="98" stopIfTrue="1">
      <formula>AND(NOT(ISBLANK(AK$8)),AK20&lt;AK$9,NOT(ISBLANK(AK20)))</formula>
    </cfRule>
  </conditionalFormatting>
  <conditionalFormatting sqref="AK17">
    <cfRule type="expression" dxfId="2097" priority="89" stopIfTrue="1">
      <formula>AND(NOT(ISBLANK(AK$8)),AK17&gt;AK$8)</formula>
    </cfRule>
    <cfRule type="expression" dxfId="2096" priority="90" stopIfTrue="1">
      <formula>AND(NOT(ISBLANK(AK$8)),AK17&lt;AK$9,NOT(ISBLANK(AK17)))</formula>
    </cfRule>
  </conditionalFormatting>
  <conditionalFormatting sqref="AK15">
    <cfRule type="expression" dxfId="2095" priority="81" stopIfTrue="1">
      <formula>AND(NOT(ISBLANK(AK$8)),AK15&gt;AK$8)</formula>
    </cfRule>
    <cfRule type="expression" dxfId="2094" priority="82" stopIfTrue="1">
      <formula>AND(NOT(ISBLANK(AK$8)),AK15&lt;AK$9,NOT(ISBLANK(AK15)))</formula>
    </cfRule>
  </conditionalFormatting>
  <conditionalFormatting sqref="AK22">
    <cfRule type="expression" dxfId="2093" priority="79" stopIfTrue="1">
      <formula>AND(NOT(ISBLANK(AK$8)),AK22&gt;AK$8)</formula>
    </cfRule>
    <cfRule type="expression" dxfId="2092" priority="80" stopIfTrue="1">
      <formula>AND(NOT(ISBLANK(AK$8)),AK22&lt;AK$9,NOT(ISBLANK(AK22)))</formula>
    </cfRule>
  </conditionalFormatting>
  <conditionalFormatting sqref="AK29">
    <cfRule type="expression" dxfId="2091" priority="77" stopIfTrue="1">
      <formula>AND(NOT(ISBLANK(AK$8)),AK29&gt;AK$8)</formula>
    </cfRule>
    <cfRule type="expression" dxfId="2090" priority="78" stopIfTrue="1">
      <formula>AND(NOT(ISBLANK(AK$8)),AK29&lt;AK$9,NOT(ISBLANK(AK29)))</formula>
    </cfRule>
  </conditionalFormatting>
  <conditionalFormatting sqref="AK36">
    <cfRule type="expression" dxfId="2089" priority="75" stopIfTrue="1">
      <formula>AND(NOT(ISBLANK(AK$8)),AK36&gt;AK$8)</formula>
    </cfRule>
    <cfRule type="expression" dxfId="2088" priority="76" stopIfTrue="1">
      <formula>AND(NOT(ISBLANK(AK$8)),AK36&lt;AK$9,NOT(ISBLANK(AK36)))</formula>
    </cfRule>
  </conditionalFormatting>
  <conditionalFormatting sqref="AI16 AK16 BC16 CD16 CZ16 BY16 CB16 CR16 CV16 CX16 DB16 BU16 BG16 BE16 AS16 AU16 Q16 AM16 AQ16 Y16 AO16 AY16 BA16 O16 U16 S16 W16 AA16 AC16 AE16 AW16 BI16 BK16 BS16 AG16 BO16 BQ16 BW16 CF16 CH16 CJ16 CL16 CN16 CP16 CT16 BM16">
    <cfRule type="expression" dxfId="2087" priority="73" stopIfTrue="1">
      <formula>AND(NOT(ISBLANK(O$8)),O16&gt;O$8)</formula>
    </cfRule>
    <cfRule type="expression" dxfId="2086" priority="74" stopIfTrue="1">
      <formula>AND(NOT(ISBLANK(O$8)),O16&lt;O$9,NOT(ISBLANK(O16)))</formula>
    </cfRule>
  </conditionalFormatting>
  <conditionalFormatting sqref="AK16">
    <cfRule type="expression" dxfId="2085" priority="71" stopIfTrue="1">
      <formula>AND(NOT(ISBLANK(AK$8)),AK16&gt;AK$8)</formula>
    </cfRule>
    <cfRule type="expression" dxfId="2084" priority="72" stopIfTrue="1">
      <formula>AND(NOT(ISBLANK(AK$8)),AK16&lt;AK$9,NOT(ISBLANK(AK16)))</formula>
    </cfRule>
  </conditionalFormatting>
  <conditionalFormatting sqref="AK16">
    <cfRule type="expression" dxfId="2083" priority="69" stopIfTrue="1">
      <formula>AND(NOT(ISBLANK(AK$8)),AK16&gt;AK$8)</formula>
    </cfRule>
    <cfRule type="expression" dxfId="2082" priority="70" stopIfTrue="1">
      <formula>AND(NOT(ISBLANK(AK$8)),AK16&lt;AK$9,NOT(ISBLANK(AK16)))</formula>
    </cfRule>
  </conditionalFormatting>
  <conditionalFormatting sqref="AI23 AK23 BC23 CD23 CZ23 BY23 CB23 CR23 CV23 CX23 DB23 BU23 BG23 BE23 AS23 AU23 Q23 AM23 AQ23 Y23 AO23 AY23 BA23 O23 U23 S23 W23 AA23 AC23 AE23 AW23 BI23 BK23 BS23 BO23 BQ23 BW23 CF23 CH23 CJ23 CL23 CN23 CP23 CT23 BM23">
    <cfRule type="expression" dxfId="2081" priority="67" stopIfTrue="1">
      <formula>AND(NOT(ISBLANK(O$8)),O23&gt;O$8)</formula>
    </cfRule>
    <cfRule type="expression" dxfId="2080" priority="68" stopIfTrue="1">
      <formula>AND(NOT(ISBLANK(O$8)),O23&lt;O$9,NOT(ISBLANK(O23)))</formula>
    </cfRule>
  </conditionalFormatting>
  <conditionalFormatting sqref="AK23">
    <cfRule type="expression" dxfId="2079" priority="65" stopIfTrue="1">
      <formula>AND(NOT(ISBLANK(AK$8)),AK23&gt;AK$8)</formula>
    </cfRule>
    <cfRule type="expression" dxfId="2078" priority="66" stopIfTrue="1">
      <formula>AND(NOT(ISBLANK(AK$8)),AK23&lt;AK$9,NOT(ISBLANK(AK23)))</formula>
    </cfRule>
  </conditionalFormatting>
  <conditionalFormatting sqref="AK23">
    <cfRule type="expression" dxfId="2077" priority="63" stopIfTrue="1">
      <formula>AND(NOT(ISBLANK(AK$8)),AK23&gt;AK$8)</formula>
    </cfRule>
    <cfRule type="expression" dxfId="2076" priority="64" stopIfTrue="1">
      <formula>AND(NOT(ISBLANK(AK$8)),AK23&lt;AK$9,NOT(ISBLANK(AK23)))</formula>
    </cfRule>
  </conditionalFormatting>
  <conditionalFormatting sqref="AG23">
    <cfRule type="expression" dxfId="2075" priority="55" stopIfTrue="1">
      <formula>AND(NOT(ISBLANK(AG$8)),AG23&gt;AG$8)</formula>
    </cfRule>
    <cfRule type="expression" dxfId="2074" priority="56" stopIfTrue="1">
      <formula>AND(NOT(ISBLANK(AG$8)),AG23&lt;AG$9,NOT(ISBLANK(AG23)))</formula>
    </cfRule>
  </conditionalFormatting>
  <conditionalFormatting sqref="AI43 AK43 BC43 CD43 CZ43 BY43 CB43 CR43 CV43 CX43 DB43 BU43 BG43 BE43 AS43 AU43 Q43 AM43 AQ43 Y43 AO43 AY43 BA43 O43 U43 S43 W43 AA43 AC43 AE43 AW43 BI43 BK43 BS43 AG43 BO43 BQ43 BW43 CF43 CH43 CJ43 CL43 CN43 CP43 CT43 BM43">
    <cfRule type="expression" dxfId="2073" priority="53" stopIfTrue="1">
      <formula>AND(NOT(ISBLANK(O$8)),O43&gt;O$8)</formula>
    </cfRule>
    <cfRule type="expression" dxfId="2072" priority="54" stopIfTrue="1">
      <formula>AND(NOT(ISBLANK(O$8)),O43&lt;O$9,NOT(ISBLANK(O43)))</formula>
    </cfRule>
  </conditionalFormatting>
  <conditionalFormatting sqref="AK43">
    <cfRule type="expression" dxfId="2071" priority="51" stopIfTrue="1">
      <formula>AND(NOT(ISBLANK(AK$8)),AK43&gt;AK$8)</formula>
    </cfRule>
    <cfRule type="expression" dxfId="2070" priority="52" stopIfTrue="1">
      <formula>AND(NOT(ISBLANK(AK$8)),AK43&lt;AK$9,NOT(ISBLANK(AK43)))</formula>
    </cfRule>
  </conditionalFormatting>
  <conditionalFormatting sqref="AK43">
    <cfRule type="expression" dxfId="2069" priority="49" stopIfTrue="1">
      <formula>AND(NOT(ISBLANK(AK$8)),AK43&gt;AK$8)</formula>
    </cfRule>
    <cfRule type="expression" dxfId="2068" priority="50" stopIfTrue="1">
      <formula>AND(NOT(ISBLANK(AK$8)),AK43&lt;AK$9,NOT(ISBLANK(AK43)))</formula>
    </cfRule>
  </conditionalFormatting>
  <conditionalFormatting sqref="AI19 AK19 BC19 CD19 CZ19 BY19 CB19 CR19 CV19 CX19 DB19 BU19 BG19 BE19 AS19 AU19 Q19 AM19 AQ19 Y19 AO19 AY19 BA19 O19 U19 S19 W19 AA19 AC19 AE19 AW19 BI19 BK19 BS19 AG19 BO19 BQ19 BW19 CF19 CH19 CJ19 CL19 CN19 CP19 CT19 BM19">
    <cfRule type="expression" dxfId="2067" priority="47" stopIfTrue="1">
      <formula>AND(NOT(ISBLANK(O$8)),O19&gt;O$8)</formula>
    </cfRule>
    <cfRule type="expression" dxfId="2066" priority="48" stopIfTrue="1">
      <formula>AND(NOT(ISBLANK(O$8)),O19&lt;O$9,NOT(ISBLANK(O19)))</formula>
    </cfRule>
  </conditionalFormatting>
  <conditionalFormatting sqref="AK19">
    <cfRule type="expression" dxfId="2065" priority="45" stopIfTrue="1">
      <formula>AND(NOT(ISBLANK(AK$8)),AK19&gt;AK$8)</formula>
    </cfRule>
    <cfRule type="expression" dxfId="2064" priority="46" stopIfTrue="1">
      <formula>AND(NOT(ISBLANK(AK$8)),AK19&lt;AK$9,NOT(ISBLANK(AK19)))</formula>
    </cfRule>
  </conditionalFormatting>
  <conditionalFormatting sqref="AK19">
    <cfRule type="expression" dxfId="2063" priority="43" stopIfTrue="1">
      <formula>AND(NOT(ISBLANK(AK$8)),AK19&gt;AK$8)</formula>
    </cfRule>
    <cfRule type="expression" dxfId="2062" priority="44" stopIfTrue="1">
      <formula>AND(NOT(ISBLANK(AK$8)),AK19&lt;AK$9,NOT(ISBLANK(AK19)))</formula>
    </cfRule>
  </conditionalFormatting>
  <conditionalFormatting sqref="AI26 AK26 BC26 CD26 CZ26 BY26 CB26 CR26 CV26 CX26 DB26 BU26 BG26 BE26 AS26 AU26 Q26 AM26 AQ26 Y26 AO26 AY26 BA26 O26 U26 S26 W26 AA26 AC26 AE26 AW26 BI26 BK26 BS26 AG26 BO26 BQ26 BW26 CF26 CH26 CJ26 CL26 CN26 CP26 CT26 BM26">
    <cfRule type="expression" dxfId="2061" priority="41" stopIfTrue="1">
      <formula>AND(NOT(ISBLANK(O$8)),O26&gt;O$8)</formula>
    </cfRule>
    <cfRule type="expression" dxfId="2060" priority="42" stopIfTrue="1">
      <formula>AND(NOT(ISBLANK(O$8)),O26&lt;O$9,NOT(ISBLANK(O26)))</formula>
    </cfRule>
  </conditionalFormatting>
  <conditionalFormatting sqref="AK26">
    <cfRule type="expression" dxfId="2059" priority="39" stopIfTrue="1">
      <formula>AND(NOT(ISBLANK(AK$8)),AK26&gt;AK$8)</formula>
    </cfRule>
    <cfRule type="expression" dxfId="2058" priority="40" stopIfTrue="1">
      <formula>AND(NOT(ISBLANK(AK$8)),AK26&lt;AK$9,NOT(ISBLANK(AK26)))</formula>
    </cfRule>
  </conditionalFormatting>
  <conditionalFormatting sqref="AK26">
    <cfRule type="expression" dxfId="2057" priority="37" stopIfTrue="1">
      <formula>AND(NOT(ISBLANK(AK$8)),AK26&gt;AK$8)</formula>
    </cfRule>
    <cfRule type="expression" dxfId="2056" priority="38" stopIfTrue="1">
      <formula>AND(NOT(ISBLANK(AK$8)),AK26&lt;AK$9,NOT(ISBLANK(AK26)))</formula>
    </cfRule>
  </conditionalFormatting>
  <conditionalFormatting sqref="AI33 AK33 BC33 CD33 CZ33 BY33 CB33 CR33 CV33 CX33 DB33 BU33 BG33 BE33 AS33 AU33 Q33 AM33 AQ33 Y33 AO33 AY33 BA33 O33 U33 S33 W33 AA33 AC33 AE33 AW33 BI33 BK33 BS33 AG33 BO33 BQ33 BW33 CF33 CH33 CJ33 CL33 CN33 CP33 CT33 BM33">
    <cfRule type="expression" dxfId="2055" priority="35" stopIfTrue="1">
      <formula>AND(NOT(ISBLANK(O$8)),O33&gt;O$8)</formula>
    </cfRule>
    <cfRule type="expression" dxfId="2054" priority="36" stopIfTrue="1">
      <formula>AND(NOT(ISBLANK(O$8)),O33&lt;O$9,NOT(ISBLANK(O33)))</formula>
    </cfRule>
  </conditionalFormatting>
  <conditionalFormatting sqref="AK33">
    <cfRule type="expression" dxfId="2053" priority="33" stopIfTrue="1">
      <formula>AND(NOT(ISBLANK(AK$8)),AK33&gt;AK$8)</formula>
    </cfRule>
    <cfRule type="expression" dxfId="2052" priority="34" stopIfTrue="1">
      <formula>AND(NOT(ISBLANK(AK$8)),AK33&lt;AK$9,NOT(ISBLANK(AK33)))</formula>
    </cfRule>
  </conditionalFormatting>
  <conditionalFormatting sqref="AK33">
    <cfRule type="expression" dxfId="2051" priority="31" stopIfTrue="1">
      <formula>AND(NOT(ISBLANK(AK$8)),AK33&gt;AK$8)</formula>
    </cfRule>
    <cfRule type="expression" dxfId="2050" priority="32" stopIfTrue="1">
      <formula>AND(NOT(ISBLANK(AK$8)),AK33&lt;AK$9,NOT(ISBLANK(AK33)))</formula>
    </cfRule>
  </conditionalFormatting>
  <conditionalFormatting sqref="AI40 AK40 BC40 CD40 CZ40 BY40 CB40 CR40 CV40 CX40 DB40 BU40 BG40 BE40 AS40 AU40 Q40 AM40 AQ40 Y40 AO40 AY40 BA40 O40 U40 S40 W40 AA40 AC40 AE40 AW40 BI40 BK40 BS40 AG40 BO40 BQ40 BW40 CF40 CH40 CJ40 CL40 CN40 CP40 CT40 BM40">
    <cfRule type="expression" dxfId="2049" priority="29" stopIfTrue="1">
      <formula>AND(NOT(ISBLANK(O$8)),O40&gt;O$8)</formula>
    </cfRule>
    <cfRule type="expression" dxfId="2048" priority="30" stopIfTrue="1">
      <formula>AND(NOT(ISBLANK(O$8)),O40&lt;O$9,NOT(ISBLANK(O40)))</formula>
    </cfRule>
  </conditionalFormatting>
  <conditionalFormatting sqref="AK40">
    <cfRule type="expression" dxfId="2047" priority="27" stopIfTrue="1">
      <formula>AND(NOT(ISBLANK(AK$8)),AK40&gt;AK$8)</formula>
    </cfRule>
    <cfRule type="expression" dxfId="2046" priority="28" stopIfTrue="1">
      <formula>AND(NOT(ISBLANK(AK$8)),AK40&lt;AK$9,NOT(ISBLANK(AK40)))</formula>
    </cfRule>
  </conditionalFormatting>
  <conditionalFormatting sqref="AK40">
    <cfRule type="expression" dxfId="2045" priority="25" stopIfTrue="1">
      <formula>AND(NOT(ISBLANK(AK$8)),AK40&gt;AK$8)</formula>
    </cfRule>
    <cfRule type="expression" dxfId="2044" priority="26" stopIfTrue="1">
      <formula>AND(NOT(ISBLANK(AK$8)),AK40&lt;AK$9,NOT(ISBLANK(AK40)))</formula>
    </cfRule>
  </conditionalFormatting>
  <conditionalFormatting sqref="AI18 AK18 BC18 CD18 CZ18 BY18 CB18 CR18 CV18 CX18 DB18 BU18 BG18 BE18 AS18 AU18 Q18 AM18 AQ18 Y18 AO18 AY18 BA18 O18 U18 S18 W18 AA18 AC18 AE18 AW18 BI18 BK18 BS18 AG18 BO18 BQ18 BW18 CF18 CH18 CJ18 CL18 CN18 CP18 CT18 BM18">
    <cfRule type="expression" dxfId="2043" priority="23" stopIfTrue="1">
      <formula>AND(NOT(ISBLANK(O$8)),O18&gt;O$8)</formula>
    </cfRule>
    <cfRule type="expression" dxfId="2042" priority="24" stopIfTrue="1">
      <formula>AND(NOT(ISBLANK(O$8)),O18&lt;O$9,NOT(ISBLANK(O18)))</formula>
    </cfRule>
  </conditionalFormatting>
  <conditionalFormatting sqref="AK18">
    <cfRule type="expression" dxfId="2041" priority="21" stopIfTrue="1">
      <formula>AND(NOT(ISBLANK(AK$8)),AK18&gt;AK$8)</formula>
    </cfRule>
    <cfRule type="expression" dxfId="2040" priority="22" stopIfTrue="1">
      <formula>AND(NOT(ISBLANK(AK$8)),AK18&lt;AK$9,NOT(ISBLANK(AK18)))</formula>
    </cfRule>
  </conditionalFormatting>
  <conditionalFormatting sqref="AK18">
    <cfRule type="expression" dxfId="2039" priority="19" stopIfTrue="1">
      <formula>AND(NOT(ISBLANK(AK$8)),AK18&gt;AK$8)</formula>
    </cfRule>
    <cfRule type="expression" dxfId="2038" priority="20" stopIfTrue="1">
      <formula>AND(NOT(ISBLANK(AK$8)),AK18&lt;AK$9,NOT(ISBLANK(AK18)))</formula>
    </cfRule>
  </conditionalFormatting>
  <conditionalFormatting sqref="AI31 AK31 BC31 CD31 CZ31 BY31 CB31 CR31 CV31 CX31 DB31 BU31 BG31 BE31 AS31 AU31 Q31 AM31 AQ31 Y31 AO31 AY31 BA31 O31 U31 S31 W31 AA31 AC31 AE31 AW31 BI31 BK31 BS31 AG31 BO31 BQ31 BW31 CF31 CH31 CJ31 CL31 CN31 CP31 CT31 BM31">
    <cfRule type="expression" dxfId="2037" priority="17" stopIfTrue="1">
      <formula>AND(NOT(ISBLANK(O$8)),O31&gt;O$8)</formula>
    </cfRule>
    <cfRule type="expression" dxfId="2036" priority="18" stopIfTrue="1">
      <formula>AND(NOT(ISBLANK(O$8)),O31&lt;O$9,NOT(ISBLANK(O31)))</formula>
    </cfRule>
  </conditionalFormatting>
  <conditionalFormatting sqref="AK31">
    <cfRule type="expression" dxfId="2035" priority="15" stopIfTrue="1">
      <formula>AND(NOT(ISBLANK(AK$8)),AK31&gt;AK$8)</formula>
    </cfRule>
    <cfRule type="expression" dxfId="2034" priority="16" stopIfTrue="1">
      <formula>AND(NOT(ISBLANK(AK$8)),AK31&lt;AK$9,NOT(ISBLANK(AK31)))</formula>
    </cfRule>
  </conditionalFormatting>
  <conditionalFormatting sqref="AK31">
    <cfRule type="expression" dxfId="2033" priority="13" stopIfTrue="1">
      <formula>AND(NOT(ISBLANK(AK$8)),AK31&gt;AK$8)</formula>
    </cfRule>
    <cfRule type="expression" dxfId="2032" priority="14" stopIfTrue="1">
      <formula>AND(NOT(ISBLANK(AK$8)),AK31&lt;AK$9,NOT(ISBLANK(AK31)))</formula>
    </cfRule>
  </conditionalFormatting>
  <conditionalFormatting sqref="AI24 AK24 BC24 CD24 CZ24 BY24 CB24 CR24 CV24 CX24 DB24 BU24 BG24 BE24 AS24 AU24 Q24 AM24 AQ24 Y24 AO24 AY24 BA24 O24 U24 S24 W24 AA24 AC24 AE24 AW24 BI24 BK24 BS24 AG24 BO24 BQ24 BW24 CF24 CH24 CJ24 CL24 CN24 CP24 CT24 BM24">
    <cfRule type="expression" dxfId="2031" priority="11" stopIfTrue="1">
      <formula>AND(NOT(ISBLANK(O$8)),O24&gt;O$8)</formula>
    </cfRule>
    <cfRule type="expression" dxfId="2030" priority="12" stopIfTrue="1">
      <formula>AND(NOT(ISBLANK(O$8)),O24&lt;O$9,NOT(ISBLANK(O24)))</formula>
    </cfRule>
  </conditionalFormatting>
  <conditionalFormatting sqref="AK24">
    <cfRule type="expression" dxfId="2029" priority="9" stopIfTrue="1">
      <formula>AND(NOT(ISBLANK(AK$8)),AK24&gt;AK$8)</formula>
    </cfRule>
    <cfRule type="expression" dxfId="2028" priority="10" stopIfTrue="1">
      <formula>AND(NOT(ISBLANK(AK$8)),AK24&lt;AK$9,NOT(ISBLANK(AK24)))</formula>
    </cfRule>
  </conditionalFormatting>
  <conditionalFormatting sqref="AK24">
    <cfRule type="expression" dxfId="2027" priority="7" stopIfTrue="1">
      <formula>AND(NOT(ISBLANK(AK$8)),AK24&gt;AK$8)</formula>
    </cfRule>
    <cfRule type="expression" dxfId="2026" priority="8" stopIfTrue="1">
      <formula>AND(NOT(ISBLANK(AK$8)),AK24&lt;AK$9,NOT(ISBLANK(AK24)))</formula>
    </cfRule>
  </conditionalFormatting>
  <conditionalFormatting sqref="AI38 AK38 BC38 CD38 CZ38 BY38 CB38 CR38 CV38 CX38 DB38 BU38 BG38 BE38 AS38 AU38 Q38 AM38 AQ38 Y38 AO38 AY38 BA38 O38 U38 S38 W38 AA38 AC38 AE38 AW38 BI38 BK38 BS38 AG38 BO38 BQ38 BW38 CF38 CH38 CJ38 CL38 CN38 CP38 CT38 BM38">
    <cfRule type="expression" dxfId="2025" priority="5" stopIfTrue="1">
      <formula>AND(NOT(ISBLANK(O$8)),O38&gt;O$8)</formula>
    </cfRule>
    <cfRule type="expression" dxfId="2024" priority="6" stopIfTrue="1">
      <formula>AND(NOT(ISBLANK(O$8)),O38&lt;O$9,NOT(ISBLANK(O38)))</formula>
    </cfRule>
  </conditionalFormatting>
  <conditionalFormatting sqref="AK38">
    <cfRule type="expression" dxfId="2023" priority="3" stopIfTrue="1">
      <formula>AND(NOT(ISBLANK(AK$8)),AK38&gt;AK$8)</formula>
    </cfRule>
    <cfRule type="expression" dxfId="2022" priority="4" stopIfTrue="1">
      <formula>AND(NOT(ISBLANK(AK$8)),AK38&lt;AK$9,NOT(ISBLANK(AK38)))</formula>
    </cfRule>
  </conditionalFormatting>
  <conditionalFormatting sqref="AK38">
    <cfRule type="expression" dxfId="2021" priority="1" stopIfTrue="1">
      <formula>AND(NOT(ISBLANK(AK$8)),AK38&gt;AK$8)</formula>
    </cfRule>
    <cfRule type="expression" dxfId="2020" priority="2" stopIfTrue="1">
      <formula>AND(NOT(ISBLANK(AK$8)),AK38&lt;AK$9,NOT(ISBLANK(AK38)))</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xr:uid="{00000000-0002-0000-0100-000000000000}">
      <formula1>labs1</formula1>
    </dataValidation>
    <dataValidation type="list" allowBlank="1" showInputMessage="1" showErrorMessage="1" sqref="R14:R44 T30:T43 T24:T28 T18:T22 X14 X16 Z14:Z44 T16 T14 X18:X22 X24:X28 X37:X44 X30:X35"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70">
        <v>7</v>
      </c>
      <c r="D4" s="271"/>
      <c r="E4" s="270">
        <v>13</v>
      </c>
      <c r="F4" s="271"/>
      <c r="G4" s="270">
        <v>14</v>
      </c>
      <c r="H4" s="271"/>
      <c r="I4" s="270" t="s">
        <v>259</v>
      </c>
      <c r="J4" s="271"/>
      <c r="K4" s="270" t="s">
        <v>260</v>
      </c>
      <c r="L4" s="271"/>
      <c r="M4" s="270">
        <v>16</v>
      </c>
      <c r="N4" s="271"/>
      <c r="O4" s="270">
        <v>19</v>
      </c>
      <c r="P4" s="271"/>
      <c r="Q4" s="270">
        <v>20</v>
      </c>
      <c r="R4" s="271"/>
      <c r="S4" s="270">
        <v>17</v>
      </c>
      <c r="T4" s="271"/>
      <c r="U4" s="270">
        <v>18</v>
      </c>
      <c r="V4" s="271"/>
      <c r="W4" s="270">
        <v>21</v>
      </c>
      <c r="X4" s="271"/>
      <c r="Y4" s="270">
        <v>23</v>
      </c>
      <c r="Z4" s="271"/>
      <c r="AA4" s="270">
        <v>98</v>
      </c>
      <c r="AB4" s="271"/>
      <c r="AC4" s="270">
        <v>26</v>
      </c>
      <c r="AD4" s="271"/>
      <c r="AE4" s="270">
        <v>29</v>
      </c>
      <c r="AF4" s="271"/>
      <c r="AG4" s="270">
        <v>38</v>
      </c>
      <c r="AH4" s="271"/>
      <c r="AI4" s="270">
        <v>32</v>
      </c>
      <c r="AJ4" s="271"/>
      <c r="AK4" s="270">
        <v>33</v>
      </c>
      <c r="AL4" s="271"/>
      <c r="AM4" s="270">
        <v>31</v>
      </c>
      <c r="AN4" s="271"/>
      <c r="AO4" s="270">
        <v>35</v>
      </c>
      <c r="AP4" s="271"/>
      <c r="AQ4" s="270">
        <v>37</v>
      </c>
      <c r="AR4" s="271"/>
      <c r="AS4" s="270">
        <v>39</v>
      </c>
      <c r="AT4" s="271"/>
      <c r="AU4" s="270">
        <v>43</v>
      </c>
      <c r="AV4" s="271"/>
      <c r="AW4" s="270">
        <v>44</v>
      </c>
      <c r="AX4" s="271"/>
      <c r="AY4" s="270">
        <v>45</v>
      </c>
      <c r="AZ4" s="271"/>
      <c r="BA4" s="270">
        <v>40</v>
      </c>
      <c r="BB4" s="271"/>
      <c r="BC4" s="270">
        <v>42</v>
      </c>
      <c r="BD4" s="271"/>
      <c r="BE4" s="270">
        <v>50</v>
      </c>
      <c r="BF4" s="271"/>
      <c r="BG4" s="270">
        <v>46</v>
      </c>
      <c r="BH4" s="271"/>
      <c r="BI4" s="270">
        <v>47</v>
      </c>
      <c r="BJ4" s="271"/>
      <c r="BK4" s="270">
        <v>48</v>
      </c>
      <c r="BL4" s="271"/>
      <c r="BM4" s="270">
        <v>52</v>
      </c>
      <c r="BN4" s="271"/>
      <c r="BO4" s="270">
        <v>53</v>
      </c>
      <c r="BP4" s="271"/>
      <c r="BQ4" s="270">
        <v>61</v>
      </c>
      <c r="BR4" s="271"/>
      <c r="BS4" s="270">
        <v>54</v>
      </c>
      <c r="BT4" s="271"/>
      <c r="BU4" s="270">
        <v>55</v>
      </c>
      <c r="BV4" s="271"/>
      <c r="BW4" s="270">
        <v>56</v>
      </c>
      <c r="BX4" s="271"/>
      <c r="BY4" s="270">
        <v>71</v>
      </c>
      <c r="BZ4" s="271"/>
      <c r="CA4" s="270">
        <v>63</v>
      </c>
      <c r="CB4" s="271"/>
      <c r="CC4" s="270">
        <v>64</v>
      </c>
      <c r="CD4" s="271"/>
      <c r="CE4" s="270">
        <v>65</v>
      </c>
      <c r="CF4" s="271"/>
      <c r="CG4" s="270">
        <v>66</v>
      </c>
      <c r="CH4" s="271"/>
      <c r="CI4" s="270">
        <v>67</v>
      </c>
      <c r="CJ4" s="271"/>
      <c r="CK4" s="270">
        <v>68</v>
      </c>
      <c r="CL4" s="271"/>
      <c r="CM4" s="270">
        <v>69</v>
      </c>
      <c r="CN4" s="271"/>
      <c r="CO4" s="270">
        <v>78</v>
      </c>
      <c r="CP4" s="271"/>
      <c r="CQ4" s="270">
        <v>79</v>
      </c>
      <c r="CR4" s="271"/>
      <c r="CS4" s="270">
        <v>74</v>
      </c>
      <c r="CT4" s="271"/>
      <c r="CU4" s="270">
        <v>82</v>
      </c>
      <c r="CV4" s="271"/>
      <c r="CW4" s="270">
        <v>72</v>
      </c>
      <c r="CX4" s="271"/>
      <c r="CY4" s="270">
        <v>76</v>
      </c>
      <c r="CZ4" s="271"/>
      <c r="DA4" s="270">
        <v>83</v>
      </c>
      <c r="DB4" s="271"/>
      <c r="DC4" s="270">
        <v>73</v>
      </c>
      <c r="DD4" s="271"/>
      <c r="DE4" s="270">
        <v>80</v>
      </c>
      <c r="DF4" s="271"/>
      <c r="DG4" s="270">
        <v>70</v>
      </c>
      <c r="DH4" s="271"/>
      <c r="DI4" s="270">
        <v>75</v>
      </c>
      <c r="DJ4" s="271"/>
      <c r="DK4" s="270">
        <v>77</v>
      </c>
      <c r="DL4" s="271"/>
      <c r="DM4" s="270">
        <v>59</v>
      </c>
      <c r="DN4" s="271"/>
      <c r="DO4" s="270">
        <v>81</v>
      </c>
      <c r="DP4" s="271"/>
      <c r="DQ4" s="270">
        <v>62</v>
      </c>
      <c r="DR4" s="271"/>
      <c r="DS4" s="270">
        <v>84</v>
      </c>
      <c r="DT4" s="271"/>
      <c r="DU4" s="270">
        <v>85</v>
      </c>
      <c r="DV4" s="271"/>
      <c r="DW4" s="270">
        <v>87</v>
      </c>
      <c r="DX4" s="271"/>
      <c r="DY4" s="270"/>
      <c r="DZ4" s="271"/>
      <c r="EA4" s="19"/>
    </row>
    <row r="5" spans="1:131" s="1" customFormat="1" ht="27.75" customHeight="1">
      <c r="A5" s="17"/>
      <c r="B5" s="18" t="s">
        <v>10</v>
      </c>
      <c r="C5" s="244" t="s">
        <v>137</v>
      </c>
      <c r="D5" s="245"/>
      <c r="E5" s="246" t="s">
        <v>97</v>
      </c>
      <c r="F5" s="247"/>
      <c r="G5" s="246" t="s">
        <v>98</v>
      </c>
      <c r="H5" s="247"/>
      <c r="I5" s="244" t="s">
        <v>238</v>
      </c>
      <c r="J5" s="245"/>
      <c r="K5" s="244" t="s">
        <v>239</v>
      </c>
      <c r="L5" s="245"/>
      <c r="M5" s="244" t="s">
        <v>99</v>
      </c>
      <c r="N5" s="245"/>
      <c r="O5" s="244" t="s">
        <v>103</v>
      </c>
      <c r="P5" s="245"/>
      <c r="Q5" s="244" t="s">
        <v>104</v>
      </c>
      <c r="R5" s="245"/>
      <c r="S5" s="244" t="s">
        <v>101</v>
      </c>
      <c r="T5" s="245"/>
      <c r="U5" s="244" t="s">
        <v>102</v>
      </c>
      <c r="V5" s="245"/>
      <c r="W5" s="244" t="s">
        <v>36</v>
      </c>
      <c r="X5" s="245"/>
      <c r="Y5" s="244" t="s">
        <v>93</v>
      </c>
      <c r="Z5" s="245"/>
      <c r="AA5" s="244" t="s">
        <v>166</v>
      </c>
      <c r="AB5" s="245"/>
      <c r="AC5" s="244" t="s">
        <v>195</v>
      </c>
      <c r="AD5" s="245"/>
      <c r="AE5" s="244" t="s">
        <v>196</v>
      </c>
      <c r="AF5" s="245"/>
      <c r="AG5" s="244" t="s">
        <v>17</v>
      </c>
      <c r="AH5" s="245"/>
      <c r="AI5" s="244" t="s">
        <v>105</v>
      </c>
      <c r="AJ5" s="245"/>
      <c r="AK5" s="244" t="s">
        <v>197</v>
      </c>
      <c r="AL5" s="245"/>
      <c r="AM5" s="244" t="s">
        <v>164</v>
      </c>
      <c r="AN5" s="245"/>
      <c r="AO5" s="244" t="s">
        <v>198</v>
      </c>
      <c r="AP5" s="245"/>
      <c r="AQ5" s="244" t="s">
        <v>199</v>
      </c>
      <c r="AR5" s="245"/>
      <c r="AS5" s="244" t="s">
        <v>242</v>
      </c>
      <c r="AT5" s="245"/>
      <c r="AU5" s="246" t="s">
        <v>241</v>
      </c>
      <c r="AV5" s="247"/>
      <c r="AW5" s="244" t="s">
        <v>107</v>
      </c>
      <c r="AX5" s="245"/>
      <c r="AY5" s="244" t="s">
        <v>108</v>
      </c>
      <c r="AZ5" s="245"/>
      <c r="BA5" s="244" t="s">
        <v>94</v>
      </c>
      <c r="BB5" s="245"/>
      <c r="BC5" s="244" t="s">
        <v>248</v>
      </c>
      <c r="BD5" s="245"/>
      <c r="BE5" s="244" t="s">
        <v>202</v>
      </c>
      <c r="BF5" s="245"/>
      <c r="BG5" s="244" t="s">
        <v>6</v>
      </c>
      <c r="BH5" s="245"/>
      <c r="BI5" s="244" t="s">
        <v>8</v>
      </c>
      <c r="BJ5" s="245"/>
      <c r="BK5" s="244" t="s">
        <v>7</v>
      </c>
      <c r="BL5" s="245"/>
      <c r="BM5" s="244" t="s">
        <v>109</v>
      </c>
      <c r="BN5" s="245"/>
      <c r="BO5" s="244" t="s">
        <v>203</v>
      </c>
      <c r="BP5" s="245"/>
      <c r="BQ5" s="244" t="s">
        <v>228</v>
      </c>
      <c r="BR5" s="245"/>
      <c r="BS5" s="244" t="s">
        <v>88</v>
      </c>
      <c r="BT5" s="245"/>
      <c r="BU5" s="244" t="s">
        <v>72</v>
      </c>
      <c r="BV5" s="245"/>
      <c r="BW5" s="244" t="s">
        <v>73</v>
      </c>
      <c r="BX5" s="245"/>
      <c r="BY5" s="244" t="s">
        <v>146</v>
      </c>
      <c r="BZ5" s="245"/>
      <c r="CA5" s="244" t="s">
        <v>115</v>
      </c>
      <c r="CB5" s="245"/>
      <c r="CC5" s="244" t="s">
        <v>143</v>
      </c>
      <c r="CD5" s="245"/>
      <c r="CE5" s="244" t="s">
        <v>140</v>
      </c>
      <c r="CF5" s="245"/>
      <c r="CG5" s="244" t="s">
        <v>139</v>
      </c>
      <c r="CH5" s="245"/>
      <c r="CI5" s="244" t="s">
        <v>141</v>
      </c>
      <c r="CJ5" s="245"/>
      <c r="CK5" s="244" t="s">
        <v>142</v>
      </c>
      <c r="CL5" s="245"/>
      <c r="CM5" s="244" t="s">
        <v>144</v>
      </c>
      <c r="CN5" s="245"/>
      <c r="CO5" s="244" t="s">
        <v>129</v>
      </c>
      <c r="CP5" s="245"/>
      <c r="CQ5" s="244" t="s">
        <v>150</v>
      </c>
      <c r="CR5" s="245"/>
      <c r="CS5" s="244" t="s">
        <v>148</v>
      </c>
      <c r="CT5" s="245"/>
      <c r="CU5" s="244" t="s">
        <v>56</v>
      </c>
      <c r="CV5" s="245"/>
      <c r="CW5" s="244" t="s">
        <v>147</v>
      </c>
      <c r="CX5" s="245"/>
      <c r="CY5" s="244" t="s">
        <v>165</v>
      </c>
      <c r="CZ5" s="245"/>
      <c r="DA5" s="244" t="s">
        <v>152</v>
      </c>
      <c r="DB5" s="245"/>
      <c r="DC5" s="244" t="s">
        <v>125</v>
      </c>
      <c r="DD5" s="245"/>
      <c r="DE5" s="244" t="s">
        <v>151</v>
      </c>
      <c r="DF5" s="245"/>
      <c r="DG5" s="244" t="s">
        <v>145</v>
      </c>
      <c r="DH5" s="245"/>
      <c r="DI5" s="244" t="s">
        <v>80</v>
      </c>
      <c r="DJ5" s="245"/>
      <c r="DK5" s="244" t="s">
        <v>149</v>
      </c>
      <c r="DL5" s="245"/>
      <c r="DM5" s="244" t="s">
        <v>74</v>
      </c>
      <c r="DN5" s="245"/>
      <c r="DO5" s="244" t="s">
        <v>90</v>
      </c>
      <c r="DP5" s="245"/>
      <c r="DQ5" s="244" t="s">
        <v>114</v>
      </c>
      <c r="DR5" s="245"/>
      <c r="DS5" s="244" t="s">
        <v>153</v>
      </c>
      <c r="DT5" s="245"/>
      <c r="DU5" s="244" t="s">
        <v>18</v>
      </c>
      <c r="DV5" s="245"/>
      <c r="DW5" s="244" t="s">
        <v>40</v>
      </c>
      <c r="DX5" s="245"/>
      <c r="DY5" s="281" t="s">
        <v>162</v>
      </c>
      <c r="DZ5" s="282"/>
      <c r="EA5" s="19"/>
    </row>
    <row r="6" spans="1:131" s="1" customFormat="1" ht="24" customHeight="1">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3</v>
      </c>
      <c r="AT6" s="247"/>
      <c r="AU6" s="246" t="s">
        <v>9</v>
      </c>
      <c r="AV6" s="247"/>
      <c r="AW6" s="246" t="s">
        <v>3</v>
      </c>
      <c r="AX6" s="247"/>
      <c r="AY6" s="246" t="s">
        <v>3</v>
      </c>
      <c r="AZ6" s="247"/>
      <c r="BA6" s="246" t="s">
        <v>3</v>
      </c>
      <c r="BB6" s="247"/>
      <c r="BC6" s="246" t="s">
        <v>3</v>
      </c>
      <c r="BD6" s="247"/>
      <c r="BE6" s="246" t="s">
        <v>3</v>
      </c>
      <c r="BF6" s="247"/>
      <c r="BG6" s="246" t="s">
        <v>3</v>
      </c>
      <c r="BH6" s="247"/>
      <c r="BI6" s="246" t="s">
        <v>3</v>
      </c>
      <c r="BJ6" s="247"/>
      <c r="BK6" s="246" t="s">
        <v>3</v>
      </c>
      <c r="BL6" s="247"/>
      <c r="BM6" s="246" t="s">
        <v>89</v>
      </c>
      <c r="BN6" s="247"/>
      <c r="BO6" s="246" t="s">
        <v>89</v>
      </c>
      <c r="BP6" s="247"/>
      <c r="BQ6" s="279" t="s">
        <v>92</v>
      </c>
      <c r="BR6" s="280"/>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t="s">
        <v>3</v>
      </c>
      <c r="DR6" s="247"/>
      <c r="DS6" s="246" t="s">
        <v>3</v>
      </c>
      <c r="DT6" s="247"/>
      <c r="DU6" s="246"/>
      <c r="DV6" s="247"/>
      <c r="DW6" s="246"/>
      <c r="DX6" s="247"/>
      <c r="DY6" s="129"/>
      <c r="DZ6" s="130"/>
      <c r="EA6" s="19"/>
    </row>
    <row r="7" spans="1:131" s="1" customFormat="1" ht="25.5" customHeight="1">
      <c r="A7" s="17"/>
      <c r="B7" s="21" t="s">
        <v>134</v>
      </c>
      <c r="C7" s="275"/>
      <c r="D7" s="276"/>
      <c r="E7" s="275"/>
      <c r="F7" s="276"/>
      <c r="G7" s="275"/>
      <c r="H7" s="276"/>
      <c r="I7" s="275"/>
      <c r="J7" s="276" t="s">
        <v>95</v>
      </c>
      <c r="K7" s="275"/>
      <c r="L7" s="276" t="s">
        <v>95</v>
      </c>
      <c r="M7" s="275"/>
      <c r="N7" s="276"/>
      <c r="O7" s="275"/>
      <c r="P7" s="276"/>
      <c r="Q7" s="275"/>
      <c r="R7" s="276"/>
      <c r="S7" s="275"/>
      <c r="T7" s="276"/>
      <c r="U7" s="275"/>
      <c r="V7" s="276"/>
      <c r="W7" s="275">
        <v>10</v>
      </c>
      <c r="X7" s="276"/>
      <c r="Y7" s="275">
        <v>10</v>
      </c>
      <c r="Z7" s="276"/>
      <c r="AA7" s="275">
        <v>10</v>
      </c>
      <c r="AB7" s="276"/>
      <c r="AC7" s="275">
        <v>100</v>
      </c>
      <c r="AD7" s="276"/>
      <c r="AE7" s="275"/>
      <c r="AF7" s="276"/>
      <c r="AG7" s="275">
        <v>25</v>
      </c>
      <c r="AH7" s="276"/>
      <c r="AI7" s="275">
        <v>10</v>
      </c>
      <c r="AJ7" s="276"/>
      <c r="AK7" s="275">
        <v>10</v>
      </c>
      <c r="AL7" s="276"/>
      <c r="AM7" s="275"/>
      <c r="AN7" s="276"/>
      <c r="AO7" s="275"/>
      <c r="AP7" s="276"/>
      <c r="AQ7" s="275"/>
      <c r="AR7" s="276"/>
      <c r="AS7" s="275">
        <v>5</v>
      </c>
      <c r="AT7" s="276"/>
      <c r="AU7" s="275">
        <v>10</v>
      </c>
      <c r="AV7" s="276"/>
      <c r="AW7" s="275">
        <v>1</v>
      </c>
      <c r="AX7" s="276"/>
      <c r="AY7" s="275">
        <v>1</v>
      </c>
      <c r="AZ7" s="276"/>
      <c r="BA7" s="275"/>
      <c r="BB7" s="276"/>
      <c r="BC7" s="275">
        <v>2</v>
      </c>
      <c r="BD7" s="276"/>
      <c r="BE7" s="275">
        <v>2</v>
      </c>
      <c r="BF7" s="276"/>
      <c r="BG7" s="275"/>
      <c r="BH7" s="276"/>
      <c r="BI7" s="275">
        <v>0.1</v>
      </c>
      <c r="BJ7" s="276"/>
      <c r="BK7" s="275"/>
      <c r="BL7" s="276"/>
      <c r="BM7" s="275">
        <v>1.4</v>
      </c>
      <c r="BN7" s="276"/>
      <c r="BO7" s="275">
        <v>1.4</v>
      </c>
      <c r="BP7" s="276"/>
      <c r="BQ7" s="275">
        <v>5</v>
      </c>
      <c r="BR7" s="276"/>
      <c r="BS7" s="275">
        <v>250</v>
      </c>
      <c r="BT7" s="276"/>
      <c r="BU7" s="275">
        <v>150</v>
      </c>
      <c r="BV7" s="276"/>
      <c r="BW7" s="275">
        <v>0.4</v>
      </c>
      <c r="BX7" s="276"/>
      <c r="BY7" s="275">
        <v>0.1</v>
      </c>
      <c r="BZ7" s="276">
        <v>0.1</v>
      </c>
      <c r="CA7" s="275">
        <v>0.01</v>
      </c>
      <c r="CB7" s="276">
        <v>0.01</v>
      </c>
      <c r="CC7" s="275">
        <v>0.2</v>
      </c>
      <c r="CD7" s="276">
        <v>0.2</v>
      </c>
      <c r="CE7" s="275">
        <v>0.2</v>
      </c>
      <c r="CF7" s="276">
        <v>0.2</v>
      </c>
      <c r="CG7" s="275">
        <v>0.1</v>
      </c>
      <c r="CH7" s="276">
        <v>0.1</v>
      </c>
      <c r="CI7" s="275">
        <v>2</v>
      </c>
      <c r="CJ7" s="276">
        <v>2</v>
      </c>
      <c r="CK7" s="275">
        <v>2E-3</v>
      </c>
      <c r="CL7" s="276">
        <v>2E-3</v>
      </c>
      <c r="CM7" s="275">
        <v>0.1</v>
      </c>
      <c r="CN7" s="276">
        <v>0.1</v>
      </c>
      <c r="CO7" s="275">
        <v>0.02</v>
      </c>
      <c r="CP7" s="276">
        <v>0.02</v>
      </c>
      <c r="CQ7" s="275">
        <v>2</v>
      </c>
      <c r="CR7" s="276">
        <v>2</v>
      </c>
      <c r="CS7" s="275">
        <v>0.2</v>
      </c>
      <c r="CT7" s="276">
        <v>0.2</v>
      </c>
      <c r="CU7" s="275">
        <v>5</v>
      </c>
      <c r="CV7" s="276">
        <v>5</v>
      </c>
      <c r="CW7" s="275">
        <v>0.01</v>
      </c>
      <c r="CX7" s="276">
        <v>0.01</v>
      </c>
      <c r="CY7" s="275">
        <v>0.1</v>
      </c>
      <c r="CZ7" s="276">
        <v>0.1</v>
      </c>
      <c r="DA7" s="275">
        <v>0.1</v>
      </c>
      <c r="DB7" s="276">
        <v>0.1</v>
      </c>
      <c r="DC7" s="275">
        <v>0.05</v>
      </c>
      <c r="DD7" s="276">
        <v>0.05</v>
      </c>
      <c r="DE7" s="275">
        <v>2.5</v>
      </c>
      <c r="DF7" s="276">
        <v>2.5</v>
      </c>
      <c r="DG7" s="275"/>
      <c r="DH7" s="276"/>
      <c r="DI7" s="275"/>
      <c r="DJ7" s="276"/>
      <c r="DK7" s="275"/>
      <c r="DL7" s="276"/>
      <c r="DM7" s="275"/>
      <c r="DN7" s="276"/>
      <c r="DO7" s="275"/>
      <c r="DP7" s="276"/>
      <c r="DQ7" s="275"/>
      <c r="DR7" s="276"/>
      <c r="DS7" s="275"/>
      <c r="DT7" s="276"/>
      <c r="DU7" s="275"/>
      <c r="DV7" s="276"/>
      <c r="DW7" s="275"/>
      <c r="DX7" s="276"/>
      <c r="DY7" s="275"/>
      <c r="DZ7" s="276"/>
      <c r="EA7" s="19"/>
    </row>
    <row r="8" spans="1:131" s="1" customFormat="1" ht="26.25" customHeight="1">
      <c r="A8" s="17"/>
      <c r="B8" s="21" t="s">
        <v>135</v>
      </c>
      <c r="C8" s="275"/>
      <c r="D8" s="276"/>
      <c r="E8" s="275"/>
      <c r="F8" s="276"/>
      <c r="G8" s="275"/>
      <c r="H8" s="276"/>
      <c r="I8" s="275">
        <v>8.5</v>
      </c>
      <c r="J8" s="276"/>
      <c r="K8" s="275">
        <v>8.5</v>
      </c>
      <c r="L8" s="276"/>
      <c r="M8" s="275">
        <v>8.5</v>
      </c>
      <c r="N8" s="276"/>
      <c r="O8" s="275"/>
      <c r="P8" s="276"/>
      <c r="Q8" s="275"/>
      <c r="R8" s="276"/>
      <c r="S8" s="275"/>
      <c r="T8" s="276"/>
      <c r="U8" s="275"/>
      <c r="V8" s="276"/>
      <c r="W8" s="275">
        <v>15</v>
      </c>
      <c r="X8" s="276"/>
      <c r="Y8" s="275">
        <v>15</v>
      </c>
      <c r="Z8" s="276"/>
      <c r="AA8" s="275">
        <v>15</v>
      </c>
      <c r="AB8" s="276"/>
      <c r="AC8" s="275">
        <v>150</v>
      </c>
      <c r="AD8" s="276"/>
      <c r="AE8" s="275"/>
      <c r="AF8" s="276"/>
      <c r="AG8" s="275">
        <v>35</v>
      </c>
      <c r="AH8" s="276"/>
      <c r="AI8" s="275">
        <v>15</v>
      </c>
      <c r="AJ8" s="276"/>
      <c r="AK8" s="275">
        <v>15</v>
      </c>
      <c r="AL8" s="276"/>
      <c r="AM8" s="275"/>
      <c r="AN8" s="276"/>
      <c r="AO8" s="275"/>
      <c r="AP8" s="276"/>
      <c r="AQ8" s="275"/>
      <c r="AR8" s="276"/>
      <c r="AS8" s="275">
        <v>7</v>
      </c>
      <c r="AT8" s="276"/>
      <c r="AU8" s="275">
        <v>50</v>
      </c>
      <c r="AV8" s="276"/>
      <c r="AW8" s="275">
        <v>2.5</v>
      </c>
      <c r="AX8" s="276"/>
      <c r="AY8" s="275">
        <v>2.5</v>
      </c>
      <c r="AZ8" s="276"/>
      <c r="BA8" s="275"/>
      <c r="BB8" s="276"/>
      <c r="BC8" s="275">
        <v>3</v>
      </c>
      <c r="BD8" s="276"/>
      <c r="BE8" s="275">
        <v>3</v>
      </c>
      <c r="BF8" s="276"/>
      <c r="BG8" s="275"/>
      <c r="BH8" s="276"/>
      <c r="BI8" s="275">
        <v>0.2</v>
      </c>
      <c r="BJ8" s="276"/>
      <c r="BK8" s="275"/>
      <c r="BL8" s="276"/>
      <c r="BM8" s="275">
        <v>1.8</v>
      </c>
      <c r="BN8" s="276"/>
      <c r="BO8" s="275">
        <v>1.8</v>
      </c>
      <c r="BP8" s="276"/>
      <c r="BQ8" s="275">
        <v>6.5</v>
      </c>
      <c r="BR8" s="276"/>
      <c r="BS8" s="275">
        <v>280</v>
      </c>
      <c r="BT8" s="276"/>
      <c r="BU8" s="275">
        <v>200</v>
      </c>
      <c r="BV8" s="276"/>
      <c r="BW8" s="275">
        <v>0.5</v>
      </c>
      <c r="BX8" s="276"/>
      <c r="BY8" s="275">
        <v>0.25</v>
      </c>
      <c r="BZ8" s="276"/>
      <c r="CA8" s="275">
        <v>2.5000000000000001E-2</v>
      </c>
      <c r="CB8" s="276"/>
      <c r="CC8" s="275">
        <v>0.5</v>
      </c>
      <c r="CD8" s="276"/>
      <c r="CE8" s="275">
        <v>0.5</v>
      </c>
      <c r="CF8" s="276"/>
      <c r="CG8" s="275">
        <v>0.25</v>
      </c>
      <c r="CH8" s="276"/>
      <c r="CI8" s="275">
        <v>5</v>
      </c>
      <c r="CJ8" s="276"/>
      <c r="CK8" s="275">
        <v>5.0000000000000001E-3</v>
      </c>
      <c r="CL8" s="276"/>
      <c r="CM8" s="275">
        <v>0.25</v>
      </c>
      <c r="CN8" s="276"/>
      <c r="CO8" s="275">
        <v>0.05</v>
      </c>
      <c r="CP8" s="276"/>
      <c r="CQ8" s="275">
        <v>5</v>
      </c>
      <c r="CR8" s="276"/>
      <c r="CS8" s="275">
        <v>0.5</v>
      </c>
      <c r="CT8" s="276"/>
      <c r="CU8" s="275">
        <v>12.5</v>
      </c>
      <c r="CV8" s="276"/>
      <c r="CW8" s="275">
        <v>2.5000000000000001E-2</v>
      </c>
      <c r="CX8" s="276"/>
      <c r="CY8" s="275">
        <v>0.25</v>
      </c>
      <c r="CZ8" s="276"/>
      <c r="DA8" s="275">
        <v>0.25</v>
      </c>
      <c r="DB8" s="276"/>
      <c r="DC8" s="275">
        <v>0.125</v>
      </c>
      <c r="DD8" s="276"/>
      <c r="DE8" s="275">
        <v>6.25</v>
      </c>
      <c r="DF8" s="276"/>
      <c r="DG8" s="275"/>
      <c r="DH8" s="276"/>
      <c r="DI8" s="275"/>
      <c r="DJ8" s="276"/>
      <c r="DK8" s="275"/>
      <c r="DL8" s="276"/>
      <c r="DM8" s="275"/>
      <c r="DN8" s="276"/>
      <c r="DO8" s="275"/>
      <c r="DP8" s="276"/>
      <c r="DQ8" s="275"/>
      <c r="DR8" s="276"/>
      <c r="DS8" s="275"/>
      <c r="DT8" s="276"/>
      <c r="DU8" s="275"/>
      <c r="DV8" s="276"/>
      <c r="DW8" s="275"/>
      <c r="DX8" s="276"/>
      <c r="DY8" s="275"/>
      <c r="DZ8" s="276"/>
      <c r="EA8" s="19"/>
    </row>
    <row r="9" spans="1:131" s="1" customFormat="1" ht="26.25" customHeight="1">
      <c r="A9" s="17"/>
      <c r="B9" s="21" t="s">
        <v>136</v>
      </c>
      <c r="C9" s="275"/>
      <c r="D9" s="276"/>
      <c r="E9" s="275"/>
      <c r="F9" s="276"/>
      <c r="G9" s="275"/>
      <c r="H9" s="276"/>
      <c r="I9" s="275">
        <v>6.5</v>
      </c>
      <c r="J9" s="276"/>
      <c r="K9" s="275">
        <v>6.5</v>
      </c>
      <c r="L9" s="276"/>
      <c r="M9" s="275">
        <v>6.5</v>
      </c>
      <c r="N9" s="276"/>
      <c r="O9" s="275">
        <v>0.5</v>
      </c>
      <c r="P9" s="276"/>
      <c r="Q9" s="275">
        <v>0.5</v>
      </c>
      <c r="R9" s="276"/>
      <c r="S9" s="275"/>
      <c r="T9" s="276"/>
      <c r="U9" s="275"/>
      <c r="V9" s="276"/>
      <c r="W9" s="275"/>
      <c r="X9" s="276"/>
      <c r="Y9" s="275"/>
      <c r="Z9" s="276"/>
      <c r="AA9" s="275"/>
      <c r="AB9" s="276"/>
      <c r="AC9" s="275"/>
      <c r="AD9" s="276"/>
      <c r="AE9" s="275"/>
      <c r="AF9" s="276"/>
      <c r="AG9" s="275"/>
      <c r="AH9" s="276"/>
      <c r="AI9" s="275"/>
      <c r="AJ9" s="276"/>
      <c r="AK9" s="275"/>
      <c r="AL9" s="276"/>
      <c r="AM9" s="275"/>
      <c r="AN9" s="276"/>
      <c r="AO9" s="275"/>
      <c r="AP9" s="276"/>
      <c r="AQ9" s="275"/>
      <c r="AR9" s="276"/>
      <c r="AS9" s="275"/>
      <c r="AT9" s="276"/>
      <c r="AU9" s="275"/>
      <c r="AV9" s="276"/>
      <c r="AW9" s="275">
        <v>0.8</v>
      </c>
      <c r="AX9" s="276"/>
      <c r="AY9" s="275">
        <v>0.8</v>
      </c>
      <c r="AZ9" s="276"/>
      <c r="BA9" s="275"/>
      <c r="BB9" s="276"/>
      <c r="BC9" s="275"/>
      <c r="BD9" s="276"/>
      <c r="BE9" s="275"/>
      <c r="BF9" s="276"/>
      <c r="BG9" s="275"/>
      <c r="BH9" s="276"/>
      <c r="BI9" s="275"/>
      <c r="BJ9" s="276"/>
      <c r="BK9" s="275"/>
      <c r="BL9" s="276"/>
      <c r="BM9" s="275"/>
      <c r="BN9" s="276"/>
      <c r="BO9" s="275"/>
      <c r="BP9" s="276"/>
      <c r="BQ9" s="275"/>
      <c r="BR9" s="276"/>
      <c r="BS9" s="275"/>
      <c r="BT9" s="276"/>
      <c r="BU9" s="275"/>
      <c r="BV9" s="276"/>
      <c r="BW9" s="275"/>
      <c r="BX9" s="276"/>
      <c r="BY9" s="275"/>
      <c r="BZ9" s="276"/>
      <c r="CA9" s="275"/>
      <c r="CB9" s="276"/>
      <c r="CC9" s="275"/>
      <c r="CD9" s="276"/>
      <c r="CE9" s="275"/>
      <c r="CF9" s="276"/>
      <c r="CG9" s="275"/>
      <c r="CH9" s="276"/>
      <c r="CI9" s="275"/>
      <c r="CJ9" s="276"/>
      <c r="CK9" s="275"/>
      <c r="CL9" s="276"/>
      <c r="CM9" s="275"/>
      <c r="CN9" s="276"/>
      <c r="CO9" s="275"/>
      <c r="CP9" s="276"/>
      <c r="CQ9" s="275"/>
      <c r="CR9" s="276"/>
      <c r="CS9" s="275"/>
      <c r="CT9" s="276"/>
      <c r="CU9" s="275"/>
      <c r="CV9" s="276"/>
      <c r="CW9" s="275"/>
      <c r="CX9" s="276"/>
      <c r="CY9" s="275"/>
      <c r="CZ9" s="276"/>
      <c r="DA9" s="275"/>
      <c r="DB9" s="276"/>
      <c r="DC9" s="275"/>
      <c r="DD9" s="276"/>
      <c r="DE9" s="275"/>
      <c r="DF9" s="276"/>
      <c r="DG9" s="275"/>
      <c r="DH9" s="276"/>
      <c r="DI9" s="275"/>
      <c r="DJ9" s="276"/>
      <c r="DK9" s="275"/>
      <c r="DL9" s="276"/>
      <c r="DM9" s="275"/>
      <c r="DN9" s="276"/>
      <c r="DO9" s="275"/>
      <c r="DP9" s="276"/>
      <c r="DQ9" s="275"/>
      <c r="DR9" s="276"/>
      <c r="DS9" s="275"/>
      <c r="DT9" s="276"/>
      <c r="DU9" s="275"/>
      <c r="DV9" s="276"/>
      <c r="DW9" s="275"/>
      <c r="DX9" s="276"/>
      <c r="DY9" s="132"/>
      <c r="DZ9" s="133"/>
      <c r="EA9" s="19"/>
    </row>
    <row r="10" spans="1:131" s="1" customFormat="1" ht="24.75" customHeight="1">
      <c r="A10" s="17"/>
      <c r="B10" s="18" t="s">
        <v>71</v>
      </c>
      <c r="C10" s="246" t="s">
        <v>82</v>
      </c>
      <c r="D10" s="278"/>
      <c r="E10" s="246" t="s">
        <v>200</v>
      </c>
      <c r="F10" s="247"/>
      <c r="G10" s="246" t="s">
        <v>75</v>
      </c>
      <c r="H10" s="247"/>
      <c r="I10" s="273" t="s">
        <v>247</v>
      </c>
      <c r="J10" s="274"/>
      <c r="K10" s="244" t="s">
        <v>246</v>
      </c>
      <c r="L10" s="245"/>
      <c r="M10" s="244" t="s">
        <v>75</v>
      </c>
      <c r="N10" s="245"/>
      <c r="O10" s="246" t="s">
        <v>220</v>
      </c>
      <c r="P10" s="247"/>
      <c r="Q10" s="246"/>
      <c r="R10" s="247"/>
      <c r="S10" s="246" t="s">
        <v>220</v>
      </c>
      <c r="T10" s="247"/>
      <c r="U10" s="246" t="s">
        <v>75</v>
      </c>
      <c r="V10" s="247"/>
      <c r="W10" s="246" t="s">
        <v>86</v>
      </c>
      <c r="X10" s="247"/>
      <c r="Y10" s="246" t="s">
        <v>85</v>
      </c>
      <c r="Z10" s="247"/>
      <c r="AA10" s="246" t="s">
        <v>85</v>
      </c>
      <c r="AB10" s="247"/>
      <c r="AC10" s="246" t="s">
        <v>86</v>
      </c>
      <c r="AD10" s="247"/>
      <c r="AE10" s="246" t="s">
        <v>85</v>
      </c>
      <c r="AF10" s="247"/>
      <c r="AG10" s="246" t="s">
        <v>192</v>
      </c>
      <c r="AH10" s="247"/>
      <c r="AI10" s="246" t="s">
        <v>220</v>
      </c>
      <c r="AJ10" s="247"/>
      <c r="AK10" s="246" t="s">
        <v>86</v>
      </c>
      <c r="AL10" s="247"/>
      <c r="AM10" s="246" t="s">
        <v>85</v>
      </c>
      <c r="AN10" s="247"/>
      <c r="AO10" s="246" t="s">
        <v>86</v>
      </c>
      <c r="AP10" s="247"/>
      <c r="AQ10" s="246" t="s">
        <v>86</v>
      </c>
      <c r="AR10" s="247"/>
      <c r="AS10" s="246" t="s">
        <v>85</v>
      </c>
      <c r="AT10" s="247"/>
      <c r="AU10" s="246" t="s">
        <v>76</v>
      </c>
      <c r="AV10" s="247"/>
      <c r="AW10" s="246" t="s">
        <v>220</v>
      </c>
      <c r="AX10" s="247"/>
      <c r="AY10" s="246" t="s">
        <v>75</v>
      </c>
      <c r="AZ10" s="247"/>
      <c r="BA10" s="246" t="s">
        <v>75</v>
      </c>
      <c r="BB10" s="247"/>
      <c r="BC10" s="246" t="s">
        <v>85</v>
      </c>
      <c r="BD10" s="247"/>
      <c r="BE10" s="246" t="s">
        <v>86</v>
      </c>
      <c r="BF10" s="247"/>
      <c r="BG10" s="246" t="s">
        <v>76</v>
      </c>
      <c r="BH10" s="247"/>
      <c r="BI10" s="246" t="s">
        <v>76</v>
      </c>
      <c r="BJ10" s="247"/>
      <c r="BK10" s="246" t="s">
        <v>76</v>
      </c>
      <c r="BL10" s="247"/>
      <c r="BM10" s="246" t="s">
        <v>220</v>
      </c>
      <c r="BN10" s="247"/>
      <c r="BO10" s="246" t="s">
        <v>86</v>
      </c>
      <c r="BP10" s="247"/>
      <c r="BQ10" s="246" t="s">
        <v>192</v>
      </c>
      <c r="BR10" s="247"/>
      <c r="BS10" s="246" t="s">
        <v>85</v>
      </c>
      <c r="BT10" s="247"/>
      <c r="BU10" s="246" t="s">
        <v>85</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86</v>
      </c>
      <c r="DR10" s="247"/>
      <c r="DS10" s="246" t="s">
        <v>86</v>
      </c>
      <c r="DT10" s="247"/>
      <c r="DU10" s="246" t="s">
        <v>76</v>
      </c>
      <c r="DV10" s="247"/>
      <c r="DW10" s="246" t="s">
        <v>85</v>
      </c>
      <c r="DX10" s="247"/>
      <c r="DY10" s="135"/>
      <c r="DZ10" s="136"/>
      <c r="EA10" s="19"/>
    </row>
    <row r="11" spans="1:131" s="1" customFormat="1" ht="21" customHeight="1">
      <c r="A11" s="17"/>
      <c r="B11" s="18" t="s">
        <v>12</v>
      </c>
      <c r="C11" s="246" t="s">
        <v>210</v>
      </c>
      <c r="D11" s="278"/>
      <c r="E11" s="246" t="s">
        <v>210</v>
      </c>
      <c r="F11" s="247"/>
      <c r="G11" s="246" t="s">
        <v>214</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211</v>
      </c>
      <c r="AD11" s="247"/>
      <c r="AE11" s="246" t="s">
        <v>204</v>
      </c>
      <c r="AF11" s="247"/>
      <c r="AG11" s="246" t="s">
        <v>214</v>
      </c>
      <c r="AH11" s="247"/>
      <c r="AI11" s="246"/>
      <c r="AJ11" s="247"/>
      <c r="AK11" s="246" t="s">
        <v>214</v>
      </c>
      <c r="AL11" s="247"/>
      <c r="AM11" s="246" t="s">
        <v>214</v>
      </c>
      <c r="AN11" s="247"/>
      <c r="AO11" s="246" t="s">
        <v>214</v>
      </c>
      <c r="AP11" s="247"/>
      <c r="AQ11" s="246" t="s">
        <v>214</v>
      </c>
      <c r="AR11" s="247"/>
      <c r="AS11" s="246" t="s">
        <v>212</v>
      </c>
      <c r="AT11" s="247"/>
      <c r="AU11" s="246" t="s">
        <v>211</v>
      </c>
      <c r="AV11" s="247"/>
      <c r="AW11" s="246" t="s">
        <v>210</v>
      </c>
      <c r="AX11" s="247"/>
      <c r="AY11" s="246"/>
      <c r="AZ11" s="247"/>
      <c r="BA11" s="246" t="s">
        <v>213</v>
      </c>
      <c r="BB11" s="247"/>
      <c r="BC11" s="246" t="s">
        <v>204</v>
      </c>
      <c r="BD11" s="247"/>
      <c r="BE11" s="246" t="s">
        <v>204</v>
      </c>
      <c r="BF11" s="247"/>
      <c r="BG11" s="246" t="s">
        <v>204</v>
      </c>
      <c r="BH11" s="247"/>
      <c r="BI11" s="246" t="s">
        <v>204</v>
      </c>
      <c r="BJ11" s="247"/>
      <c r="BK11" s="246"/>
      <c r="BL11" s="247"/>
      <c r="BM11" s="246" t="s">
        <v>210</v>
      </c>
      <c r="BN11" s="247"/>
      <c r="BO11" s="246"/>
      <c r="BP11" s="247"/>
      <c r="BQ11" s="246" t="s">
        <v>204</v>
      </c>
      <c r="BR11" s="247"/>
      <c r="BS11" s="246" t="s">
        <v>214</v>
      </c>
      <c r="BT11" s="247"/>
      <c r="BU11" s="246" t="s">
        <v>214</v>
      </c>
      <c r="BV11" s="247"/>
      <c r="BW11" s="246" t="s">
        <v>212</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t="s">
        <v>204</v>
      </c>
      <c r="DR11" s="247"/>
      <c r="DS11" s="246" t="s">
        <v>204</v>
      </c>
      <c r="DT11" s="247"/>
      <c r="DU11" s="246"/>
      <c r="DV11" s="247"/>
      <c r="DW11" s="246"/>
      <c r="DX11" s="247"/>
      <c r="DY11" s="135"/>
      <c r="DZ11" s="136"/>
      <c r="EA11" s="19"/>
    </row>
    <row r="12" spans="1:131" ht="26.4">
      <c r="A12" s="54"/>
      <c r="B12" s="18" t="s">
        <v>13</v>
      </c>
      <c r="C12" s="246">
        <v>30</v>
      </c>
      <c r="D12" s="277"/>
      <c r="E12" s="246">
        <v>30</v>
      </c>
      <c r="F12" s="247"/>
      <c r="G12" s="246">
        <v>4</v>
      </c>
      <c r="H12" s="277"/>
      <c r="I12" s="246">
        <v>30</v>
      </c>
      <c r="J12" s="247"/>
      <c r="K12" s="246">
        <v>30</v>
      </c>
      <c r="L12" s="247"/>
      <c r="M12" s="246"/>
      <c r="N12" s="277"/>
      <c r="O12" s="246">
        <v>30</v>
      </c>
      <c r="P12" s="247"/>
      <c r="Q12" s="246"/>
      <c r="R12" s="277"/>
      <c r="S12" s="246">
        <v>30</v>
      </c>
      <c r="T12" s="247"/>
      <c r="U12" s="246"/>
      <c r="V12" s="247"/>
      <c r="W12" s="246">
        <v>8</v>
      </c>
      <c r="X12" s="247"/>
      <c r="Y12" s="246">
        <v>8</v>
      </c>
      <c r="Z12" s="247"/>
      <c r="AA12" s="246">
        <v>8</v>
      </c>
      <c r="AB12" s="247"/>
      <c r="AC12" s="246">
        <v>8</v>
      </c>
      <c r="AD12" s="247"/>
      <c r="AE12" s="246"/>
      <c r="AF12" s="247"/>
      <c r="AG12" s="246">
        <v>4</v>
      </c>
      <c r="AH12" s="247"/>
      <c r="AI12" s="246"/>
      <c r="AJ12" s="247"/>
      <c r="AK12" s="246">
        <v>4</v>
      </c>
      <c r="AL12" s="247"/>
      <c r="AM12" s="246">
        <v>4</v>
      </c>
      <c r="AN12" s="247"/>
      <c r="AO12" s="246">
        <v>4</v>
      </c>
      <c r="AP12" s="247"/>
      <c r="AQ12" s="246">
        <v>4</v>
      </c>
      <c r="AR12" s="247"/>
      <c r="AS12" s="246">
        <v>2</v>
      </c>
      <c r="AT12" s="247"/>
      <c r="AU12" s="246">
        <v>8</v>
      </c>
      <c r="AV12" s="247"/>
      <c r="AW12" s="246">
        <v>30</v>
      </c>
      <c r="AX12" s="247"/>
      <c r="AY12" s="246"/>
      <c r="AZ12" s="247"/>
      <c r="BA12" s="246">
        <v>1</v>
      </c>
      <c r="BB12" s="247"/>
      <c r="BC12" s="246"/>
      <c r="BD12" s="247"/>
      <c r="BE12" s="246"/>
      <c r="BF12" s="247"/>
      <c r="BG12" s="246"/>
      <c r="BH12" s="247"/>
      <c r="BI12" s="246"/>
      <c r="BJ12" s="247"/>
      <c r="BK12" s="246"/>
      <c r="BL12" s="247"/>
      <c r="BM12" s="246">
        <v>30</v>
      </c>
      <c r="BN12" s="247"/>
      <c r="BO12" s="246"/>
      <c r="BP12" s="247"/>
      <c r="BQ12" s="246"/>
      <c r="BR12" s="247"/>
      <c r="BS12" s="246">
        <v>4</v>
      </c>
      <c r="BT12" s="247"/>
      <c r="BU12" s="246">
        <v>4</v>
      </c>
      <c r="BV12" s="247"/>
      <c r="BW12" s="246">
        <v>2</v>
      </c>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46"/>
      <c r="DV12" s="247"/>
      <c r="DW12" s="246"/>
      <c r="DX12" s="247"/>
      <c r="DY12" s="135"/>
      <c r="DZ12" s="136"/>
      <c r="EA12" s="20"/>
    </row>
    <row r="13" spans="1:13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2"/>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2019"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018" priority="10" stopIfTrue="1" operator="lessThan">
      <formula>F$12</formula>
    </cfRule>
  </conditionalFormatting>
  <conditionalFormatting sqref="F46 H46 J46 T46 V46 N46 R46 X46 Z46 P46 AB46">
    <cfRule type="cellIs" dxfId="2017" priority="11" stopIfTrue="1" operator="greaterThan">
      <formula>F10</formula>
    </cfRule>
  </conditionalFormatting>
  <conditionalFormatting sqref="F47 H47 J47 T47 V47 N47 R47 X47 Z47 P47 AB47">
    <cfRule type="cellIs" dxfId="2016"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015"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014"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013" priority="15" stopIfTrue="1">
      <formula>AND(NOT(ISBLANK(C$8)),C14&gt;C$8)</formula>
    </cfRule>
    <cfRule type="expression" dxfId="2012"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011" priority="17" stopIfTrue="1" operator="greaterThan">
      <formula>$C$6</formula>
    </cfRule>
  </conditionalFormatting>
  <conditionalFormatting sqref="AG47 CY47">
    <cfRule type="cellIs" dxfId="2010"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009" priority="19" stopIfTrue="1" operator="lessThan">
      <formula>$C$12</formula>
    </cfRule>
  </conditionalFormatting>
  <conditionalFormatting sqref="CZ47">
    <cfRule type="cellIs" dxfId="2008" priority="20" stopIfTrue="1" operator="greaterThan">
      <formula>#REF!</formula>
    </cfRule>
  </conditionalFormatting>
  <conditionalFormatting sqref="AQ47:AR47">
    <cfRule type="cellIs" dxfId="2007" priority="21" stopIfTrue="1" operator="greaterThan">
      <formula>#REF!</formula>
    </cfRule>
  </conditionalFormatting>
  <conditionalFormatting sqref="AH47">
    <cfRule type="cellIs" dxfId="2006" priority="22" stopIfTrue="1" operator="greaterThan">
      <formula>#REF!</formula>
    </cfRule>
  </conditionalFormatting>
  <conditionalFormatting sqref="L45">
    <cfRule type="cellIs" dxfId="2005" priority="1" stopIfTrue="1" operator="lessThan">
      <formula>L$12</formula>
    </cfRule>
  </conditionalFormatting>
  <conditionalFormatting sqref="L46">
    <cfRule type="cellIs" dxfId="2004" priority="2" stopIfTrue="1" operator="greaterThan">
      <formula>L10</formula>
    </cfRule>
  </conditionalFormatting>
  <conditionalFormatting sqref="L47">
    <cfRule type="cellIs" dxfId="2003" priority="3" stopIfTrue="1" operator="greaterThan">
      <formula>L10</formula>
    </cfRule>
  </conditionalFormatting>
  <conditionalFormatting sqref="K14:K44">
    <cfRule type="expression" dxfId="2002" priority="4" stopIfTrue="1">
      <formula>AND(NOT(ISBLANK(K$8)),K14&gt;K$8)</formula>
    </cfRule>
    <cfRule type="expression" dxfId="2001" priority="5" stopIfTrue="1">
      <formula>AND(NOT(ISBLANK(K$8)),K14&lt;K$9,NOT(ISBLANK(K14)))</formula>
    </cfRule>
  </conditionalFormatting>
  <conditionalFormatting sqref="K46">
    <cfRule type="cellIs" dxfId="2000" priority="6" stopIfTrue="1" operator="greaterThan">
      <formula>$C$6</formula>
    </cfRule>
  </conditionalFormatting>
  <conditionalFormatting sqref="K45">
    <cfRule type="cellIs" dxfId="1999"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3" t="s">
        <v>161</v>
      </c>
      <c r="C4" s="283">
        <v>7</v>
      </c>
      <c r="D4" s="284"/>
      <c r="E4" s="283">
        <v>16</v>
      </c>
      <c r="F4" s="284"/>
      <c r="G4" s="283">
        <v>20</v>
      </c>
      <c r="H4" s="284"/>
      <c r="I4" s="283">
        <v>18</v>
      </c>
      <c r="J4" s="284"/>
      <c r="K4" s="283">
        <v>21</v>
      </c>
      <c r="L4" s="284"/>
      <c r="M4" s="283">
        <v>23</v>
      </c>
      <c r="N4" s="284"/>
      <c r="O4" s="283">
        <v>98</v>
      </c>
      <c r="P4" s="284"/>
      <c r="Q4" s="283">
        <v>26</v>
      </c>
      <c r="R4" s="284"/>
      <c r="S4" s="283">
        <v>29</v>
      </c>
      <c r="T4" s="284"/>
      <c r="U4" s="283">
        <v>38</v>
      </c>
      <c r="V4" s="284"/>
      <c r="W4" s="283">
        <v>33</v>
      </c>
      <c r="X4" s="284"/>
      <c r="Y4" s="283">
        <v>31</v>
      </c>
      <c r="Z4" s="284"/>
      <c r="AA4" s="283">
        <v>35</v>
      </c>
      <c r="AB4" s="284"/>
      <c r="AC4" s="283">
        <v>37</v>
      </c>
      <c r="AD4" s="284"/>
      <c r="AE4" s="283">
        <v>39</v>
      </c>
      <c r="AF4" s="284"/>
      <c r="AG4" s="283">
        <v>43</v>
      </c>
      <c r="AH4" s="284"/>
      <c r="AI4" s="283">
        <v>45</v>
      </c>
      <c r="AJ4" s="284"/>
      <c r="AK4" s="283">
        <v>40</v>
      </c>
      <c r="AL4" s="284"/>
      <c r="AM4" s="283">
        <v>42</v>
      </c>
      <c r="AN4" s="284"/>
      <c r="AO4" s="283">
        <v>50</v>
      </c>
      <c r="AP4" s="284"/>
      <c r="AQ4" s="283">
        <v>46</v>
      </c>
      <c r="AR4" s="284"/>
      <c r="AS4" s="283">
        <v>47</v>
      </c>
      <c r="AT4" s="284"/>
      <c r="AU4" s="283">
        <v>48</v>
      </c>
      <c r="AV4" s="284"/>
      <c r="AW4" s="283">
        <v>53</v>
      </c>
      <c r="AX4" s="284"/>
      <c r="AY4" s="283">
        <v>61</v>
      </c>
      <c r="AZ4" s="284"/>
      <c r="BA4" s="283">
        <v>54</v>
      </c>
      <c r="BB4" s="284"/>
      <c r="BC4" s="283">
        <v>55</v>
      </c>
      <c r="BD4" s="284"/>
      <c r="BE4" s="283">
        <v>56</v>
      </c>
      <c r="BF4" s="284"/>
      <c r="BG4" s="283">
        <v>71</v>
      </c>
      <c r="BH4" s="284"/>
      <c r="BI4" s="283">
        <v>63</v>
      </c>
      <c r="BJ4" s="284"/>
      <c r="BK4" s="283">
        <v>64</v>
      </c>
      <c r="BL4" s="284"/>
      <c r="BM4" s="283">
        <v>65</v>
      </c>
      <c r="BN4" s="284"/>
      <c r="BO4" s="283">
        <v>66</v>
      </c>
      <c r="BP4" s="284"/>
      <c r="BQ4" s="283">
        <v>67</v>
      </c>
      <c r="BR4" s="284"/>
      <c r="BS4" s="283">
        <v>68</v>
      </c>
      <c r="BT4" s="284"/>
      <c r="BU4" s="283">
        <v>69</v>
      </c>
      <c r="BV4" s="284"/>
      <c r="BW4" s="283">
        <v>78</v>
      </c>
      <c r="BX4" s="284"/>
      <c r="BY4" s="283">
        <v>79</v>
      </c>
      <c r="BZ4" s="284"/>
      <c r="CA4" s="283">
        <v>74</v>
      </c>
      <c r="CB4" s="284"/>
      <c r="CC4" s="283">
        <v>82</v>
      </c>
      <c r="CD4" s="284"/>
      <c r="CE4" s="283">
        <v>72</v>
      </c>
      <c r="CF4" s="284"/>
      <c r="CG4" s="283">
        <v>76</v>
      </c>
      <c r="CH4" s="284"/>
      <c r="CI4" s="283">
        <v>83</v>
      </c>
      <c r="CJ4" s="284"/>
      <c r="CK4" s="283">
        <v>73</v>
      </c>
      <c r="CL4" s="284"/>
      <c r="CM4" s="283">
        <v>80</v>
      </c>
      <c r="CN4" s="284"/>
      <c r="CO4" s="283">
        <v>70</v>
      </c>
      <c r="CP4" s="284"/>
      <c r="CQ4" s="283">
        <v>75</v>
      </c>
      <c r="CR4" s="284"/>
      <c r="CS4" s="283">
        <v>77</v>
      </c>
      <c r="CT4" s="284"/>
      <c r="CU4" s="283">
        <v>59</v>
      </c>
      <c r="CV4" s="284"/>
      <c r="CW4" s="283">
        <v>60</v>
      </c>
      <c r="CX4" s="284"/>
      <c r="CY4" s="283">
        <v>62</v>
      </c>
      <c r="CZ4" s="284"/>
      <c r="DA4" s="283">
        <v>84</v>
      </c>
      <c r="DB4" s="284"/>
      <c r="DC4" s="283">
        <v>85</v>
      </c>
      <c r="DD4" s="284"/>
      <c r="DE4" s="283">
        <v>87</v>
      </c>
      <c r="DF4" s="284"/>
      <c r="DG4" s="283"/>
      <c r="DH4" s="284"/>
      <c r="DI4" s="19"/>
    </row>
    <row r="5" spans="1:129" s="1" customFormat="1" ht="31.5" customHeight="1">
      <c r="A5" s="17"/>
      <c r="B5" s="18" t="s">
        <v>10</v>
      </c>
      <c r="C5" s="246" t="s">
        <v>137</v>
      </c>
      <c r="D5" s="247"/>
      <c r="E5" s="246" t="s">
        <v>99</v>
      </c>
      <c r="F5" s="247"/>
      <c r="G5" s="246" t="s">
        <v>104</v>
      </c>
      <c r="H5" s="247"/>
      <c r="I5" s="246" t="s">
        <v>102</v>
      </c>
      <c r="J5" s="247"/>
      <c r="K5" s="246" t="s">
        <v>36</v>
      </c>
      <c r="L5" s="247"/>
      <c r="M5" s="246" t="s">
        <v>93</v>
      </c>
      <c r="N5" s="247"/>
      <c r="O5" s="246" t="s">
        <v>166</v>
      </c>
      <c r="P5" s="247"/>
      <c r="Q5" s="246" t="s">
        <v>195</v>
      </c>
      <c r="R5" s="247"/>
      <c r="S5" s="246" t="s">
        <v>208</v>
      </c>
      <c r="T5" s="247"/>
      <c r="U5" s="246" t="s">
        <v>17</v>
      </c>
      <c r="V5" s="247"/>
      <c r="W5" s="246" t="s">
        <v>197</v>
      </c>
      <c r="X5" s="247"/>
      <c r="Y5" s="246" t="s">
        <v>164</v>
      </c>
      <c r="Z5" s="247"/>
      <c r="AA5" s="246" t="s">
        <v>198</v>
      </c>
      <c r="AB5" s="247"/>
      <c r="AC5" s="246" t="s">
        <v>199</v>
      </c>
      <c r="AD5" s="247"/>
      <c r="AE5" s="246" t="s">
        <v>240</v>
      </c>
      <c r="AF5" s="247"/>
      <c r="AG5" s="246" t="s">
        <v>241</v>
      </c>
      <c r="AH5" s="247"/>
      <c r="AI5" s="246" t="s">
        <v>108</v>
      </c>
      <c r="AJ5" s="247"/>
      <c r="AK5" s="246" t="s">
        <v>94</v>
      </c>
      <c r="AL5" s="247"/>
      <c r="AM5" s="246" t="s">
        <v>248</v>
      </c>
      <c r="AN5" s="247"/>
      <c r="AO5" s="246" t="s">
        <v>202</v>
      </c>
      <c r="AP5" s="247"/>
      <c r="AQ5" s="246" t="s">
        <v>6</v>
      </c>
      <c r="AR5" s="247"/>
      <c r="AS5" s="246" t="s">
        <v>8</v>
      </c>
      <c r="AT5" s="247"/>
      <c r="AU5" s="246" t="s">
        <v>7</v>
      </c>
      <c r="AV5" s="247"/>
      <c r="AW5" s="246" t="s">
        <v>203</v>
      </c>
      <c r="AX5" s="247"/>
      <c r="AY5" s="244" t="s">
        <v>228</v>
      </c>
      <c r="AZ5" s="245"/>
      <c r="BA5" s="246" t="s">
        <v>88</v>
      </c>
      <c r="BB5" s="247"/>
      <c r="BC5" s="246" t="s">
        <v>72</v>
      </c>
      <c r="BD5" s="247"/>
      <c r="BE5" s="246" t="s">
        <v>73</v>
      </c>
      <c r="BF5" s="247"/>
      <c r="BG5" s="246" t="s">
        <v>146</v>
      </c>
      <c r="BH5" s="247"/>
      <c r="BI5" s="246" t="s">
        <v>115</v>
      </c>
      <c r="BJ5" s="247"/>
      <c r="BK5" s="246" t="s">
        <v>143</v>
      </c>
      <c r="BL5" s="247"/>
      <c r="BM5" s="246" t="s">
        <v>140</v>
      </c>
      <c r="BN5" s="247"/>
      <c r="BO5" s="246" t="s">
        <v>139</v>
      </c>
      <c r="BP5" s="247"/>
      <c r="BQ5" s="246" t="s">
        <v>141</v>
      </c>
      <c r="BR5" s="247"/>
      <c r="BS5" s="246" t="s">
        <v>142</v>
      </c>
      <c r="BT5" s="247"/>
      <c r="BU5" s="246" t="s">
        <v>144</v>
      </c>
      <c r="BV5" s="247"/>
      <c r="BW5" s="246" t="s">
        <v>129</v>
      </c>
      <c r="BX5" s="247"/>
      <c r="BY5" s="246" t="s">
        <v>150</v>
      </c>
      <c r="BZ5" s="247"/>
      <c r="CA5" s="246" t="s">
        <v>148</v>
      </c>
      <c r="CB5" s="247"/>
      <c r="CC5" s="246" t="s">
        <v>56</v>
      </c>
      <c r="CD5" s="247"/>
      <c r="CE5" s="246" t="s">
        <v>147</v>
      </c>
      <c r="CF5" s="247"/>
      <c r="CG5" s="246" t="s">
        <v>165</v>
      </c>
      <c r="CH5" s="247"/>
      <c r="CI5" s="246" t="s">
        <v>152</v>
      </c>
      <c r="CJ5" s="247"/>
      <c r="CK5" s="246" t="s">
        <v>125</v>
      </c>
      <c r="CL5" s="247"/>
      <c r="CM5" s="246" t="s">
        <v>151</v>
      </c>
      <c r="CN5" s="247"/>
      <c r="CO5" s="246" t="s">
        <v>145</v>
      </c>
      <c r="CP5" s="247"/>
      <c r="CQ5" s="246" t="s">
        <v>80</v>
      </c>
      <c r="CR5" s="247"/>
      <c r="CS5" s="246" t="s">
        <v>149</v>
      </c>
      <c r="CT5" s="247"/>
      <c r="CU5" s="246" t="s">
        <v>74</v>
      </c>
      <c r="CV5" s="247"/>
      <c r="CW5" s="246" t="s">
        <v>90</v>
      </c>
      <c r="CX5" s="247"/>
      <c r="CY5" s="246" t="s">
        <v>114</v>
      </c>
      <c r="CZ5" s="247"/>
      <c r="DA5" s="246" t="s">
        <v>153</v>
      </c>
      <c r="DB5" s="247"/>
      <c r="DC5" s="246" t="s">
        <v>18</v>
      </c>
      <c r="DD5" s="247"/>
      <c r="DE5" s="246" t="s">
        <v>40</v>
      </c>
      <c r="DF5" s="247"/>
      <c r="DG5" s="281" t="s">
        <v>162</v>
      </c>
      <c r="DH5" s="282"/>
      <c r="DI5" s="19"/>
    </row>
    <row r="6" spans="1:129" s="1" customFormat="1" ht="25.5" customHeight="1">
      <c r="A6" s="17"/>
      <c r="B6" s="18" t="s">
        <v>11</v>
      </c>
      <c r="C6" s="246" t="s">
        <v>2</v>
      </c>
      <c r="D6" s="247"/>
      <c r="E6" s="246" t="s">
        <v>163</v>
      </c>
      <c r="F6" s="247"/>
      <c r="G6" s="246" t="s">
        <v>3</v>
      </c>
      <c r="H6" s="247"/>
      <c r="I6" s="246" t="s">
        <v>138</v>
      </c>
      <c r="J6" s="247"/>
      <c r="K6" s="246" t="s">
        <v>3</v>
      </c>
      <c r="L6" s="247"/>
      <c r="M6" s="246" t="s">
        <v>3</v>
      </c>
      <c r="N6" s="247"/>
      <c r="O6" s="246" t="s">
        <v>3</v>
      </c>
      <c r="P6" s="247"/>
      <c r="Q6" s="246" t="s">
        <v>3</v>
      </c>
      <c r="R6" s="247"/>
      <c r="S6" s="246" t="s">
        <v>3</v>
      </c>
      <c r="T6" s="247"/>
      <c r="U6" s="246" t="s">
        <v>3</v>
      </c>
      <c r="V6" s="247"/>
      <c r="W6" s="246" t="s">
        <v>3</v>
      </c>
      <c r="X6" s="247"/>
      <c r="Y6" s="246" t="s">
        <v>3</v>
      </c>
      <c r="Z6" s="247"/>
      <c r="AA6" s="246" t="s">
        <v>3</v>
      </c>
      <c r="AB6" s="247"/>
      <c r="AC6" s="246" t="s">
        <v>3</v>
      </c>
      <c r="AD6" s="247"/>
      <c r="AE6" s="246" t="s">
        <v>3</v>
      </c>
      <c r="AF6" s="247"/>
      <c r="AG6" s="246" t="s">
        <v>9</v>
      </c>
      <c r="AH6" s="247"/>
      <c r="AI6" s="246" t="s">
        <v>3</v>
      </c>
      <c r="AJ6" s="247"/>
      <c r="AK6" s="246" t="s">
        <v>3</v>
      </c>
      <c r="AL6" s="247"/>
      <c r="AM6" s="246" t="s">
        <v>3</v>
      </c>
      <c r="AN6" s="247"/>
      <c r="AO6" s="246" t="s">
        <v>3</v>
      </c>
      <c r="AP6" s="247"/>
      <c r="AQ6" s="246" t="s">
        <v>3</v>
      </c>
      <c r="AR6" s="247"/>
      <c r="AS6" s="246" t="s">
        <v>3</v>
      </c>
      <c r="AT6" s="247"/>
      <c r="AU6" s="246" t="s">
        <v>3</v>
      </c>
      <c r="AV6" s="247"/>
      <c r="AW6" s="246" t="s">
        <v>89</v>
      </c>
      <c r="AX6" s="247"/>
      <c r="AY6" s="279" t="s">
        <v>92</v>
      </c>
      <c r="AZ6" s="280"/>
      <c r="BA6" s="246" t="s">
        <v>3</v>
      </c>
      <c r="BB6" s="247"/>
      <c r="BC6" s="246" t="s">
        <v>3</v>
      </c>
      <c r="BD6" s="247"/>
      <c r="BE6" s="246" t="s">
        <v>3</v>
      </c>
      <c r="BF6" s="247"/>
      <c r="BG6" s="246" t="s">
        <v>3</v>
      </c>
      <c r="BH6" s="247"/>
      <c r="BI6" s="246" t="s">
        <v>3</v>
      </c>
      <c r="BJ6" s="247"/>
      <c r="BK6" s="246" t="s">
        <v>3</v>
      </c>
      <c r="BL6" s="247"/>
      <c r="BM6" s="246" t="s">
        <v>3</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c r="DD6" s="247"/>
      <c r="DE6" s="246"/>
      <c r="DF6" s="247"/>
      <c r="DG6" s="129"/>
      <c r="DH6" s="130"/>
      <c r="DI6" s="19"/>
    </row>
    <row r="7" spans="1:129" s="1" customFormat="1" ht="28.5" customHeight="1">
      <c r="A7" s="17"/>
      <c r="B7" s="21" t="s">
        <v>134</v>
      </c>
      <c r="C7" s="275"/>
      <c r="D7" s="276"/>
      <c r="E7" s="275"/>
      <c r="F7" s="276"/>
      <c r="G7" s="275"/>
      <c r="H7" s="276"/>
      <c r="I7" s="275"/>
      <c r="J7" s="276"/>
      <c r="K7" s="275">
        <v>10</v>
      </c>
      <c r="L7" s="276"/>
      <c r="M7" s="275">
        <v>10</v>
      </c>
      <c r="N7" s="276"/>
      <c r="O7" s="275">
        <v>10</v>
      </c>
      <c r="P7" s="276"/>
      <c r="Q7" s="275">
        <v>100</v>
      </c>
      <c r="R7" s="276"/>
      <c r="S7" s="275"/>
      <c r="T7" s="276"/>
      <c r="U7" s="275">
        <v>25</v>
      </c>
      <c r="V7" s="276"/>
      <c r="W7" s="275">
        <v>10</v>
      </c>
      <c r="X7" s="276"/>
      <c r="Y7" s="275"/>
      <c r="Z7" s="276"/>
      <c r="AA7" s="275"/>
      <c r="AB7" s="276"/>
      <c r="AC7" s="275"/>
      <c r="AD7" s="276"/>
      <c r="AE7" s="275">
        <v>5</v>
      </c>
      <c r="AF7" s="276"/>
      <c r="AG7" s="275">
        <v>10</v>
      </c>
      <c r="AH7" s="276"/>
      <c r="AI7" s="275">
        <v>1</v>
      </c>
      <c r="AJ7" s="276"/>
      <c r="AK7" s="275"/>
      <c r="AL7" s="276"/>
      <c r="AM7" s="275">
        <v>2</v>
      </c>
      <c r="AN7" s="276"/>
      <c r="AO7" s="275">
        <v>2</v>
      </c>
      <c r="AP7" s="276"/>
      <c r="AQ7" s="275"/>
      <c r="AR7" s="276"/>
      <c r="AS7" s="275">
        <v>0.1</v>
      </c>
      <c r="AT7" s="276"/>
      <c r="AU7" s="275"/>
      <c r="AV7" s="276"/>
      <c r="AW7" s="275">
        <v>1.4</v>
      </c>
      <c r="AX7" s="276"/>
      <c r="AY7" s="275">
        <v>5</v>
      </c>
      <c r="AZ7" s="276"/>
      <c r="BA7" s="275">
        <v>250</v>
      </c>
      <c r="BB7" s="276"/>
      <c r="BC7" s="275">
        <v>150</v>
      </c>
      <c r="BD7" s="276"/>
      <c r="BE7" s="275">
        <v>0.4</v>
      </c>
      <c r="BF7" s="276"/>
      <c r="BG7" s="275">
        <v>0.1</v>
      </c>
      <c r="BH7" s="276">
        <v>0.1</v>
      </c>
      <c r="BI7" s="275">
        <v>0.01</v>
      </c>
      <c r="BJ7" s="276">
        <v>0.01</v>
      </c>
      <c r="BK7" s="275">
        <v>0.2</v>
      </c>
      <c r="BL7" s="276">
        <v>0.2</v>
      </c>
      <c r="BM7" s="275">
        <v>0.2</v>
      </c>
      <c r="BN7" s="276">
        <v>0.2</v>
      </c>
      <c r="BO7" s="275">
        <v>0.1</v>
      </c>
      <c r="BP7" s="276">
        <v>0.1</v>
      </c>
      <c r="BQ7" s="275">
        <v>2</v>
      </c>
      <c r="BR7" s="276">
        <v>2</v>
      </c>
      <c r="BS7" s="275">
        <v>2E-3</v>
      </c>
      <c r="BT7" s="276">
        <v>2E-3</v>
      </c>
      <c r="BU7" s="275">
        <v>0.1</v>
      </c>
      <c r="BV7" s="276">
        <v>0.1</v>
      </c>
      <c r="BW7" s="275">
        <v>0.02</v>
      </c>
      <c r="BX7" s="276">
        <v>0.02</v>
      </c>
      <c r="BY7" s="275">
        <v>2</v>
      </c>
      <c r="BZ7" s="276">
        <v>2</v>
      </c>
      <c r="CA7" s="275">
        <v>0.2</v>
      </c>
      <c r="CB7" s="276">
        <v>0.2</v>
      </c>
      <c r="CC7" s="275">
        <v>5</v>
      </c>
      <c r="CD7" s="276">
        <v>5</v>
      </c>
      <c r="CE7" s="275">
        <v>0.01</v>
      </c>
      <c r="CF7" s="276">
        <v>0.01</v>
      </c>
      <c r="CG7" s="275">
        <v>0.1</v>
      </c>
      <c r="CH7" s="276">
        <v>0.1</v>
      </c>
      <c r="CI7" s="275">
        <v>0.1</v>
      </c>
      <c r="CJ7" s="276">
        <v>0.1</v>
      </c>
      <c r="CK7" s="275">
        <v>0.05</v>
      </c>
      <c r="CL7" s="276">
        <v>0.05</v>
      </c>
      <c r="CM7" s="275">
        <v>2.5</v>
      </c>
      <c r="CN7" s="276">
        <v>2.5</v>
      </c>
      <c r="CO7" s="275"/>
      <c r="CP7" s="276"/>
      <c r="CQ7" s="275"/>
      <c r="CR7" s="276"/>
      <c r="CS7" s="275"/>
      <c r="CT7" s="276"/>
      <c r="CU7" s="275"/>
      <c r="CV7" s="276"/>
      <c r="CW7" s="275"/>
      <c r="CX7" s="276"/>
      <c r="CY7" s="275"/>
      <c r="CZ7" s="276"/>
      <c r="DA7" s="275"/>
      <c r="DB7" s="276"/>
      <c r="DC7" s="275"/>
      <c r="DD7" s="276"/>
      <c r="DE7" s="275"/>
      <c r="DF7" s="276"/>
      <c r="DG7" s="275"/>
      <c r="DH7" s="276"/>
      <c r="DI7" s="19"/>
    </row>
    <row r="8" spans="1:129" s="1" customFormat="1" ht="24.75" customHeight="1">
      <c r="A8" s="17"/>
      <c r="B8" s="21" t="s">
        <v>135</v>
      </c>
      <c r="C8" s="275"/>
      <c r="D8" s="276"/>
      <c r="E8" s="275">
        <v>8.5</v>
      </c>
      <c r="F8" s="276"/>
      <c r="G8" s="275"/>
      <c r="H8" s="276"/>
      <c r="I8" s="275"/>
      <c r="J8" s="276"/>
      <c r="K8" s="275">
        <v>15</v>
      </c>
      <c r="L8" s="276"/>
      <c r="M8" s="275">
        <v>15</v>
      </c>
      <c r="N8" s="276"/>
      <c r="O8" s="275">
        <v>15</v>
      </c>
      <c r="P8" s="276"/>
      <c r="Q8" s="275">
        <v>150</v>
      </c>
      <c r="R8" s="276"/>
      <c r="S8" s="275"/>
      <c r="T8" s="276"/>
      <c r="U8" s="275">
        <v>35</v>
      </c>
      <c r="V8" s="276"/>
      <c r="W8" s="275">
        <v>15</v>
      </c>
      <c r="X8" s="276"/>
      <c r="Y8" s="275"/>
      <c r="Z8" s="276"/>
      <c r="AA8" s="275"/>
      <c r="AB8" s="276"/>
      <c r="AC8" s="275"/>
      <c r="AD8" s="276"/>
      <c r="AE8" s="275">
        <v>7</v>
      </c>
      <c r="AF8" s="276"/>
      <c r="AG8" s="275">
        <v>50</v>
      </c>
      <c r="AH8" s="276"/>
      <c r="AI8" s="275">
        <v>2.5</v>
      </c>
      <c r="AJ8" s="276"/>
      <c r="AK8" s="275"/>
      <c r="AL8" s="276"/>
      <c r="AM8" s="275">
        <v>3</v>
      </c>
      <c r="AN8" s="276"/>
      <c r="AO8" s="275">
        <v>3</v>
      </c>
      <c r="AP8" s="276"/>
      <c r="AQ8" s="275"/>
      <c r="AR8" s="276"/>
      <c r="AS8" s="275">
        <v>0.2</v>
      </c>
      <c r="AT8" s="276"/>
      <c r="AU8" s="275"/>
      <c r="AV8" s="276"/>
      <c r="AW8" s="275">
        <v>1.8</v>
      </c>
      <c r="AX8" s="276"/>
      <c r="AY8" s="275">
        <v>6.5</v>
      </c>
      <c r="AZ8" s="276"/>
      <c r="BA8" s="275">
        <v>280</v>
      </c>
      <c r="BB8" s="276"/>
      <c r="BC8" s="275">
        <v>200</v>
      </c>
      <c r="BD8" s="276"/>
      <c r="BE8" s="275">
        <v>0.5</v>
      </c>
      <c r="BF8" s="276"/>
      <c r="BG8" s="275">
        <v>0.25</v>
      </c>
      <c r="BH8" s="276"/>
      <c r="BI8" s="275">
        <v>2.5000000000000001E-2</v>
      </c>
      <c r="BJ8" s="276"/>
      <c r="BK8" s="275">
        <v>0.5</v>
      </c>
      <c r="BL8" s="276"/>
      <c r="BM8" s="275">
        <v>0.5</v>
      </c>
      <c r="BN8" s="276"/>
      <c r="BO8" s="275">
        <v>0.25</v>
      </c>
      <c r="BP8" s="276"/>
      <c r="BQ8" s="275">
        <v>5</v>
      </c>
      <c r="BR8" s="276"/>
      <c r="BS8" s="275">
        <v>5.0000000000000001E-3</v>
      </c>
      <c r="BT8" s="276"/>
      <c r="BU8" s="275">
        <v>0.25</v>
      </c>
      <c r="BV8" s="276"/>
      <c r="BW8" s="275">
        <v>0.05</v>
      </c>
      <c r="BX8" s="276"/>
      <c r="BY8" s="275">
        <v>5</v>
      </c>
      <c r="BZ8" s="276"/>
      <c r="CA8" s="275">
        <v>0.5</v>
      </c>
      <c r="CB8" s="276"/>
      <c r="CC8" s="275">
        <v>12.5</v>
      </c>
      <c r="CD8" s="276"/>
      <c r="CE8" s="275">
        <v>2.5000000000000001E-2</v>
      </c>
      <c r="CF8" s="276"/>
      <c r="CG8" s="275">
        <v>0.25</v>
      </c>
      <c r="CH8" s="276"/>
      <c r="CI8" s="275">
        <v>0.25</v>
      </c>
      <c r="CJ8" s="276"/>
      <c r="CK8" s="275">
        <v>0.125</v>
      </c>
      <c r="CL8" s="276"/>
      <c r="CM8" s="275">
        <v>6.25</v>
      </c>
      <c r="CN8" s="276"/>
      <c r="CO8" s="275"/>
      <c r="CP8" s="276"/>
      <c r="CQ8" s="275"/>
      <c r="CR8" s="276"/>
      <c r="CS8" s="275"/>
      <c r="CT8" s="276"/>
      <c r="CU8" s="275"/>
      <c r="CV8" s="276"/>
      <c r="CW8" s="275"/>
      <c r="CX8" s="276"/>
      <c r="CY8" s="275"/>
      <c r="CZ8" s="276"/>
      <c r="DA8" s="275"/>
      <c r="DB8" s="276"/>
      <c r="DC8" s="275"/>
      <c r="DD8" s="276"/>
      <c r="DE8" s="275"/>
      <c r="DF8" s="276"/>
      <c r="DG8" s="275"/>
      <c r="DH8" s="276"/>
      <c r="DI8" s="19"/>
    </row>
    <row r="9" spans="1:129" s="1" customFormat="1" ht="27" customHeight="1">
      <c r="A9" s="17"/>
      <c r="B9" s="21" t="s">
        <v>136</v>
      </c>
      <c r="C9" s="275"/>
      <c r="D9" s="276"/>
      <c r="E9" s="275">
        <v>6.5</v>
      </c>
      <c r="F9" s="276"/>
      <c r="G9" s="275">
        <v>0.5</v>
      </c>
      <c r="H9" s="276"/>
      <c r="I9" s="275"/>
      <c r="J9" s="276"/>
      <c r="K9" s="275"/>
      <c r="L9" s="276"/>
      <c r="M9" s="275"/>
      <c r="N9" s="276"/>
      <c r="O9" s="275"/>
      <c r="P9" s="276"/>
      <c r="Q9" s="275"/>
      <c r="R9" s="276"/>
      <c r="S9" s="275"/>
      <c r="T9" s="276"/>
      <c r="U9" s="275"/>
      <c r="V9" s="276"/>
      <c r="W9" s="275"/>
      <c r="X9" s="276"/>
      <c r="Y9" s="275"/>
      <c r="Z9" s="276"/>
      <c r="AA9" s="275"/>
      <c r="AB9" s="276"/>
      <c r="AC9" s="275"/>
      <c r="AD9" s="276"/>
      <c r="AE9" s="275"/>
      <c r="AF9" s="276"/>
      <c r="AG9" s="275"/>
      <c r="AH9" s="276"/>
      <c r="AI9" s="275">
        <v>0.8</v>
      </c>
      <c r="AJ9" s="276"/>
      <c r="AK9" s="275"/>
      <c r="AL9" s="276"/>
      <c r="AM9" s="275"/>
      <c r="AN9" s="276"/>
      <c r="AO9" s="275"/>
      <c r="AP9" s="276"/>
      <c r="AQ9" s="275"/>
      <c r="AR9" s="276"/>
      <c r="AS9" s="275"/>
      <c r="AT9" s="276"/>
      <c r="AU9" s="275"/>
      <c r="AV9" s="276"/>
      <c r="AW9" s="275"/>
      <c r="AX9" s="276"/>
      <c r="AY9" s="275"/>
      <c r="AZ9" s="276"/>
      <c r="BA9" s="275"/>
      <c r="BB9" s="276"/>
      <c r="BC9" s="275"/>
      <c r="BD9" s="276"/>
      <c r="BE9" s="275"/>
      <c r="BF9" s="276"/>
      <c r="BG9" s="275"/>
      <c r="BH9" s="276"/>
      <c r="BI9" s="275"/>
      <c r="BJ9" s="276"/>
      <c r="BK9" s="275"/>
      <c r="BL9" s="276"/>
      <c r="BM9" s="275"/>
      <c r="BN9" s="276"/>
      <c r="BO9" s="275"/>
      <c r="BP9" s="276"/>
      <c r="BQ9" s="275"/>
      <c r="BR9" s="276"/>
      <c r="BS9" s="275"/>
      <c r="BT9" s="276"/>
      <c r="BU9" s="275"/>
      <c r="BV9" s="276"/>
      <c r="BW9" s="275"/>
      <c r="BX9" s="276"/>
      <c r="BY9" s="275"/>
      <c r="BZ9" s="276"/>
      <c r="CA9" s="275"/>
      <c r="CB9" s="276"/>
      <c r="CC9" s="275"/>
      <c r="CD9" s="276"/>
      <c r="CE9" s="275"/>
      <c r="CF9" s="276"/>
      <c r="CG9" s="275"/>
      <c r="CH9" s="276"/>
      <c r="CI9" s="275"/>
      <c r="CJ9" s="276"/>
      <c r="CK9" s="275"/>
      <c r="CL9" s="276"/>
      <c r="CM9" s="275"/>
      <c r="CN9" s="276"/>
      <c r="CO9" s="275"/>
      <c r="CP9" s="276"/>
      <c r="CQ9" s="275"/>
      <c r="CR9" s="276"/>
      <c r="CS9" s="275"/>
      <c r="CT9" s="276"/>
      <c r="CU9" s="275"/>
      <c r="CV9" s="276"/>
      <c r="CW9" s="275"/>
      <c r="CX9" s="276"/>
      <c r="CY9" s="275"/>
      <c r="CZ9" s="276"/>
      <c r="DA9" s="275"/>
      <c r="DB9" s="276"/>
      <c r="DC9" s="275"/>
      <c r="DD9" s="276"/>
      <c r="DE9" s="275"/>
      <c r="DF9" s="276"/>
      <c r="DG9" s="132"/>
      <c r="DH9" s="133"/>
      <c r="DI9" s="19"/>
    </row>
    <row r="10" spans="1:129" s="1" customFormat="1" ht="24" customHeight="1">
      <c r="A10" s="17"/>
      <c r="B10" s="18" t="s">
        <v>71</v>
      </c>
      <c r="C10" s="246" t="s">
        <v>82</v>
      </c>
      <c r="D10" s="247"/>
      <c r="E10" s="246" t="s">
        <v>75</v>
      </c>
      <c r="F10" s="247"/>
      <c r="G10" s="246" t="s">
        <v>75</v>
      </c>
      <c r="H10" s="247"/>
      <c r="I10" s="246" t="s">
        <v>75</v>
      </c>
      <c r="J10" s="247"/>
      <c r="K10" s="246" t="s">
        <v>86</v>
      </c>
      <c r="L10" s="247"/>
      <c r="M10" s="246" t="s">
        <v>85</v>
      </c>
      <c r="N10" s="247"/>
      <c r="O10" s="246" t="s">
        <v>85</v>
      </c>
      <c r="P10" s="247"/>
      <c r="Q10" s="246" t="s">
        <v>86</v>
      </c>
      <c r="R10" s="247"/>
      <c r="S10" s="246" t="s">
        <v>85</v>
      </c>
      <c r="T10" s="247"/>
      <c r="U10" s="246" t="s">
        <v>192</v>
      </c>
      <c r="V10" s="247"/>
      <c r="W10" s="246" t="s">
        <v>86</v>
      </c>
      <c r="X10" s="247"/>
      <c r="Y10" s="246" t="s">
        <v>85</v>
      </c>
      <c r="Z10" s="247"/>
      <c r="AA10" s="246" t="s">
        <v>86</v>
      </c>
      <c r="AB10" s="247"/>
      <c r="AC10" s="246" t="s">
        <v>86</v>
      </c>
      <c r="AD10" s="247"/>
      <c r="AE10" s="246" t="s">
        <v>85</v>
      </c>
      <c r="AF10" s="247"/>
      <c r="AG10" s="246" t="s">
        <v>76</v>
      </c>
      <c r="AH10" s="247"/>
      <c r="AI10" s="246" t="s">
        <v>75</v>
      </c>
      <c r="AJ10" s="247"/>
      <c r="AK10" s="246" t="s">
        <v>75</v>
      </c>
      <c r="AL10" s="247"/>
      <c r="AM10" s="246" t="s">
        <v>85</v>
      </c>
      <c r="AN10" s="247"/>
      <c r="AO10" s="246" t="s">
        <v>86</v>
      </c>
      <c r="AP10" s="247"/>
      <c r="AQ10" s="246" t="s">
        <v>76</v>
      </c>
      <c r="AR10" s="247"/>
      <c r="AS10" s="246" t="s">
        <v>76</v>
      </c>
      <c r="AT10" s="247"/>
      <c r="AU10" s="246" t="s">
        <v>76</v>
      </c>
      <c r="AV10" s="247"/>
      <c r="AW10" s="246" t="s">
        <v>86</v>
      </c>
      <c r="AX10" s="247"/>
      <c r="AY10" s="246" t="s">
        <v>193</v>
      </c>
      <c r="AZ10" s="247"/>
      <c r="BA10" s="246" t="s">
        <v>85</v>
      </c>
      <c r="BB10" s="247"/>
      <c r="BC10" s="246" t="s">
        <v>85</v>
      </c>
      <c r="BD10" s="247"/>
      <c r="BE10" s="246" t="s">
        <v>86</v>
      </c>
      <c r="BF10" s="247"/>
      <c r="BG10" s="246" t="s">
        <v>86</v>
      </c>
      <c r="BH10" s="247"/>
      <c r="BI10" s="246" t="s">
        <v>86</v>
      </c>
      <c r="BJ10" s="247"/>
      <c r="BK10" s="246" t="s">
        <v>86</v>
      </c>
      <c r="BL10" s="247"/>
      <c r="BM10" s="246" t="s">
        <v>86</v>
      </c>
      <c r="BN10" s="247"/>
      <c r="BO10" s="246" t="s">
        <v>86</v>
      </c>
      <c r="BP10" s="247"/>
      <c r="BQ10" s="246" t="s">
        <v>86</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76</v>
      </c>
      <c r="DD10" s="247"/>
      <c r="DE10" s="246" t="s">
        <v>85</v>
      </c>
      <c r="DF10" s="247"/>
      <c r="DG10" s="135"/>
      <c r="DH10" s="136"/>
      <c r="DI10" s="19"/>
    </row>
    <row r="11" spans="1:129" s="1" customFormat="1" ht="24" customHeight="1">
      <c r="A11" s="17"/>
      <c r="B11" s="18" t="s">
        <v>12</v>
      </c>
      <c r="C11" s="246"/>
      <c r="D11" s="247"/>
      <c r="E11" s="246" t="s">
        <v>204</v>
      </c>
      <c r="F11" s="247"/>
      <c r="G11" s="246" t="s">
        <v>204</v>
      </c>
      <c r="H11" s="247"/>
      <c r="I11" s="246" t="s">
        <v>204</v>
      </c>
      <c r="J11" s="247"/>
      <c r="K11" s="246" t="s">
        <v>204</v>
      </c>
      <c r="L11" s="247"/>
      <c r="M11" s="246" t="s">
        <v>204</v>
      </c>
      <c r="N11" s="247"/>
      <c r="O11" s="246" t="s">
        <v>204</v>
      </c>
      <c r="P11" s="247"/>
      <c r="Q11" s="246" t="s">
        <v>204</v>
      </c>
      <c r="R11" s="247"/>
      <c r="S11" s="246"/>
      <c r="T11" s="247"/>
      <c r="U11" s="246" t="s">
        <v>204</v>
      </c>
      <c r="V11" s="247"/>
      <c r="W11" s="246" t="s">
        <v>204</v>
      </c>
      <c r="X11" s="247"/>
      <c r="Y11" s="246" t="s">
        <v>204</v>
      </c>
      <c r="Z11" s="247"/>
      <c r="AA11" s="246" t="s">
        <v>204</v>
      </c>
      <c r="AB11" s="247"/>
      <c r="AC11" s="246" t="s">
        <v>204</v>
      </c>
      <c r="AD11" s="247"/>
      <c r="AE11" s="246" t="s">
        <v>204</v>
      </c>
      <c r="AF11" s="247"/>
      <c r="AG11" s="246" t="s">
        <v>204</v>
      </c>
      <c r="AH11" s="247"/>
      <c r="AI11" s="246" t="s">
        <v>204</v>
      </c>
      <c r="AJ11" s="247"/>
      <c r="AK11" s="246" t="s">
        <v>204</v>
      </c>
      <c r="AL11" s="247"/>
      <c r="AM11" s="246" t="s">
        <v>204</v>
      </c>
      <c r="AN11" s="247"/>
      <c r="AO11" s="246" t="s">
        <v>204</v>
      </c>
      <c r="AP11" s="247"/>
      <c r="AQ11" s="246" t="s">
        <v>204</v>
      </c>
      <c r="AR11" s="247"/>
      <c r="AS11" s="246" t="s">
        <v>204</v>
      </c>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c r="DD11" s="247"/>
      <c r="DE11" s="246"/>
      <c r="DF11" s="247"/>
      <c r="DG11" s="135"/>
      <c r="DH11" s="136"/>
      <c r="DI11" s="19"/>
    </row>
    <row r="12" spans="1:129" ht="26.4">
      <c r="A12" s="113"/>
      <c r="B12" s="18" t="s">
        <v>13</v>
      </c>
      <c r="C12" s="246"/>
      <c r="D12" s="247"/>
      <c r="E12" s="246"/>
      <c r="F12" s="247"/>
      <c r="G12" s="246"/>
      <c r="H12" s="247"/>
      <c r="I12" s="246"/>
      <c r="J12" s="247"/>
      <c r="K12" s="246"/>
      <c r="L12" s="247"/>
      <c r="M12" s="246"/>
      <c r="N12" s="247"/>
      <c r="O12" s="285"/>
      <c r="P12" s="286"/>
      <c r="Q12" s="246"/>
      <c r="R12" s="247"/>
      <c r="S12" s="246"/>
      <c r="T12" s="247"/>
      <c r="U12" s="246"/>
      <c r="V12" s="247"/>
      <c r="W12" s="246"/>
      <c r="X12" s="247"/>
      <c r="Y12" s="246"/>
      <c r="Z12" s="247"/>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135"/>
      <c r="DH12" s="136"/>
      <c r="DI12" s="20"/>
    </row>
    <row r="13" spans="1:129"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1998"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997" priority="2" stopIfTrue="1" operator="lessThan">
      <formula>F$12</formula>
    </cfRule>
  </conditionalFormatting>
  <conditionalFormatting sqref="J46 H46 L46 N46 F46 P46">
    <cfRule type="cellIs" dxfId="1996" priority="3" stopIfTrue="1" operator="greaterThan">
      <formula>F10</formula>
    </cfRule>
  </conditionalFormatting>
  <conditionalFormatting sqref="J47 H47 L47 N47 F47 P47">
    <cfRule type="cellIs" dxfId="1995"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994"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993"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992" priority="7" stopIfTrue="1">
      <formula>AND(NOT(ISBLANK(C$8)),C14&gt;C$8)</formula>
    </cfRule>
    <cfRule type="expression" dxfId="1991"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99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98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4"/>
  <dimension ref="A1:EK52"/>
  <sheetViews>
    <sheetView rightToLeft="1" zoomScale="55" zoomScaleNormal="55" workbookViewId="0">
      <pane xSplit="2" ySplit="13" topLeftCell="CI16" activePane="bottomRight" state="frozen"/>
      <selection pane="topRight" activeCell="C1" sqref="C1"/>
      <selection pane="bottomLeft" activeCell="A14" sqref="A14"/>
      <selection pane="bottomRight" activeCell="AV31" sqref="AV31:AV32"/>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3" t="s">
        <v>161</v>
      </c>
      <c r="C4" s="283">
        <v>7</v>
      </c>
      <c r="D4" s="284"/>
      <c r="E4" s="283">
        <v>13</v>
      </c>
      <c r="F4" s="284"/>
      <c r="G4" s="283">
        <v>14</v>
      </c>
      <c r="H4" s="284"/>
      <c r="I4" s="283">
        <v>99</v>
      </c>
      <c r="J4" s="284"/>
      <c r="K4" s="283">
        <v>100</v>
      </c>
      <c r="L4" s="284"/>
      <c r="M4" s="283">
        <v>16</v>
      </c>
      <c r="N4" s="284"/>
      <c r="O4" s="283">
        <v>19</v>
      </c>
      <c r="P4" s="284"/>
      <c r="Q4" s="283">
        <v>20</v>
      </c>
      <c r="R4" s="284"/>
      <c r="S4" s="283">
        <v>17</v>
      </c>
      <c r="T4" s="284"/>
      <c r="U4" s="283">
        <v>18</v>
      </c>
      <c r="V4" s="284"/>
      <c r="W4" s="283">
        <v>21</v>
      </c>
      <c r="X4" s="284"/>
      <c r="Y4" s="283">
        <v>23</v>
      </c>
      <c r="Z4" s="284"/>
      <c r="AA4" s="283">
        <v>24</v>
      </c>
      <c r="AB4" s="284"/>
      <c r="AC4" s="283">
        <v>25</v>
      </c>
      <c r="AD4" s="284"/>
      <c r="AE4" s="283">
        <v>29</v>
      </c>
      <c r="AF4" s="284"/>
      <c r="AG4" s="283">
        <v>38</v>
      </c>
      <c r="AH4" s="284"/>
      <c r="AI4" s="270">
        <v>32</v>
      </c>
      <c r="AJ4" s="271"/>
      <c r="AK4" s="283">
        <v>33</v>
      </c>
      <c r="AL4" s="284"/>
      <c r="AM4" s="283">
        <v>31</v>
      </c>
      <c r="AN4" s="284"/>
      <c r="AO4" s="283">
        <v>35</v>
      </c>
      <c r="AP4" s="284"/>
      <c r="AQ4" s="283">
        <v>37</v>
      </c>
      <c r="AR4" s="284"/>
      <c r="AS4" s="283">
        <v>39</v>
      </c>
      <c r="AT4" s="284"/>
      <c r="AU4" s="283">
        <v>43</v>
      </c>
      <c r="AV4" s="284"/>
      <c r="AW4" s="283">
        <v>44</v>
      </c>
      <c r="AX4" s="284"/>
      <c r="AY4" s="283">
        <v>45</v>
      </c>
      <c r="AZ4" s="284"/>
      <c r="BA4" s="283">
        <v>40</v>
      </c>
      <c r="BB4" s="284"/>
      <c r="BC4" s="283">
        <v>42</v>
      </c>
      <c r="BD4" s="284"/>
      <c r="BE4" s="283">
        <v>50</v>
      </c>
      <c r="BF4" s="284"/>
      <c r="BG4" s="283">
        <v>46</v>
      </c>
      <c r="BH4" s="284"/>
      <c r="BI4" s="283">
        <v>47</v>
      </c>
      <c r="BJ4" s="284"/>
      <c r="BK4" s="283">
        <v>48</v>
      </c>
      <c r="BL4" s="284"/>
      <c r="BM4" s="283">
        <v>52</v>
      </c>
      <c r="BN4" s="284"/>
      <c r="BO4" s="283">
        <v>53</v>
      </c>
      <c r="BP4" s="284"/>
      <c r="BQ4" s="287">
        <v>61</v>
      </c>
      <c r="BR4" s="287"/>
      <c r="BS4" s="283">
        <v>54</v>
      </c>
      <c r="BT4" s="284"/>
      <c r="BU4" s="283">
        <v>55</v>
      </c>
      <c r="BV4" s="284"/>
      <c r="BW4" s="283">
        <v>56</v>
      </c>
      <c r="BX4" s="284"/>
      <c r="BY4" s="283">
        <v>71</v>
      </c>
      <c r="BZ4" s="284"/>
      <c r="CA4" s="283">
        <v>63</v>
      </c>
      <c r="CB4" s="284"/>
      <c r="CC4" s="283">
        <v>64</v>
      </c>
      <c r="CD4" s="284"/>
      <c r="CE4" s="283">
        <v>65</v>
      </c>
      <c r="CF4" s="284"/>
      <c r="CG4" s="283">
        <v>66</v>
      </c>
      <c r="CH4" s="284"/>
      <c r="CI4" s="283">
        <v>67</v>
      </c>
      <c r="CJ4" s="284"/>
      <c r="CK4" s="283">
        <v>68</v>
      </c>
      <c r="CL4" s="284"/>
      <c r="CM4" s="283">
        <v>69</v>
      </c>
      <c r="CN4" s="284"/>
      <c r="CO4" s="283">
        <v>78</v>
      </c>
      <c r="CP4" s="284"/>
      <c r="CQ4" s="283">
        <v>79</v>
      </c>
      <c r="CR4" s="284"/>
      <c r="CS4" s="283">
        <v>74</v>
      </c>
      <c r="CT4" s="284"/>
      <c r="CU4" s="283">
        <v>82</v>
      </c>
      <c r="CV4" s="284"/>
      <c r="CW4" s="283">
        <v>72</v>
      </c>
      <c r="CX4" s="284"/>
      <c r="CY4" s="283">
        <v>76</v>
      </c>
      <c r="CZ4" s="284"/>
      <c r="DA4" s="283">
        <v>83</v>
      </c>
      <c r="DB4" s="284"/>
      <c r="DC4" s="283">
        <v>73</v>
      </c>
      <c r="DD4" s="284"/>
      <c r="DE4" s="283">
        <v>80</v>
      </c>
      <c r="DF4" s="284"/>
      <c r="DG4" s="283">
        <v>70</v>
      </c>
      <c r="DH4" s="284"/>
      <c r="DI4" s="283">
        <v>75</v>
      </c>
      <c r="DJ4" s="284"/>
      <c r="DK4" s="283">
        <v>77</v>
      </c>
      <c r="DL4" s="284"/>
      <c r="DM4" s="283">
        <v>59</v>
      </c>
      <c r="DN4" s="284"/>
      <c r="DO4" s="283">
        <v>81</v>
      </c>
      <c r="DP4" s="284"/>
      <c r="DQ4" s="283">
        <v>62</v>
      </c>
      <c r="DR4" s="284"/>
      <c r="DS4" s="283">
        <v>84</v>
      </c>
      <c r="DT4" s="284"/>
      <c r="DU4" s="283">
        <v>85</v>
      </c>
      <c r="DV4" s="284"/>
      <c r="DW4" s="283">
        <v>87</v>
      </c>
      <c r="DX4" s="284"/>
      <c r="DY4" s="283"/>
      <c r="DZ4" s="284"/>
      <c r="EA4" s="19"/>
    </row>
    <row r="5" spans="1:141" s="1" customFormat="1" ht="26.25" customHeight="1">
      <c r="A5" s="17"/>
      <c r="B5" s="18" t="s">
        <v>10</v>
      </c>
      <c r="C5" s="246" t="s">
        <v>137</v>
      </c>
      <c r="D5" s="247"/>
      <c r="E5" s="246" t="s">
        <v>97</v>
      </c>
      <c r="F5" s="247"/>
      <c r="G5" s="246" t="s">
        <v>98</v>
      </c>
      <c r="H5" s="247"/>
      <c r="I5" s="246" t="s">
        <v>238</v>
      </c>
      <c r="J5" s="247"/>
      <c r="K5" s="246" t="s">
        <v>239</v>
      </c>
      <c r="L5" s="247"/>
      <c r="M5" s="246" t="s">
        <v>99</v>
      </c>
      <c r="N5" s="247"/>
      <c r="O5" s="246" t="s">
        <v>103</v>
      </c>
      <c r="P5" s="247"/>
      <c r="Q5" s="246" t="s">
        <v>104</v>
      </c>
      <c r="R5" s="247"/>
      <c r="S5" s="246" t="s">
        <v>101</v>
      </c>
      <c r="T5" s="247"/>
      <c r="U5" s="246" t="s">
        <v>102</v>
      </c>
      <c r="V5" s="247"/>
      <c r="W5" s="246" t="s">
        <v>36</v>
      </c>
      <c r="X5" s="247"/>
      <c r="Y5" s="246" t="s">
        <v>93</v>
      </c>
      <c r="Z5" s="247"/>
      <c r="AA5" s="246" t="s">
        <v>166</v>
      </c>
      <c r="AB5" s="247"/>
      <c r="AC5" s="246" t="s">
        <v>195</v>
      </c>
      <c r="AD5" s="247"/>
      <c r="AE5" s="246" t="s">
        <v>196</v>
      </c>
      <c r="AF5" s="247"/>
      <c r="AG5" s="246" t="s">
        <v>17</v>
      </c>
      <c r="AH5" s="247"/>
      <c r="AI5" s="244" t="s">
        <v>105</v>
      </c>
      <c r="AJ5" s="245"/>
      <c r="AK5" s="246" t="s">
        <v>197</v>
      </c>
      <c r="AL5" s="247"/>
      <c r="AM5" s="246" t="s">
        <v>164</v>
      </c>
      <c r="AN5" s="247"/>
      <c r="AO5" s="246" t="s">
        <v>198</v>
      </c>
      <c r="AP5" s="247"/>
      <c r="AQ5" s="246" t="s">
        <v>199</v>
      </c>
      <c r="AR5" s="247"/>
      <c r="AS5" s="246" t="s">
        <v>240</v>
      </c>
      <c r="AT5" s="247"/>
      <c r="AU5" s="246" t="s">
        <v>241</v>
      </c>
      <c r="AV5" s="247"/>
      <c r="AW5" s="246" t="s">
        <v>107</v>
      </c>
      <c r="AX5" s="247"/>
      <c r="AY5" s="246" t="s">
        <v>108</v>
      </c>
      <c r="AZ5" s="247"/>
      <c r="BA5" s="246" t="s">
        <v>94</v>
      </c>
      <c r="BB5" s="247"/>
      <c r="BC5" s="246" t="s">
        <v>248</v>
      </c>
      <c r="BD5" s="247"/>
      <c r="BE5" s="246" t="s">
        <v>91</v>
      </c>
      <c r="BF5" s="247"/>
      <c r="BG5" s="246" t="s">
        <v>6</v>
      </c>
      <c r="BH5" s="247"/>
      <c r="BI5" s="246" t="s">
        <v>8</v>
      </c>
      <c r="BJ5" s="247"/>
      <c r="BK5" s="246" t="s">
        <v>7</v>
      </c>
      <c r="BL5" s="247"/>
      <c r="BM5" s="246" t="s">
        <v>109</v>
      </c>
      <c r="BN5" s="247"/>
      <c r="BO5" s="246" t="s">
        <v>203</v>
      </c>
      <c r="BP5" s="247"/>
      <c r="BQ5" s="244" t="s">
        <v>228</v>
      </c>
      <c r="BR5" s="245"/>
      <c r="BS5" s="246" t="s">
        <v>88</v>
      </c>
      <c r="BT5" s="247"/>
      <c r="BU5" s="246" t="s">
        <v>251</v>
      </c>
      <c r="BV5" s="247"/>
      <c r="BW5" s="246" t="s">
        <v>73</v>
      </c>
      <c r="BX5" s="247"/>
      <c r="BY5" s="246" t="s">
        <v>146</v>
      </c>
      <c r="BZ5" s="247"/>
      <c r="CA5" s="246" t="s">
        <v>115</v>
      </c>
      <c r="CB5" s="247"/>
      <c r="CC5" s="246" t="s">
        <v>143</v>
      </c>
      <c r="CD5" s="247"/>
      <c r="CE5" s="246" t="s">
        <v>140</v>
      </c>
      <c r="CF5" s="247"/>
      <c r="CG5" s="246" t="s">
        <v>139</v>
      </c>
      <c r="CH5" s="247"/>
      <c r="CI5" s="246" t="s">
        <v>141</v>
      </c>
      <c r="CJ5" s="247"/>
      <c r="CK5" s="246" t="s">
        <v>142</v>
      </c>
      <c r="CL5" s="247"/>
      <c r="CM5" s="246" t="s">
        <v>144</v>
      </c>
      <c r="CN5" s="247"/>
      <c r="CO5" s="246" t="s">
        <v>129</v>
      </c>
      <c r="CP5" s="247"/>
      <c r="CQ5" s="246" t="s">
        <v>150</v>
      </c>
      <c r="CR5" s="247"/>
      <c r="CS5" s="246" t="s">
        <v>148</v>
      </c>
      <c r="CT5" s="247"/>
      <c r="CU5" s="246" t="s">
        <v>56</v>
      </c>
      <c r="CV5" s="247"/>
      <c r="CW5" s="246" t="s">
        <v>147</v>
      </c>
      <c r="CX5" s="247"/>
      <c r="CY5" s="246" t="s">
        <v>218</v>
      </c>
      <c r="CZ5" s="247"/>
      <c r="DA5" s="246" t="s">
        <v>152</v>
      </c>
      <c r="DB5" s="247"/>
      <c r="DC5" s="246" t="s">
        <v>125</v>
      </c>
      <c r="DD5" s="247"/>
      <c r="DE5" s="246" t="s">
        <v>151</v>
      </c>
      <c r="DF5" s="247"/>
      <c r="DG5" s="246" t="s">
        <v>145</v>
      </c>
      <c r="DH5" s="247"/>
      <c r="DI5" s="246" t="s">
        <v>80</v>
      </c>
      <c r="DJ5" s="247"/>
      <c r="DK5" s="246" t="s">
        <v>149</v>
      </c>
      <c r="DL5" s="247"/>
      <c r="DM5" s="246" t="s">
        <v>74</v>
      </c>
      <c r="DN5" s="247"/>
      <c r="DO5" s="246" t="s">
        <v>219</v>
      </c>
      <c r="DP5" s="247"/>
      <c r="DQ5" s="246" t="s">
        <v>114</v>
      </c>
      <c r="DR5" s="247"/>
      <c r="DS5" s="246" t="s">
        <v>153</v>
      </c>
      <c r="DT5" s="247"/>
      <c r="DU5" s="246" t="s">
        <v>18</v>
      </c>
      <c r="DV5" s="247"/>
      <c r="DW5" s="246" t="s">
        <v>40</v>
      </c>
      <c r="DX5" s="247"/>
      <c r="DY5" s="281" t="s">
        <v>162</v>
      </c>
      <c r="DZ5" s="282"/>
      <c r="EA5" s="19"/>
    </row>
    <row r="6" spans="1:141" s="1" customFormat="1" ht="25.5" customHeight="1">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3</v>
      </c>
      <c r="AT6" s="247"/>
      <c r="AU6" s="246" t="s">
        <v>9</v>
      </c>
      <c r="AV6" s="247"/>
      <c r="AW6" s="246" t="s">
        <v>3</v>
      </c>
      <c r="AX6" s="247"/>
      <c r="AY6" s="246" t="s">
        <v>3</v>
      </c>
      <c r="AZ6" s="247"/>
      <c r="BA6" s="246" t="s">
        <v>3</v>
      </c>
      <c r="BB6" s="247"/>
      <c r="BC6" s="246" t="s">
        <v>3</v>
      </c>
      <c r="BD6" s="247"/>
      <c r="BE6" s="246" t="s">
        <v>3</v>
      </c>
      <c r="BF6" s="247"/>
      <c r="BG6" s="246" t="s">
        <v>3</v>
      </c>
      <c r="BH6" s="247"/>
      <c r="BI6" s="246" t="s">
        <v>3</v>
      </c>
      <c r="BJ6" s="247"/>
      <c r="BK6" s="246" t="s">
        <v>3</v>
      </c>
      <c r="BL6" s="247"/>
      <c r="BM6" s="246" t="s">
        <v>89</v>
      </c>
      <c r="BN6" s="247"/>
      <c r="BO6" s="246" t="s">
        <v>89</v>
      </c>
      <c r="BP6" s="247"/>
      <c r="BQ6" s="279" t="s">
        <v>92</v>
      </c>
      <c r="BR6" s="280"/>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t="s">
        <v>3</v>
      </c>
      <c r="DR6" s="247"/>
      <c r="DS6" s="246" t="s">
        <v>3</v>
      </c>
      <c r="DT6" s="247"/>
      <c r="DU6" s="246"/>
      <c r="DV6" s="247"/>
      <c r="DW6" s="246"/>
      <c r="DX6" s="247"/>
      <c r="DY6" s="129"/>
      <c r="DZ6" s="130"/>
      <c r="EA6" s="56"/>
    </row>
    <row r="7" spans="1:141" s="1" customFormat="1" ht="27" customHeight="1">
      <c r="A7" s="17"/>
      <c r="B7" s="21" t="s">
        <v>134</v>
      </c>
      <c r="C7" s="275"/>
      <c r="D7" s="276"/>
      <c r="E7" s="275"/>
      <c r="F7" s="276"/>
      <c r="G7" s="275"/>
      <c r="H7" s="276"/>
      <c r="I7" s="275"/>
      <c r="J7" s="276" t="s">
        <v>95</v>
      </c>
      <c r="K7" s="275"/>
      <c r="L7" s="276" t="s">
        <v>95</v>
      </c>
      <c r="M7" s="275"/>
      <c r="N7" s="276"/>
      <c r="O7" s="275"/>
      <c r="P7" s="276"/>
      <c r="Q7" s="275"/>
      <c r="R7" s="276"/>
      <c r="S7" s="275"/>
      <c r="T7" s="276"/>
      <c r="U7" s="275"/>
      <c r="V7" s="276"/>
      <c r="W7" s="275">
        <v>10</v>
      </c>
      <c r="X7" s="276"/>
      <c r="Y7" s="275">
        <v>10</v>
      </c>
      <c r="Z7" s="276"/>
      <c r="AA7" s="275">
        <v>10</v>
      </c>
      <c r="AB7" s="276"/>
      <c r="AC7" s="275">
        <v>100</v>
      </c>
      <c r="AD7" s="276">
        <v>100</v>
      </c>
      <c r="AE7" s="275"/>
      <c r="AF7" s="276"/>
      <c r="AG7" s="275">
        <v>25</v>
      </c>
      <c r="AH7" s="276"/>
      <c r="AI7" s="275">
        <v>10</v>
      </c>
      <c r="AJ7" s="276"/>
      <c r="AK7" s="275">
        <v>10</v>
      </c>
      <c r="AL7" s="276"/>
      <c r="AM7" s="275"/>
      <c r="AN7" s="276"/>
      <c r="AO7" s="275"/>
      <c r="AP7" s="276"/>
      <c r="AQ7" s="275"/>
      <c r="AR7" s="276"/>
      <c r="AS7" s="275">
        <v>5</v>
      </c>
      <c r="AT7" s="276"/>
      <c r="AU7" s="275">
        <v>10</v>
      </c>
      <c r="AV7" s="276"/>
      <c r="AW7" s="275">
        <v>1</v>
      </c>
      <c r="AX7" s="276"/>
      <c r="AY7" s="275">
        <v>1</v>
      </c>
      <c r="AZ7" s="276"/>
      <c r="BA7" s="275"/>
      <c r="BB7" s="276"/>
      <c r="BC7" s="275">
        <v>2</v>
      </c>
      <c r="BD7" s="276"/>
      <c r="BE7" s="275">
        <v>2</v>
      </c>
      <c r="BF7" s="276"/>
      <c r="BG7" s="275"/>
      <c r="BH7" s="276"/>
      <c r="BI7" s="275">
        <v>0.1</v>
      </c>
      <c r="BJ7" s="276"/>
      <c r="BK7" s="275"/>
      <c r="BL7" s="276"/>
      <c r="BM7" s="275">
        <v>1.4</v>
      </c>
      <c r="BN7" s="276"/>
      <c r="BO7" s="275">
        <v>1.4</v>
      </c>
      <c r="BP7" s="276"/>
      <c r="BQ7" s="275">
        <v>5</v>
      </c>
      <c r="BR7" s="276">
        <v>5</v>
      </c>
      <c r="BS7" s="275">
        <v>250</v>
      </c>
      <c r="BT7" s="276"/>
      <c r="BU7" s="275">
        <v>150</v>
      </c>
      <c r="BV7" s="276"/>
      <c r="BW7" s="275">
        <v>0.4</v>
      </c>
      <c r="BX7" s="276"/>
      <c r="BY7" s="275">
        <v>0.1</v>
      </c>
      <c r="BZ7" s="276">
        <v>0.1</v>
      </c>
      <c r="CA7" s="275">
        <v>0.01</v>
      </c>
      <c r="CB7" s="276">
        <v>0.01</v>
      </c>
      <c r="CC7" s="275">
        <v>0.2</v>
      </c>
      <c r="CD7" s="276">
        <v>0.2</v>
      </c>
      <c r="CE7" s="275">
        <v>0.2</v>
      </c>
      <c r="CF7" s="276">
        <v>0.2</v>
      </c>
      <c r="CG7" s="275">
        <v>0.1</v>
      </c>
      <c r="CH7" s="276">
        <v>0.1</v>
      </c>
      <c r="CI7" s="275">
        <v>2</v>
      </c>
      <c r="CJ7" s="276">
        <v>2</v>
      </c>
      <c r="CK7" s="275">
        <v>2E-3</v>
      </c>
      <c r="CL7" s="276">
        <v>2E-3</v>
      </c>
      <c r="CM7" s="275">
        <v>0.1</v>
      </c>
      <c r="CN7" s="276">
        <v>0.1</v>
      </c>
      <c r="CO7" s="275">
        <v>0.02</v>
      </c>
      <c r="CP7" s="276">
        <v>0.02</v>
      </c>
      <c r="CQ7" s="275">
        <v>2</v>
      </c>
      <c r="CR7" s="276">
        <v>2</v>
      </c>
      <c r="CS7" s="275">
        <v>0.2</v>
      </c>
      <c r="CT7" s="276">
        <v>0.2</v>
      </c>
      <c r="CU7" s="275">
        <v>5</v>
      </c>
      <c r="CV7" s="276">
        <v>5</v>
      </c>
      <c r="CW7" s="275">
        <v>0.01</v>
      </c>
      <c r="CX7" s="276">
        <v>0.01</v>
      </c>
      <c r="CY7" s="275">
        <v>0.1</v>
      </c>
      <c r="CZ7" s="276">
        <v>0.1</v>
      </c>
      <c r="DA7" s="275">
        <v>0.1</v>
      </c>
      <c r="DB7" s="276">
        <v>0.1</v>
      </c>
      <c r="DC7" s="275">
        <v>0.05</v>
      </c>
      <c r="DD7" s="276">
        <v>0.05</v>
      </c>
      <c r="DE7" s="275">
        <v>2.5</v>
      </c>
      <c r="DF7" s="276">
        <v>2.5</v>
      </c>
      <c r="DG7" s="275"/>
      <c r="DH7" s="276"/>
      <c r="DI7" s="275"/>
      <c r="DJ7" s="276"/>
      <c r="DK7" s="275"/>
      <c r="DL7" s="276"/>
      <c r="DM7" s="275"/>
      <c r="DN7" s="276"/>
      <c r="DO7" s="275"/>
      <c r="DP7" s="276"/>
      <c r="DQ7" s="275"/>
      <c r="DR7" s="276"/>
      <c r="DS7" s="275"/>
      <c r="DT7" s="276"/>
      <c r="DU7" s="275"/>
      <c r="DV7" s="276"/>
      <c r="DW7" s="275"/>
      <c r="DX7" s="276"/>
      <c r="DY7" s="275"/>
      <c r="DZ7" s="276"/>
      <c r="EA7" s="56"/>
    </row>
    <row r="8" spans="1:141" s="1" customFormat="1" ht="26.25" customHeight="1">
      <c r="A8" s="17"/>
      <c r="B8" s="21" t="s">
        <v>135</v>
      </c>
      <c r="C8" s="275"/>
      <c r="D8" s="276"/>
      <c r="E8" s="275"/>
      <c r="F8" s="276"/>
      <c r="G8" s="275"/>
      <c r="H8" s="276"/>
      <c r="I8" s="275">
        <v>8.5</v>
      </c>
      <c r="J8" s="276"/>
      <c r="K8" s="275">
        <v>8.5</v>
      </c>
      <c r="L8" s="276"/>
      <c r="M8" s="275">
        <v>8.5</v>
      </c>
      <c r="N8" s="276"/>
      <c r="O8" s="275"/>
      <c r="P8" s="276"/>
      <c r="Q8" s="275"/>
      <c r="R8" s="276"/>
      <c r="S8" s="275"/>
      <c r="T8" s="276"/>
      <c r="U8" s="275"/>
      <c r="V8" s="276"/>
      <c r="W8" s="275">
        <v>15</v>
      </c>
      <c r="X8" s="276"/>
      <c r="Y8" s="275">
        <v>15</v>
      </c>
      <c r="Z8" s="276"/>
      <c r="AA8" s="275">
        <v>15</v>
      </c>
      <c r="AB8" s="276"/>
      <c r="AC8" s="275">
        <v>150</v>
      </c>
      <c r="AD8" s="276"/>
      <c r="AE8" s="275"/>
      <c r="AF8" s="276"/>
      <c r="AG8" s="275">
        <v>35</v>
      </c>
      <c r="AH8" s="276"/>
      <c r="AI8" s="275">
        <v>15</v>
      </c>
      <c r="AJ8" s="276"/>
      <c r="AK8" s="275">
        <v>15</v>
      </c>
      <c r="AL8" s="276"/>
      <c r="AM8" s="275"/>
      <c r="AN8" s="276"/>
      <c r="AO8" s="275"/>
      <c r="AP8" s="276"/>
      <c r="AQ8" s="275"/>
      <c r="AR8" s="276"/>
      <c r="AS8" s="275">
        <v>7</v>
      </c>
      <c r="AT8" s="276"/>
      <c r="AU8" s="275">
        <v>50</v>
      </c>
      <c r="AV8" s="276"/>
      <c r="AW8" s="275">
        <v>2.5</v>
      </c>
      <c r="AX8" s="276"/>
      <c r="AY8" s="275">
        <v>2.5</v>
      </c>
      <c r="AZ8" s="276"/>
      <c r="BA8" s="275"/>
      <c r="BB8" s="276"/>
      <c r="BC8" s="275">
        <v>3</v>
      </c>
      <c r="BD8" s="276"/>
      <c r="BE8" s="275">
        <v>3</v>
      </c>
      <c r="BF8" s="276"/>
      <c r="BG8" s="275"/>
      <c r="BH8" s="276"/>
      <c r="BI8" s="275">
        <v>0.2</v>
      </c>
      <c r="BJ8" s="276"/>
      <c r="BK8" s="275"/>
      <c r="BL8" s="276"/>
      <c r="BM8" s="275">
        <v>1.8</v>
      </c>
      <c r="BN8" s="276"/>
      <c r="BO8" s="275">
        <v>1.8</v>
      </c>
      <c r="BP8" s="276"/>
      <c r="BQ8" s="275">
        <v>6.5</v>
      </c>
      <c r="BR8" s="276"/>
      <c r="BS8" s="275">
        <v>280</v>
      </c>
      <c r="BT8" s="276"/>
      <c r="BU8" s="275">
        <v>200</v>
      </c>
      <c r="BV8" s="276"/>
      <c r="BW8" s="275">
        <v>0.5</v>
      </c>
      <c r="BX8" s="276"/>
      <c r="BY8" s="275">
        <v>0.25</v>
      </c>
      <c r="BZ8" s="276"/>
      <c r="CA8" s="275">
        <v>2.5000000000000001E-2</v>
      </c>
      <c r="CB8" s="276"/>
      <c r="CC8" s="275">
        <v>0.5</v>
      </c>
      <c r="CD8" s="276"/>
      <c r="CE8" s="275">
        <v>0.5</v>
      </c>
      <c r="CF8" s="276"/>
      <c r="CG8" s="275">
        <v>0.25</v>
      </c>
      <c r="CH8" s="276"/>
      <c r="CI8" s="275">
        <v>5</v>
      </c>
      <c r="CJ8" s="276"/>
      <c r="CK8" s="275">
        <v>5.0000000000000001E-3</v>
      </c>
      <c r="CL8" s="276"/>
      <c r="CM8" s="275">
        <v>0.25</v>
      </c>
      <c r="CN8" s="276"/>
      <c r="CO8" s="275">
        <v>0.05</v>
      </c>
      <c r="CP8" s="276"/>
      <c r="CQ8" s="275">
        <v>5</v>
      </c>
      <c r="CR8" s="276"/>
      <c r="CS8" s="275">
        <v>0.5</v>
      </c>
      <c r="CT8" s="276"/>
      <c r="CU8" s="275">
        <v>12.5</v>
      </c>
      <c r="CV8" s="276"/>
      <c r="CW8" s="275">
        <v>2.5000000000000001E-2</v>
      </c>
      <c r="CX8" s="276"/>
      <c r="CY8" s="275">
        <v>0.25</v>
      </c>
      <c r="CZ8" s="276"/>
      <c r="DA8" s="275">
        <v>0.25</v>
      </c>
      <c r="DB8" s="276"/>
      <c r="DC8" s="275">
        <v>0.125</v>
      </c>
      <c r="DD8" s="276"/>
      <c r="DE8" s="275">
        <v>6.25</v>
      </c>
      <c r="DF8" s="276"/>
      <c r="DG8" s="275"/>
      <c r="DH8" s="276"/>
      <c r="DI8" s="275"/>
      <c r="DJ8" s="276"/>
      <c r="DK8" s="275"/>
      <c r="DL8" s="276"/>
      <c r="DM8" s="275"/>
      <c r="DN8" s="276"/>
      <c r="DO8" s="275"/>
      <c r="DP8" s="276"/>
      <c r="DQ8" s="275"/>
      <c r="DR8" s="276"/>
      <c r="DS8" s="275"/>
      <c r="DT8" s="276"/>
      <c r="DU8" s="275"/>
      <c r="DV8" s="276"/>
      <c r="DW8" s="275"/>
      <c r="DX8" s="276"/>
      <c r="DY8" s="275"/>
      <c r="DZ8" s="276"/>
      <c r="EA8" s="19"/>
    </row>
    <row r="9" spans="1:141" s="1" customFormat="1" ht="27" customHeight="1">
      <c r="A9" s="17"/>
      <c r="B9" s="21" t="s">
        <v>136</v>
      </c>
      <c r="C9" s="275"/>
      <c r="D9" s="276"/>
      <c r="E9" s="275"/>
      <c r="F9" s="276"/>
      <c r="G9" s="275"/>
      <c r="H9" s="276"/>
      <c r="I9" s="275">
        <v>6.5</v>
      </c>
      <c r="J9" s="276"/>
      <c r="K9" s="275">
        <v>6.5</v>
      </c>
      <c r="L9" s="276"/>
      <c r="M9" s="275">
        <v>6.5</v>
      </c>
      <c r="N9" s="276"/>
      <c r="O9" s="275">
        <v>0.5</v>
      </c>
      <c r="P9" s="276"/>
      <c r="Q9" s="275">
        <v>0.5</v>
      </c>
      <c r="R9" s="276"/>
      <c r="S9" s="275"/>
      <c r="T9" s="276"/>
      <c r="U9" s="275"/>
      <c r="V9" s="276"/>
      <c r="W9" s="275"/>
      <c r="X9" s="276"/>
      <c r="Y9" s="275"/>
      <c r="Z9" s="276"/>
      <c r="AA9" s="275"/>
      <c r="AB9" s="276"/>
      <c r="AC9" s="275"/>
      <c r="AD9" s="276"/>
      <c r="AE9" s="275"/>
      <c r="AF9" s="276"/>
      <c r="AG9" s="275"/>
      <c r="AH9" s="276"/>
      <c r="AI9" s="275"/>
      <c r="AJ9" s="276"/>
      <c r="AK9" s="275"/>
      <c r="AL9" s="276"/>
      <c r="AM9" s="275"/>
      <c r="AN9" s="276"/>
      <c r="AO9" s="275"/>
      <c r="AP9" s="276"/>
      <c r="AQ9" s="275"/>
      <c r="AR9" s="276"/>
      <c r="AS9" s="275"/>
      <c r="AT9" s="276"/>
      <c r="AU9" s="275"/>
      <c r="AV9" s="276"/>
      <c r="AW9" s="275">
        <v>0.8</v>
      </c>
      <c r="AX9" s="276"/>
      <c r="AY9" s="275">
        <v>0.8</v>
      </c>
      <c r="AZ9" s="276"/>
      <c r="BA9" s="275"/>
      <c r="BB9" s="276"/>
      <c r="BC9" s="275"/>
      <c r="BD9" s="276"/>
      <c r="BE9" s="275"/>
      <c r="BF9" s="276"/>
      <c r="BG9" s="275"/>
      <c r="BH9" s="276"/>
      <c r="BI9" s="275"/>
      <c r="BJ9" s="276"/>
      <c r="BK9" s="275"/>
      <c r="BL9" s="276"/>
      <c r="BM9" s="275"/>
      <c r="BN9" s="276"/>
      <c r="BO9" s="275"/>
      <c r="BP9" s="276"/>
      <c r="BQ9" s="275"/>
      <c r="BR9" s="276"/>
      <c r="BS9" s="275"/>
      <c r="BT9" s="276"/>
      <c r="BU9" s="275"/>
      <c r="BV9" s="276"/>
      <c r="BW9" s="275"/>
      <c r="BX9" s="276"/>
      <c r="BY9" s="275"/>
      <c r="BZ9" s="276"/>
      <c r="CA9" s="275"/>
      <c r="CB9" s="276"/>
      <c r="CC9" s="275"/>
      <c r="CD9" s="276"/>
      <c r="CE9" s="275"/>
      <c r="CF9" s="276"/>
      <c r="CG9" s="275"/>
      <c r="CH9" s="276"/>
      <c r="CI9" s="275"/>
      <c r="CJ9" s="276"/>
      <c r="CK9" s="275"/>
      <c r="CL9" s="276"/>
      <c r="CM9" s="275"/>
      <c r="CN9" s="276"/>
      <c r="CO9" s="275"/>
      <c r="CP9" s="276"/>
      <c r="CQ9" s="275"/>
      <c r="CR9" s="276"/>
      <c r="CS9" s="275"/>
      <c r="CT9" s="276"/>
      <c r="CU9" s="275"/>
      <c r="CV9" s="276"/>
      <c r="CW9" s="275"/>
      <c r="CX9" s="276"/>
      <c r="CY9" s="275"/>
      <c r="CZ9" s="276"/>
      <c r="DA9" s="275"/>
      <c r="DB9" s="276"/>
      <c r="DC9" s="275"/>
      <c r="DD9" s="276"/>
      <c r="DE9" s="275"/>
      <c r="DF9" s="276"/>
      <c r="DG9" s="275"/>
      <c r="DH9" s="276"/>
      <c r="DI9" s="275"/>
      <c r="DJ9" s="276"/>
      <c r="DK9" s="275"/>
      <c r="DL9" s="276"/>
      <c r="DM9" s="275"/>
      <c r="DN9" s="276"/>
      <c r="DO9" s="275"/>
      <c r="DP9" s="276"/>
      <c r="DQ9" s="275"/>
      <c r="DR9" s="276"/>
      <c r="DS9" s="275"/>
      <c r="DT9" s="276"/>
      <c r="DU9" s="275"/>
      <c r="DV9" s="276"/>
      <c r="DW9" s="275"/>
      <c r="DX9" s="276"/>
      <c r="DY9" s="132"/>
      <c r="DZ9" s="133"/>
      <c r="EA9" s="19"/>
    </row>
    <row r="10" spans="1:141" s="1" customFormat="1" ht="22.5" customHeight="1">
      <c r="A10" s="17"/>
      <c r="B10" s="18" t="s">
        <v>71</v>
      </c>
      <c r="C10" s="246" t="s">
        <v>82</v>
      </c>
      <c r="D10" s="278"/>
      <c r="E10" s="246" t="s">
        <v>82</v>
      </c>
      <c r="F10" s="247"/>
      <c r="G10" s="246" t="s">
        <v>75</v>
      </c>
      <c r="H10" s="247"/>
      <c r="I10" s="246" t="s">
        <v>249</v>
      </c>
      <c r="J10" s="247"/>
      <c r="K10" s="246" t="s">
        <v>250</v>
      </c>
      <c r="L10" s="247"/>
      <c r="M10" s="246" t="s">
        <v>75</v>
      </c>
      <c r="N10" s="247"/>
      <c r="O10" s="246" t="s">
        <v>220</v>
      </c>
      <c r="P10" s="247"/>
      <c r="Q10" s="246" t="s">
        <v>75</v>
      </c>
      <c r="R10" s="247"/>
      <c r="S10" s="246" t="s">
        <v>220</v>
      </c>
      <c r="T10" s="247"/>
      <c r="U10" s="246" t="s">
        <v>75</v>
      </c>
      <c r="V10" s="247"/>
      <c r="W10" s="246" t="s">
        <v>86</v>
      </c>
      <c r="X10" s="247"/>
      <c r="Y10" s="246" t="s">
        <v>85</v>
      </c>
      <c r="Z10" s="247"/>
      <c r="AA10" s="246" t="s">
        <v>85</v>
      </c>
      <c r="AB10" s="247"/>
      <c r="AC10" s="246" t="s">
        <v>86</v>
      </c>
      <c r="AD10" s="247"/>
      <c r="AE10" s="246" t="s">
        <v>85</v>
      </c>
      <c r="AF10" s="247"/>
      <c r="AG10" s="246" t="s">
        <v>85</v>
      </c>
      <c r="AH10" s="247"/>
      <c r="AI10" s="246" t="s">
        <v>220</v>
      </c>
      <c r="AJ10" s="247"/>
      <c r="AK10" s="246" t="s">
        <v>86</v>
      </c>
      <c r="AL10" s="247"/>
      <c r="AM10" s="246" t="s">
        <v>85</v>
      </c>
      <c r="AN10" s="247"/>
      <c r="AO10" s="246" t="s">
        <v>86</v>
      </c>
      <c r="AP10" s="247"/>
      <c r="AQ10" s="246" t="s">
        <v>86</v>
      </c>
      <c r="AR10" s="247"/>
      <c r="AS10" s="246" t="s">
        <v>85</v>
      </c>
      <c r="AT10" s="247"/>
      <c r="AU10" s="246" t="s">
        <v>76</v>
      </c>
      <c r="AV10" s="247"/>
      <c r="AW10" s="246" t="s">
        <v>220</v>
      </c>
      <c r="AX10" s="247"/>
      <c r="AY10" s="246" t="s">
        <v>75</v>
      </c>
      <c r="AZ10" s="247"/>
      <c r="BA10" s="246" t="s">
        <v>75</v>
      </c>
      <c r="BB10" s="247"/>
      <c r="BC10" s="246" t="s">
        <v>85</v>
      </c>
      <c r="BD10" s="247"/>
      <c r="BE10" s="246" t="s">
        <v>86</v>
      </c>
      <c r="BF10" s="247"/>
      <c r="BG10" s="246" t="s">
        <v>76</v>
      </c>
      <c r="BH10" s="247"/>
      <c r="BI10" s="246" t="s">
        <v>76</v>
      </c>
      <c r="BJ10" s="247"/>
      <c r="BK10" s="246" t="s">
        <v>76</v>
      </c>
      <c r="BL10" s="247"/>
      <c r="BM10" s="246" t="s">
        <v>220</v>
      </c>
      <c r="BN10" s="247"/>
      <c r="BO10" s="246" t="s">
        <v>86</v>
      </c>
      <c r="BP10" s="247"/>
      <c r="BQ10" s="246" t="s">
        <v>193</v>
      </c>
      <c r="BR10" s="247"/>
      <c r="BS10" s="246" t="s">
        <v>85</v>
      </c>
      <c r="BT10" s="247"/>
      <c r="BU10" s="246" t="s">
        <v>85</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86</v>
      </c>
      <c r="DR10" s="247"/>
      <c r="DS10" s="246" t="s">
        <v>86</v>
      </c>
      <c r="DT10" s="247"/>
      <c r="DU10" s="246" t="s">
        <v>76</v>
      </c>
      <c r="DV10" s="247"/>
      <c r="DW10" s="246" t="s">
        <v>85</v>
      </c>
      <c r="DX10" s="247"/>
      <c r="DY10" s="135"/>
      <c r="DZ10" s="136"/>
      <c r="EA10" s="19"/>
    </row>
    <row r="11" spans="1:141" s="1" customFormat="1" ht="24" customHeight="1">
      <c r="A11" s="17"/>
      <c r="B11" s="18" t="s">
        <v>12</v>
      </c>
      <c r="C11" s="246" t="s">
        <v>210</v>
      </c>
      <c r="D11" s="278"/>
      <c r="E11" s="246"/>
      <c r="F11" s="247"/>
      <c r="G11" s="246" t="s">
        <v>211</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211</v>
      </c>
      <c r="AD11" s="247"/>
      <c r="AE11" s="246" t="s">
        <v>204</v>
      </c>
      <c r="AF11" s="247"/>
      <c r="AG11" s="246" t="s">
        <v>214</v>
      </c>
      <c r="AH11" s="247"/>
      <c r="AI11" s="246"/>
      <c r="AJ11" s="247"/>
      <c r="AK11" s="246" t="s">
        <v>214</v>
      </c>
      <c r="AL11" s="247"/>
      <c r="AM11" s="246" t="s">
        <v>214</v>
      </c>
      <c r="AN11" s="247"/>
      <c r="AO11" s="246" t="s">
        <v>214</v>
      </c>
      <c r="AP11" s="247"/>
      <c r="AQ11" s="246" t="s">
        <v>214</v>
      </c>
      <c r="AR11" s="247"/>
      <c r="AS11" s="246" t="s">
        <v>212</v>
      </c>
      <c r="AT11" s="247"/>
      <c r="AU11" s="246" t="s">
        <v>211</v>
      </c>
      <c r="AV11" s="247"/>
      <c r="AW11" s="246" t="s">
        <v>210</v>
      </c>
      <c r="AX11" s="247"/>
      <c r="AY11" s="246"/>
      <c r="AZ11" s="247"/>
      <c r="BA11" s="246" t="s">
        <v>213</v>
      </c>
      <c r="BB11" s="247"/>
      <c r="BC11" s="246" t="s">
        <v>204</v>
      </c>
      <c r="BD11" s="247"/>
      <c r="BE11" s="246" t="s">
        <v>204</v>
      </c>
      <c r="BF11" s="247"/>
      <c r="BG11" s="246" t="s">
        <v>221</v>
      </c>
      <c r="BH11" s="247"/>
      <c r="BI11" s="246" t="s">
        <v>221</v>
      </c>
      <c r="BJ11" s="247"/>
      <c r="BK11" s="246" t="s">
        <v>221</v>
      </c>
      <c r="BL11" s="247"/>
      <c r="BM11" s="246" t="s">
        <v>210</v>
      </c>
      <c r="BN11" s="247"/>
      <c r="BO11" s="246"/>
      <c r="BP11" s="247"/>
      <c r="BQ11" s="246" t="s">
        <v>204</v>
      </c>
      <c r="BR11" s="247"/>
      <c r="BS11" s="246" t="s">
        <v>214</v>
      </c>
      <c r="BT11" s="247"/>
      <c r="BU11" s="246" t="s">
        <v>214</v>
      </c>
      <c r="BV11" s="247"/>
      <c r="BW11" s="246" t="s">
        <v>212</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t="s">
        <v>204</v>
      </c>
      <c r="DR11" s="247"/>
      <c r="DS11" s="246" t="s">
        <v>204</v>
      </c>
      <c r="DT11" s="247"/>
      <c r="DU11" s="246"/>
      <c r="DV11" s="247"/>
      <c r="DW11" s="246"/>
      <c r="DX11" s="247"/>
      <c r="DY11" s="135"/>
      <c r="DZ11" s="136"/>
      <c r="EA11" s="19"/>
    </row>
    <row r="12" spans="1:141" ht="26.4">
      <c r="A12" s="113"/>
      <c r="B12" s="18" t="s">
        <v>13</v>
      </c>
      <c r="C12" s="246">
        <v>30</v>
      </c>
      <c r="D12" s="277"/>
      <c r="E12" s="246"/>
      <c r="F12" s="247"/>
      <c r="G12" s="246">
        <v>8</v>
      </c>
      <c r="H12" s="277"/>
      <c r="I12" s="246">
        <v>30</v>
      </c>
      <c r="J12" s="247"/>
      <c r="K12" s="246">
        <v>30</v>
      </c>
      <c r="L12" s="247"/>
      <c r="M12" s="246"/>
      <c r="N12" s="277"/>
      <c r="O12" s="246">
        <v>30</v>
      </c>
      <c r="P12" s="247"/>
      <c r="Q12" s="246"/>
      <c r="R12" s="277"/>
      <c r="S12" s="246">
        <v>30</v>
      </c>
      <c r="T12" s="247"/>
      <c r="U12" s="246"/>
      <c r="V12" s="277"/>
      <c r="W12" s="246">
        <v>8</v>
      </c>
      <c r="X12" s="247"/>
      <c r="Y12" s="246">
        <v>8</v>
      </c>
      <c r="Z12" s="247"/>
      <c r="AA12" s="246">
        <v>8</v>
      </c>
      <c r="AB12" s="247"/>
      <c r="AC12" s="246">
        <v>8</v>
      </c>
      <c r="AD12" s="247"/>
      <c r="AE12" s="246"/>
      <c r="AF12" s="247"/>
      <c r="AG12" s="246">
        <v>4</v>
      </c>
      <c r="AH12" s="247"/>
      <c r="AI12" s="246"/>
      <c r="AJ12" s="247"/>
      <c r="AK12" s="246">
        <v>4</v>
      </c>
      <c r="AL12" s="247"/>
      <c r="AM12" s="246">
        <v>4</v>
      </c>
      <c r="AN12" s="247"/>
      <c r="AO12" s="246">
        <v>4</v>
      </c>
      <c r="AP12" s="247"/>
      <c r="AQ12" s="246">
        <v>4</v>
      </c>
      <c r="AR12" s="247"/>
      <c r="AS12" s="246">
        <v>2</v>
      </c>
      <c r="AT12" s="247"/>
      <c r="AU12" s="246">
        <v>8</v>
      </c>
      <c r="AV12" s="247"/>
      <c r="AW12" s="246">
        <v>30</v>
      </c>
      <c r="AX12" s="247"/>
      <c r="AY12" s="246"/>
      <c r="AZ12" s="247"/>
      <c r="BA12" s="246">
        <v>1</v>
      </c>
      <c r="BB12" s="247"/>
      <c r="BC12" s="246"/>
      <c r="BD12" s="247"/>
      <c r="BE12" s="246"/>
      <c r="BF12" s="247"/>
      <c r="BG12" s="246"/>
      <c r="BH12" s="247"/>
      <c r="BI12" s="246"/>
      <c r="BJ12" s="247"/>
      <c r="BK12" s="246"/>
      <c r="BL12" s="247"/>
      <c r="BM12" s="246">
        <v>30</v>
      </c>
      <c r="BN12" s="247"/>
      <c r="BO12" s="246"/>
      <c r="BP12" s="247"/>
      <c r="BQ12" s="246"/>
      <c r="BR12" s="247"/>
      <c r="BS12" s="246">
        <v>4</v>
      </c>
      <c r="BT12" s="247"/>
      <c r="BU12" s="246">
        <v>4</v>
      </c>
      <c r="BV12" s="247"/>
      <c r="BW12" s="246">
        <v>2</v>
      </c>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46"/>
      <c r="DV12" s="247"/>
      <c r="DW12" s="246"/>
      <c r="DX12" s="247"/>
      <c r="DY12" s="135"/>
      <c r="DZ12" s="136"/>
      <c r="EA12" s="20"/>
    </row>
    <row r="13" spans="1:14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c r="A14" s="74">
        <v>1</v>
      </c>
      <c r="B14" s="74"/>
      <c r="C14" s="243">
        <f>'[1]12.2019'!G15</f>
        <v>61448</v>
      </c>
      <c r="D14" s="62"/>
      <c r="E14" s="62"/>
      <c r="F14" s="62"/>
      <c r="G14" s="62"/>
      <c r="H14" s="62"/>
      <c r="I14" s="239"/>
      <c r="J14" s="62"/>
      <c r="K14" s="62"/>
      <c r="L14" s="62"/>
      <c r="M14" s="239"/>
      <c r="N14" s="62"/>
      <c r="O14" s="62">
        <v>7.7</v>
      </c>
      <c r="P14" s="62"/>
      <c r="Q14" s="62"/>
      <c r="R14" s="62"/>
      <c r="S14" s="62"/>
      <c r="T14" s="62"/>
      <c r="U14" s="239">
        <f>'[2]קולחים S'!M2</f>
        <v>10.64</v>
      </c>
      <c r="V14" s="62"/>
      <c r="W14" s="220"/>
      <c r="X14" s="62"/>
      <c r="Y14" s="188"/>
      <c r="Z14" s="62"/>
      <c r="AA14" s="190"/>
      <c r="AB14" s="62"/>
      <c r="AC14" s="186"/>
      <c r="AD14" s="62"/>
      <c r="AE14" s="62"/>
      <c r="AF14" s="62"/>
      <c r="AG14" s="186"/>
      <c r="AH14" s="62"/>
      <c r="AI14" s="186"/>
      <c r="AJ14" s="62"/>
      <c r="AK14" s="186"/>
      <c r="AL14" s="62"/>
      <c r="AM14" s="62"/>
      <c r="AN14" s="62"/>
      <c r="AO14" s="191"/>
      <c r="AP14" s="62"/>
      <c r="AQ14" s="193"/>
      <c r="AR14" s="62"/>
      <c r="AS14" s="223"/>
      <c r="AT14" s="62"/>
      <c r="AU14" s="62"/>
      <c r="AV14" s="62"/>
      <c r="AW14" s="62"/>
      <c r="AX14" s="62">
        <v>0.53</v>
      </c>
      <c r="AY14" s="62"/>
      <c r="AZ14" s="62"/>
      <c r="BA14" s="62"/>
      <c r="BB14" s="62"/>
      <c r="BC14" s="62"/>
      <c r="BD14" s="62"/>
      <c r="BE14" s="62"/>
      <c r="BF14" s="62"/>
      <c r="BG14" s="62"/>
      <c r="BH14" s="62"/>
      <c r="BI14" s="62"/>
      <c r="BJ14" s="62"/>
      <c r="BK14" s="62"/>
      <c r="BL14" s="62"/>
      <c r="BM14" s="62"/>
      <c r="BN14" s="62"/>
      <c r="BO14" s="229">
        <f>'[2]קולחים S'!L2</f>
        <v>1.1439999999999999</v>
      </c>
      <c r="BP14" s="62"/>
      <c r="BQ14" s="62"/>
      <c r="BR14" s="62"/>
      <c r="BS14" s="215"/>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c r="A15" s="74">
        <v>2</v>
      </c>
      <c r="B15" s="74"/>
      <c r="C15" s="243">
        <f>'[1]12.2019'!G$16</f>
        <v>64209</v>
      </c>
      <c r="D15" s="62"/>
      <c r="E15" s="62"/>
      <c r="F15" s="62"/>
      <c r="G15" s="62"/>
      <c r="H15" s="62"/>
      <c r="I15" s="239"/>
      <c r="J15" s="62"/>
      <c r="K15" s="62"/>
      <c r="L15" s="62"/>
      <c r="M15" s="239">
        <f>'[3]קולחים S'!I3</f>
        <v>7.89</v>
      </c>
      <c r="N15" s="62"/>
      <c r="O15" s="62">
        <v>8.41</v>
      </c>
      <c r="P15" s="62"/>
      <c r="Q15" s="62"/>
      <c r="R15" s="62"/>
      <c r="S15" s="62"/>
      <c r="T15" s="62"/>
      <c r="U15" s="239"/>
      <c r="V15" s="62"/>
      <c r="W15" s="185"/>
      <c r="X15" s="62"/>
      <c r="Y15" s="188"/>
      <c r="Z15" s="62"/>
      <c r="AA15" s="188"/>
      <c r="AB15" s="62"/>
      <c r="AC15" s="185"/>
      <c r="AD15" s="62"/>
      <c r="AE15" s="62"/>
      <c r="AF15" s="62"/>
      <c r="AG15" s="185"/>
      <c r="AH15" s="62"/>
      <c r="AI15" s="185"/>
      <c r="AJ15" s="62"/>
      <c r="AK15" s="185"/>
      <c r="AL15" s="62"/>
      <c r="AM15" s="62"/>
      <c r="AN15" s="62"/>
      <c r="AO15" s="192"/>
      <c r="AP15" s="62"/>
      <c r="AQ15" s="194"/>
      <c r="AR15" s="62"/>
      <c r="AS15" s="224"/>
      <c r="AT15" s="62"/>
      <c r="AU15" s="62"/>
      <c r="AV15" s="62"/>
      <c r="AW15" s="62"/>
      <c r="AX15" s="62"/>
      <c r="AY15" s="62"/>
      <c r="AZ15" s="62"/>
      <c r="BA15" s="62"/>
      <c r="BB15" s="62"/>
      <c r="BC15" s="62"/>
      <c r="BD15" s="62"/>
      <c r="BE15" s="62"/>
      <c r="BF15" s="62"/>
      <c r="BG15" s="62"/>
      <c r="BH15" s="62"/>
      <c r="BI15" s="62"/>
      <c r="BJ15" s="62"/>
      <c r="BK15" s="62"/>
      <c r="BL15" s="62"/>
      <c r="BM15" s="62"/>
      <c r="BN15" s="62"/>
      <c r="BO15" s="229"/>
      <c r="BP15" s="62"/>
      <c r="BQ15" s="62"/>
      <c r="BR15" s="62"/>
      <c r="BS15" s="216"/>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c r="A16" s="74">
        <v>3</v>
      </c>
      <c r="B16" s="74"/>
      <c r="C16" s="243">
        <f>'[1]12.2019'!G17</f>
        <v>56755</v>
      </c>
      <c r="D16" s="62"/>
      <c r="E16" s="62"/>
      <c r="F16" s="62"/>
      <c r="G16" s="62"/>
      <c r="H16" s="62"/>
      <c r="I16" s="239"/>
      <c r="J16" s="62"/>
      <c r="K16" s="62"/>
      <c r="L16" s="62"/>
      <c r="M16" s="239">
        <f>'[3]קולחים S'!I4</f>
        <v>7.96</v>
      </c>
      <c r="N16" s="62"/>
      <c r="O16" s="62">
        <v>8.7200000000000006</v>
      </c>
      <c r="P16" s="62"/>
      <c r="Q16" s="62"/>
      <c r="R16" s="62"/>
      <c r="S16" s="239"/>
      <c r="T16" s="62"/>
      <c r="U16" s="239">
        <f>'[2]קולחים S'!M4</f>
        <v>7.34</v>
      </c>
      <c r="V16" s="62"/>
      <c r="W16" s="185"/>
      <c r="X16" s="62"/>
      <c r="Y16" s="188"/>
      <c r="Z16" s="62"/>
      <c r="AA16" s="188"/>
      <c r="AB16" s="62"/>
      <c r="AC16" s="185"/>
      <c r="AD16" s="62"/>
      <c r="AE16" s="62"/>
      <c r="AF16" s="62"/>
      <c r="AG16" s="185"/>
      <c r="AH16" s="62"/>
      <c r="AI16" s="185"/>
      <c r="AJ16" s="62"/>
      <c r="AK16" s="185"/>
      <c r="AL16" s="62"/>
      <c r="AM16" s="62"/>
      <c r="AN16" s="62"/>
      <c r="AO16" s="192"/>
      <c r="AP16" s="62"/>
      <c r="AQ16" s="194"/>
      <c r="AR16" s="62"/>
      <c r="AS16" s="224"/>
      <c r="AT16" s="62"/>
      <c r="AU16" s="62"/>
      <c r="AV16" s="62"/>
      <c r="AW16" s="62"/>
      <c r="AX16" s="62"/>
      <c r="AY16" s="62"/>
      <c r="AZ16" s="62"/>
      <c r="BA16" s="62"/>
      <c r="BB16" s="62"/>
      <c r="BC16" s="62"/>
      <c r="BD16" s="62"/>
      <c r="BE16" s="62"/>
      <c r="BF16" s="62"/>
      <c r="BG16" s="62"/>
      <c r="BH16" s="62"/>
      <c r="BI16" s="62"/>
      <c r="BJ16" s="62"/>
      <c r="BK16" s="62"/>
      <c r="BL16" s="62"/>
      <c r="BM16" s="62"/>
      <c r="BN16" s="62"/>
      <c r="BO16" s="229">
        <f>'[2]קולחים S'!L4</f>
        <v>1.202</v>
      </c>
      <c r="BP16" s="62"/>
      <c r="BQ16" s="62"/>
      <c r="BR16" s="62"/>
      <c r="BS16" s="216"/>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c r="A17" s="74">
        <v>4</v>
      </c>
      <c r="B17" s="74"/>
      <c r="C17" s="243">
        <f>'[1]12.2019'!G18</f>
        <v>57047</v>
      </c>
      <c r="D17" s="62"/>
      <c r="E17" s="62"/>
      <c r="F17" s="62"/>
      <c r="G17" s="62"/>
      <c r="H17" s="62"/>
      <c r="I17" s="239"/>
      <c r="J17" s="62"/>
      <c r="K17" s="62"/>
      <c r="L17" s="62"/>
      <c r="M17" s="239">
        <f>'[3]קולחים S'!I5</f>
        <v>7.92</v>
      </c>
      <c r="N17" s="62"/>
      <c r="O17" s="62">
        <v>8.94</v>
      </c>
      <c r="P17" s="62"/>
      <c r="Q17" s="62"/>
      <c r="R17" s="62"/>
      <c r="S17" s="62"/>
      <c r="T17" s="62"/>
      <c r="U17" s="239">
        <f>'[2]קולחים S'!M5</f>
        <v>6.5</v>
      </c>
      <c r="V17" s="62"/>
      <c r="W17" s="185"/>
      <c r="X17" s="62"/>
      <c r="Y17" s="188"/>
      <c r="Z17" s="62"/>
      <c r="AA17" s="188"/>
      <c r="AB17" s="62"/>
      <c r="AC17" s="185"/>
      <c r="AD17" s="62"/>
      <c r="AE17" s="62"/>
      <c r="AF17" s="62"/>
      <c r="AG17" s="185"/>
      <c r="AH17" s="62"/>
      <c r="AI17" s="185"/>
      <c r="AJ17" s="62"/>
      <c r="AK17" s="185"/>
      <c r="AL17" s="62"/>
      <c r="AM17" s="62"/>
      <c r="AN17" s="62"/>
      <c r="AO17" s="192"/>
      <c r="AP17" s="62"/>
      <c r="AQ17" s="194"/>
      <c r="AR17" s="62"/>
      <c r="AS17" s="224"/>
      <c r="AT17" s="62"/>
      <c r="AU17" s="62"/>
      <c r="AV17" s="62"/>
      <c r="AW17" s="62">
        <v>0.34</v>
      </c>
      <c r="AX17" s="62"/>
      <c r="AY17" s="62"/>
      <c r="AZ17" s="62"/>
      <c r="BA17" s="62"/>
      <c r="BB17" s="62"/>
      <c r="BC17" s="62"/>
      <c r="BD17" s="62"/>
      <c r="BE17" s="62"/>
      <c r="BF17" s="62"/>
      <c r="BG17" s="62"/>
      <c r="BH17" s="62"/>
      <c r="BI17" s="62"/>
      <c r="BJ17" s="62"/>
      <c r="BK17" s="62"/>
      <c r="BL17" s="62"/>
      <c r="BM17" s="62"/>
      <c r="BN17" s="62"/>
      <c r="BO17" s="229"/>
      <c r="BP17" s="62"/>
      <c r="BQ17" s="62"/>
      <c r="BR17" s="62"/>
      <c r="BS17" s="216"/>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c r="A18" s="74">
        <v>5</v>
      </c>
      <c r="B18" s="74"/>
      <c r="C18" s="243">
        <f>'[1]12.2019'!G19</f>
        <v>58583</v>
      </c>
      <c r="D18" s="62"/>
      <c r="E18" s="62"/>
      <c r="F18" s="62"/>
      <c r="G18" s="62"/>
      <c r="H18" s="62"/>
      <c r="I18" s="239"/>
      <c r="J18" s="62"/>
      <c r="K18" s="62"/>
      <c r="L18" s="62"/>
      <c r="M18" s="239">
        <f>'[3]קולחים S'!I6</f>
        <v>7.97</v>
      </c>
      <c r="N18" s="62"/>
      <c r="O18" s="62">
        <v>8.9600000000000009</v>
      </c>
      <c r="P18" s="62"/>
      <c r="Q18" s="62"/>
      <c r="R18" s="62"/>
      <c r="S18" s="239"/>
      <c r="T18" s="62"/>
      <c r="U18" s="239">
        <f>'[2]קולחים S'!M6</f>
        <v>4.55</v>
      </c>
      <c r="V18" s="62" t="s">
        <v>191</v>
      </c>
      <c r="W18" s="185" t="s">
        <v>295</v>
      </c>
      <c r="X18" s="62" t="s">
        <v>191</v>
      </c>
      <c r="Y18" s="188" t="s">
        <v>295</v>
      </c>
      <c r="Z18" s="62" t="s">
        <v>191</v>
      </c>
      <c r="AA18" s="189"/>
      <c r="AB18" s="62"/>
      <c r="AC18" s="185">
        <v>25</v>
      </c>
      <c r="AD18" s="62" t="s">
        <v>191</v>
      </c>
      <c r="AE18" s="62"/>
      <c r="AF18" s="62"/>
      <c r="AG18" s="185">
        <v>13.62</v>
      </c>
      <c r="AH18" s="62" t="s">
        <v>191</v>
      </c>
      <c r="AI18" s="185"/>
      <c r="AJ18" s="62"/>
      <c r="AK18" s="185">
        <v>4.2</v>
      </c>
      <c r="AL18" s="62" t="s">
        <v>191</v>
      </c>
      <c r="AM18" s="62">
        <v>5</v>
      </c>
      <c r="AN18" s="62" t="s">
        <v>191</v>
      </c>
      <c r="AO18" s="192">
        <v>0.52</v>
      </c>
      <c r="AP18" s="62" t="s">
        <v>191</v>
      </c>
      <c r="AQ18" s="194">
        <v>8.1</v>
      </c>
      <c r="AR18" s="62" t="s">
        <v>191</v>
      </c>
      <c r="AS18" s="224">
        <v>7.22</v>
      </c>
      <c r="AT18" s="62" t="s">
        <v>191</v>
      </c>
      <c r="AU18" s="62"/>
      <c r="AV18" s="62" t="s">
        <v>191</v>
      </c>
      <c r="AW18" s="62">
        <v>0.55000000000000004</v>
      </c>
      <c r="AX18" s="62"/>
      <c r="AY18" s="62"/>
      <c r="AZ18" s="62"/>
      <c r="BA18" s="62"/>
      <c r="BB18" s="62"/>
      <c r="BC18" s="62"/>
      <c r="BD18" s="62"/>
      <c r="BE18" s="62"/>
      <c r="BF18" s="62"/>
      <c r="BG18" s="62"/>
      <c r="BH18" s="62"/>
      <c r="BI18" s="62"/>
      <c r="BJ18" s="62"/>
      <c r="BK18" s="62"/>
      <c r="BL18" s="62"/>
      <c r="BM18" s="62"/>
      <c r="BN18" s="62"/>
      <c r="BO18" s="229">
        <v>1.3905000000000001</v>
      </c>
      <c r="BP18" s="62" t="s">
        <v>191</v>
      </c>
      <c r="BQ18" s="62"/>
      <c r="BR18" s="62"/>
      <c r="BS18" s="216">
        <v>205</v>
      </c>
      <c r="BT18" s="62" t="s">
        <v>191</v>
      </c>
      <c r="BU18" s="62">
        <v>177.13</v>
      </c>
      <c r="BV18" s="62" t="s">
        <v>191</v>
      </c>
      <c r="BW18" s="62" t="s">
        <v>293</v>
      </c>
      <c r="BX18" s="62" t="s">
        <v>191</v>
      </c>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c r="A19" s="74">
        <v>6</v>
      </c>
      <c r="B19" s="74"/>
      <c r="C19" s="243">
        <f>'[1]12.2019'!G$16</f>
        <v>64209</v>
      </c>
      <c r="D19" s="62"/>
      <c r="E19" s="62"/>
      <c r="F19" s="62"/>
      <c r="G19" s="62"/>
      <c r="H19" s="62"/>
      <c r="I19" s="239"/>
      <c r="J19" s="62"/>
      <c r="K19" s="62"/>
      <c r="L19" s="62"/>
      <c r="M19" s="239"/>
      <c r="N19" s="62"/>
      <c r="O19" s="62">
        <v>8.82</v>
      </c>
      <c r="P19" s="62"/>
      <c r="Q19" s="62"/>
      <c r="R19" s="62"/>
      <c r="S19" s="62"/>
      <c r="T19" s="62"/>
      <c r="U19" s="239"/>
      <c r="V19" s="62"/>
      <c r="W19" s="185"/>
      <c r="X19" s="62"/>
      <c r="Y19" s="188"/>
      <c r="Z19" s="62"/>
      <c r="AA19" s="189"/>
      <c r="AB19" s="62"/>
      <c r="AC19" s="185"/>
      <c r="AD19" s="62"/>
      <c r="AE19" s="62"/>
      <c r="AF19" s="62"/>
      <c r="AG19" s="185"/>
      <c r="AH19" s="62"/>
      <c r="AI19" s="185"/>
      <c r="AJ19" s="62"/>
      <c r="AK19" s="185"/>
      <c r="AL19" s="62"/>
      <c r="AM19" s="62"/>
      <c r="AN19" s="62"/>
      <c r="AO19" s="192"/>
      <c r="AP19" s="62"/>
      <c r="AQ19" s="194"/>
      <c r="AR19" s="62"/>
      <c r="AS19" s="224"/>
      <c r="AT19" s="62"/>
      <c r="AU19" s="62"/>
      <c r="AV19" s="62"/>
      <c r="AW19" s="62"/>
      <c r="AX19" s="62"/>
      <c r="AY19" s="62"/>
      <c r="AZ19" s="62"/>
      <c r="BA19" s="62"/>
      <c r="BB19" s="62"/>
      <c r="BC19" s="62"/>
      <c r="BD19" s="62"/>
      <c r="BE19" s="62"/>
      <c r="BF19" s="62"/>
      <c r="BG19" s="62"/>
      <c r="BH19" s="62"/>
      <c r="BI19" s="62"/>
      <c r="BJ19" s="62"/>
      <c r="BK19" s="62"/>
      <c r="BL19" s="62"/>
      <c r="BM19" s="62"/>
      <c r="BN19" s="62"/>
      <c r="BO19" s="229"/>
      <c r="BP19" s="62"/>
      <c r="BQ19" s="62"/>
      <c r="BR19" s="62"/>
      <c r="BS19" s="216"/>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c r="A20" s="74">
        <v>7</v>
      </c>
      <c r="B20" s="74"/>
      <c r="C20" s="243">
        <f>'[1]12.2019'!G21</f>
        <v>50371</v>
      </c>
      <c r="D20" s="62"/>
      <c r="E20" s="62"/>
      <c r="F20" s="62"/>
      <c r="G20" s="62"/>
      <c r="H20" s="62"/>
      <c r="I20" s="239"/>
      <c r="J20" s="62"/>
      <c r="K20" s="62"/>
      <c r="L20" s="62"/>
      <c r="M20" s="239"/>
      <c r="N20" s="62"/>
      <c r="O20" s="62">
        <v>8.9600000000000009</v>
      </c>
      <c r="P20" s="62"/>
      <c r="Q20" s="62"/>
      <c r="R20" s="62"/>
      <c r="S20" s="239"/>
      <c r="T20" s="225"/>
      <c r="U20" s="239"/>
      <c r="V20" s="62"/>
      <c r="W20" s="185"/>
      <c r="X20" s="62"/>
      <c r="Y20" s="188"/>
      <c r="Z20" s="62"/>
      <c r="AA20" s="189"/>
      <c r="AB20" s="62"/>
      <c r="AC20" s="185"/>
      <c r="AD20" s="62"/>
      <c r="AE20" s="62"/>
      <c r="AF20" s="62"/>
      <c r="AG20" s="185"/>
      <c r="AH20" s="62"/>
      <c r="AI20" s="185"/>
      <c r="AJ20" s="62"/>
      <c r="AK20" s="185"/>
      <c r="AL20" s="62"/>
      <c r="AM20" s="62"/>
      <c r="AN20" s="62"/>
      <c r="AO20" s="192"/>
      <c r="AP20" s="62"/>
      <c r="AQ20" s="194"/>
      <c r="AR20" s="62"/>
      <c r="AS20" s="224"/>
      <c r="AT20" s="62"/>
      <c r="AU20" s="62"/>
      <c r="AV20" s="62"/>
      <c r="AW20" s="62">
        <v>0.4</v>
      </c>
      <c r="AX20" s="62"/>
      <c r="AY20" s="62"/>
      <c r="AZ20" s="62"/>
      <c r="BA20" s="62"/>
      <c r="BB20" s="62"/>
      <c r="BC20" s="62"/>
      <c r="BD20" s="62"/>
      <c r="BE20" s="62"/>
      <c r="BF20" s="62"/>
      <c r="BG20" s="62"/>
      <c r="BH20" s="62"/>
      <c r="BI20" s="62"/>
      <c r="BJ20" s="62"/>
      <c r="BK20" s="62"/>
      <c r="BL20" s="62"/>
      <c r="BM20" s="62"/>
      <c r="BN20" s="62"/>
      <c r="BO20" s="229"/>
      <c r="BP20" s="62"/>
      <c r="BQ20" s="62"/>
      <c r="BR20" s="62"/>
      <c r="BS20" s="216"/>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c r="A21" s="74">
        <v>8</v>
      </c>
      <c r="B21" s="74"/>
      <c r="C21" s="243">
        <f>'[1]12.2019'!G22</f>
        <v>65708</v>
      </c>
      <c r="D21" s="62"/>
      <c r="E21" s="62"/>
      <c r="F21" s="62"/>
      <c r="G21" s="62"/>
      <c r="H21" s="62"/>
      <c r="I21" s="239"/>
      <c r="J21" s="62"/>
      <c r="K21" s="62"/>
      <c r="L21" s="62"/>
      <c r="M21" s="239">
        <f>'[3]קולחים S'!I9</f>
        <v>7.64</v>
      </c>
      <c r="N21" s="62"/>
      <c r="O21" s="62">
        <v>8.67</v>
      </c>
      <c r="P21" s="62"/>
      <c r="Q21" s="62"/>
      <c r="R21" s="62"/>
      <c r="S21" s="62"/>
      <c r="T21" s="62"/>
      <c r="U21" s="239">
        <f>'[2]קולחים S'!M9</f>
        <v>7.67</v>
      </c>
      <c r="V21" s="62"/>
      <c r="W21" s="221">
        <v>2</v>
      </c>
      <c r="X21" s="62"/>
      <c r="Y21" s="187"/>
      <c r="Z21" s="62"/>
      <c r="AA21" s="187"/>
      <c r="AB21" s="62"/>
      <c r="AC21" s="185"/>
      <c r="AD21" s="62"/>
      <c r="AE21" s="62"/>
      <c r="AF21" s="62"/>
      <c r="AG21" s="185"/>
      <c r="AH21" s="62"/>
      <c r="AI21" s="185"/>
      <c r="AJ21" s="62"/>
      <c r="AK21" s="185"/>
      <c r="AL21" s="62"/>
      <c r="AM21" s="62"/>
      <c r="AN21" s="62"/>
      <c r="AO21" s="192"/>
      <c r="AP21" s="62"/>
      <c r="AQ21" s="194"/>
      <c r="AR21" s="62"/>
      <c r="AS21" s="192"/>
      <c r="AT21" s="62"/>
      <c r="AU21" s="62"/>
      <c r="AV21" s="62"/>
      <c r="AW21" s="62">
        <v>0.66</v>
      </c>
      <c r="AX21" s="62"/>
      <c r="AY21" s="62"/>
      <c r="AZ21" s="62"/>
      <c r="BA21" s="62"/>
      <c r="BB21" s="62"/>
      <c r="BC21" s="62"/>
      <c r="BD21" s="62"/>
      <c r="BE21" s="62"/>
      <c r="BF21" s="62"/>
      <c r="BG21" s="62"/>
      <c r="BH21" s="62"/>
      <c r="BI21" s="62"/>
      <c r="BJ21" s="62"/>
      <c r="BK21" s="62"/>
      <c r="BL21" s="62"/>
      <c r="BM21" s="62"/>
      <c r="BN21" s="62"/>
      <c r="BO21" s="229">
        <f>'[2]קולחים S'!L9</f>
        <v>1.2090000000000001</v>
      </c>
      <c r="BP21" s="62"/>
      <c r="BQ21" s="62"/>
      <c r="BR21" s="62"/>
      <c r="BS21" s="216"/>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c r="A22" s="74">
        <v>9</v>
      </c>
      <c r="B22" s="74"/>
      <c r="C22" s="243">
        <f>'[1]12.2019'!G23</f>
        <v>69475</v>
      </c>
      <c r="D22" s="62"/>
      <c r="E22" s="62"/>
      <c r="F22" s="62"/>
      <c r="G22" s="62"/>
      <c r="H22" s="62"/>
      <c r="I22" s="239"/>
      <c r="J22" s="62"/>
      <c r="K22" s="62"/>
      <c r="L22" s="62"/>
      <c r="M22" s="239">
        <f>'[3]קולחים S'!I10</f>
        <v>7.65</v>
      </c>
      <c r="N22" s="62"/>
      <c r="O22" s="62">
        <v>8.39</v>
      </c>
      <c r="P22" s="62"/>
      <c r="Q22" s="62"/>
      <c r="R22" s="62"/>
      <c r="S22" s="239"/>
      <c r="T22" s="62"/>
      <c r="U22" s="239">
        <f>'[2]קולחים S'!M10</f>
        <v>5.43</v>
      </c>
      <c r="V22" s="62"/>
      <c r="W22" s="185"/>
      <c r="X22" s="62"/>
      <c r="Y22" s="188"/>
      <c r="Z22" s="62"/>
      <c r="AA22" s="188"/>
      <c r="AB22" s="62"/>
      <c r="AC22" s="185"/>
      <c r="AD22" s="62"/>
      <c r="AE22" s="62"/>
      <c r="AF22" s="62"/>
      <c r="AG22" s="185"/>
      <c r="AH22" s="62"/>
      <c r="AI22" s="185"/>
      <c r="AJ22" s="62"/>
      <c r="AK22" s="185"/>
      <c r="AL22" s="62"/>
      <c r="AM22" s="62"/>
      <c r="AN22" s="62"/>
      <c r="AO22" s="192"/>
      <c r="AP22" s="62"/>
      <c r="AQ22" s="194"/>
      <c r="AR22" s="62"/>
      <c r="AS22" s="224"/>
      <c r="AT22" s="62"/>
      <c r="AU22" s="62"/>
      <c r="AV22" s="62"/>
      <c r="AW22" s="62"/>
      <c r="AX22" s="62"/>
      <c r="AY22" s="62"/>
      <c r="AZ22" s="62"/>
      <c r="BA22" s="62"/>
      <c r="BB22" s="62"/>
      <c r="BC22" s="62"/>
      <c r="BD22" s="62"/>
      <c r="BE22" s="62"/>
      <c r="BF22" s="62"/>
      <c r="BG22" s="62"/>
      <c r="BH22" s="62"/>
      <c r="BI22" s="62"/>
      <c r="BJ22" s="62"/>
      <c r="BK22" s="62"/>
      <c r="BL22" s="62"/>
      <c r="BM22" s="62"/>
      <c r="BN22" s="62"/>
      <c r="BO22" s="229"/>
      <c r="BP22" s="62"/>
      <c r="BQ22" s="62"/>
      <c r="BR22" s="62"/>
      <c r="BS22" s="216"/>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c r="A23" s="74">
        <v>10</v>
      </c>
      <c r="B23" s="74"/>
      <c r="C23" s="243">
        <f>'[1]12.2019'!G$16</f>
        <v>64209</v>
      </c>
      <c r="D23" s="62"/>
      <c r="E23" s="62"/>
      <c r="F23" s="62"/>
      <c r="G23" s="62"/>
      <c r="H23" s="62"/>
      <c r="I23" s="239"/>
      <c r="J23" s="62"/>
      <c r="K23" s="62"/>
      <c r="L23" s="62"/>
      <c r="M23" s="239">
        <f>'[3]קולחים S'!I11</f>
        <v>7.81</v>
      </c>
      <c r="N23" s="62"/>
      <c r="O23" s="62">
        <v>8.24</v>
      </c>
      <c r="P23" s="62"/>
      <c r="Q23" s="62"/>
      <c r="R23" s="62"/>
      <c r="S23" s="62"/>
      <c r="T23" s="62"/>
      <c r="U23" s="239"/>
      <c r="V23" s="62"/>
      <c r="W23" s="185"/>
      <c r="X23" s="62"/>
      <c r="Y23" s="188"/>
      <c r="Z23" s="62"/>
      <c r="AA23" s="188"/>
      <c r="AB23" s="62"/>
      <c r="AC23" s="185"/>
      <c r="AD23" s="62"/>
      <c r="AE23" s="62"/>
      <c r="AF23" s="62"/>
      <c r="AG23" s="185"/>
      <c r="AH23" s="62"/>
      <c r="AI23" s="185"/>
      <c r="AJ23" s="62"/>
      <c r="AK23" s="185"/>
      <c r="AL23" s="62"/>
      <c r="AM23" s="62"/>
      <c r="AN23" s="62"/>
      <c r="AO23" s="192"/>
      <c r="AP23" s="62"/>
      <c r="AQ23" s="194"/>
      <c r="AR23" s="62"/>
      <c r="AS23" s="224"/>
      <c r="AT23" s="62"/>
      <c r="AU23" s="62"/>
      <c r="AV23" s="62"/>
      <c r="AW23" s="62"/>
      <c r="AX23" s="62"/>
      <c r="AY23" s="62"/>
      <c r="AZ23" s="62"/>
      <c r="BA23" s="62"/>
      <c r="BB23" s="62"/>
      <c r="BC23" s="62"/>
      <c r="BD23" s="62"/>
      <c r="BE23" s="62"/>
      <c r="BF23" s="62"/>
      <c r="BG23" s="62"/>
      <c r="BH23" s="62"/>
      <c r="BI23" s="62"/>
      <c r="BJ23" s="62"/>
      <c r="BK23" s="62"/>
      <c r="BL23" s="62"/>
      <c r="BM23" s="62"/>
      <c r="BN23" s="62"/>
      <c r="BO23" s="229"/>
      <c r="BP23" s="62"/>
      <c r="BQ23" s="62"/>
      <c r="BR23" s="62"/>
      <c r="BS23" s="216"/>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c r="A24" s="74">
        <v>11</v>
      </c>
      <c r="B24" s="74"/>
      <c r="C24" s="243">
        <f>'[1]12.2019'!G25</f>
        <v>54156</v>
      </c>
      <c r="D24" s="62"/>
      <c r="E24" s="62"/>
      <c r="F24" s="62"/>
      <c r="G24" s="62"/>
      <c r="H24" s="62"/>
      <c r="I24" s="239"/>
      <c r="J24" s="62"/>
      <c r="K24" s="62"/>
      <c r="L24" s="62"/>
      <c r="M24" s="239"/>
      <c r="N24" s="62"/>
      <c r="O24" s="62">
        <v>8.4499999999999993</v>
      </c>
      <c r="P24" s="62"/>
      <c r="Q24" s="62"/>
      <c r="R24" s="62"/>
      <c r="S24" s="239"/>
      <c r="T24" s="62"/>
      <c r="U24" s="239">
        <f>'[2]קולחים S'!M12</f>
        <v>10.59</v>
      </c>
      <c r="V24" s="62" t="s">
        <v>191</v>
      </c>
      <c r="W24" s="185">
        <v>5</v>
      </c>
      <c r="X24" s="62" t="s">
        <v>191</v>
      </c>
      <c r="Y24" s="188">
        <v>2</v>
      </c>
      <c r="Z24" s="62" t="s">
        <v>191</v>
      </c>
      <c r="AA24" s="189"/>
      <c r="AB24" s="62"/>
      <c r="AC24" s="185" t="s">
        <v>294</v>
      </c>
      <c r="AD24" s="62" t="s">
        <v>191</v>
      </c>
      <c r="AE24" s="62"/>
      <c r="AF24" s="62"/>
      <c r="AG24" s="185">
        <v>6.54</v>
      </c>
      <c r="AH24" s="62" t="s">
        <v>191</v>
      </c>
      <c r="AI24" s="185"/>
      <c r="AJ24" s="62"/>
      <c r="AK24" s="185">
        <v>0.3</v>
      </c>
      <c r="AL24" s="62" t="s">
        <v>191</v>
      </c>
      <c r="AM24" s="62">
        <v>2</v>
      </c>
      <c r="AN24" s="62" t="s">
        <v>191</v>
      </c>
      <c r="AO24" s="192">
        <v>0.14000000000000001</v>
      </c>
      <c r="AP24" s="62" t="s">
        <v>191</v>
      </c>
      <c r="AQ24" s="194">
        <v>4.4000000000000004</v>
      </c>
      <c r="AR24" s="62" t="s">
        <v>191</v>
      </c>
      <c r="AS24" s="224">
        <v>3.44</v>
      </c>
      <c r="AT24" s="62" t="s">
        <v>191</v>
      </c>
      <c r="AU24" s="62">
        <v>1</v>
      </c>
      <c r="AV24" s="62" t="s">
        <v>191</v>
      </c>
      <c r="AW24" s="62">
        <v>0.55000000000000004</v>
      </c>
      <c r="AX24" s="62"/>
      <c r="AY24" s="62"/>
      <c r="AZ24" s="62"/>
      <c r="BA24" s="62"/>
      <c r="BB24" s="62"/>
      <c r="BC24" s="62"/>
      <c r="BD24" s="62"/>
      <c r="BE24" s="62"/>
      <c r="BF24" s="62"/>
      <c r="BG24" s="62"/>
      <c r="BH24" s="62"/>
      <c r="BI24" s="62"/>
      <c r="BJ24" s="62"/>
      <c r="BK24" s="62"/>
      <c r="BL24" s="62"/>
      <c r="BM24" s="62"/>
      <c r="BN24" s="62"/>
      <c r="BO24" s="229">
        <v>1.129</v>
      </c>
      <c r="BP24" s="62" t="s">
        <v>191</v>
      </c>
      <c r="BQ24" s="62"/>
      <c r="BR24" s="62"/>
      <c r="BS24" s="216">
        <v>169</v>
      </c>
      <c r="BT24" s="62" t="s">
        <v>191</v>
      </c>
      <c r="BU24" s="62">
        <v>144.47</v>
      </c>
      <c r="BV24" s="62" t="s">
        <v>191</v>
      </c>
      <c r="BW24" s="62" t="s">
        <v>293</v>
      </c>
      <c r="BX24" s="62" t="s">
        <v>191</v>
      </c>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c r="A25" s="74">
        <v>12</v>
      </c>
      <c r="B25" s="74"/>
      <c r="C25" s="243">
        <f>'[1]12.2019'!G26</f>
        <v>47536</v>
      </c>
      <c r="D25" s="62"/>
      <c r="E25" s="62"/>
      <c r="F25" s="62"/>
      <c r="G25" s="62"/>
      <c r="H25" s="62"/>
      <c r="I25" s="239"/>
      <c r="J25" s="62"/>
      <c r="K25" s="62"/>
      <c r="L25" s="62"/>
      <c r="M25" s="239">
        <f>'[3]קולחים S'!I13</f>
        <v>7.79</v>
      </c>
      <c r="N25" s="62"/>
      <c r="O25" s="62">
        <v>8.0299999999999994</v>
      </c>
      <c r="P25" s="62"/>
      <c r="Q25" s="62"/>
      <c r="R25" s="62"/>
      <c r="S25" s="62"/>
      <c r="T25" s="62"/>
      <c r="U25" s="239">
        <f>'[2]קולחים S'!M13</f>
        <v>8.34</v>
      </c>
      <c r="V25" s="62"/>
      <c r="W25" s="222"/>
      <c r="X25" s="62"/>
      <c r="Y25" s="187"/>
      <c r="Z25" s="62"/>
      <c r="AA25" s="189"/>
      <c r="AB25" s="62"/>
      <c r="AC25" s="185"/>
      <c r="AD25" s="62"/>
      <c r="AE25" s="62"/>
      <c r="AF25" s="62"/>
      <c r="AG25" s="185"/>
      <c r="AH25" s="62"/>
      <c r="AI25" s="185"/>
      <c r="AJ25" s="62"/>
      <c r="AK25" s="185"/>
      <c r="AL25" s="62"/>
      <c r="AM25" s="225"/>
      <c r="AN25" s="62"/>
      <c r="AO25" s="192"/>
      <c r="AP25" s="62"/>
      <c r="AQ25" s="194"/>
      <c r="AR25" s="62"/>
      <c r="AS25" s="224"/>
      <c r="AT25" s="62"/>
      <c r="AU25" s="62"/>
      <c r="AV25" s="62"/>
      <c r="AW25" s="62">
        <v>0.81</v>
      </c>
      <c r="AX25" s="62"/>
      <c r="AY25" s="62"/>
      <c r="AZ25" s="62"/>
      <c r="BA25" s="62"/>
      <c r="BB25" s="62"/>
      <c r="BC25" s="62"/>
      <c r="BD25" s="62"/>
      <c r="BE25" s="62"/>
      <c r="BF25" s="62"/>
      <c r="BG25" s="62"/>
      <c r="BH25" s="62"/>
      <c r="BI25" s="62"/>
      <c r="BJ25" s="62"/>
      <c r="BK25" s="62"/>
      <c r="BL25" s="62"/>
      <c r="BM25" s="62"/>
      <c r="BN25" s="62"/>
      <c r="BO25" s="229"/>
      <c r="BP25" s="62"/>
      <c r="BQ25" s="62"/>
      <c r="BR25" s="62"/>
      <c r="BS25" s="216"/>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c r="A26" s="74">
        <v>13</v>
      </c>
      <c r="B26" s="74"/>
      <c r="C26" s="243">
        <f>'[1]12.2019'!G27</f>
        <v>53812</v>
      </c>
      <c r="D26" s="62"/>
      <c r="E26" s="62"/>
      <c r="F26" s="62"/>
      <c r="G26" s="62"/>
      <c r="H26" s="62"/>
      <c r="I26" s="239"/>
      <c r="J26" s="62"/>
      <c r="K26" s="62"/>
      <c r="L26" s="62"/>
      <c r="M26" s="239"/>
      <c r="N26" s="62"/>
      <c r="O26" s="62">
        <v>7.39</v>
      </c>
      <c r="P26" s="62"/>
      <c r="Q26" s="62"/>
      <c r="R26" s="62"/>
      <c r="S26" s="239"/>
      <c r="T26" s="225"/>
      <c r="U26" s="239"/>
      <c r="V26" s="62"/>
      <c r="W26" s="185"/>
      <c r="X26" s="62"/>
      <c r="Y26" s="188"/>
      <c r="Z26" s="62"/>
      <c r="AA26" s="189"/>
      <c r="AB26" s="62"/>
      <c r="AC26" s="185"/>
      <c r="AD26" s="62"/>
      <c r="AE26" s="62"/>
      <c r="AF26" s="62"/>
      <c r="AG26" s="185"/>
      <c r="AH26" s="62"/>
      <c r="AI26" s="225"/>
      <c r="AJ26" s="62"/>
      <c r="AK26" s="185"/>
      <c r="AL26" s="62"/>
      <c r="AM26" s="62"/>
      <c r="AN26" s="62"/>
      <c r="AO26" s="192"/>
      <c r="AP26" s="62"/>
      <c r="AQ26" s="194"/>
      <c r="AR26" s="62"/>
      <c r="AS26" s="224"/>
      <c r="AT26" s="62"/>
      <c r="AU26" s="62"/>
      <c r="AV26" s="62"/>
      <c r="AW26" s="62"/>
      <c r="AX26" s="62"/>
      <c r="AY26" s="62"/>
      <c r="AZ26" s="62"/>
      <c r="BA26" s="62"/>
      <c r="BB26" s="62"/>
      <c r="BC26" s="62"/>
      <c r="BD26" s="62"/>
      <c r="BE26" s="62"/>
      <c r="BF26" s="62"/>
      <c r="BG26" s="62"/>
      <c r="BH26" s="62"/>
      <c r="BI26" s="62"/>
      <c r="BJ26" s="62"/>
      <c r="BK26" s="62"/>
      <c r="BL26" s="62"/>
      <c r="BM26" s="62"/>
      <c r="BN26" s="62"/>
      <c r="BO26" s="229"/>
      <c r="BP26" s="62"/>
      <c r="BQ26" s="62"/>
      <c r="BR26" s="62"/>
      <c r="BS26" s="216"/>
      <c r="BT26" s="62"/>
      <c r="BU26" s="62"/>
      <c r="BV26" s="225"/>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c r="A27" s="74">
        <v>14</v>
      </c>
      <c r="B27" s="74"/>
      <c r="C27" s="243">
        <f>'[1]12.2019'!G$16</f>
        <v>64209</v>
      </c>
      <c r="D27" s="62"/>
      <c r="E27" s="62"/>
      <c r="F27" s="62"/>
      <c r="G27" s="62"/>
      <c r="H27" s="62"/>
      <c r="I27" s="239"/>
      <c r="J27" s="62"/>
      <c r="K27" s="62"/>
      <c r="L27" s="62"/>
      <c r="M27" s="239"/>
      <c r="N27" s="62"/>
      <c r="O27" s="62">
        <v>7.9</v>
      </c>
      <c r="P27" s="62"/>
      <c r="Q27" s="62"/>
      <c r="R27" s="62"/>
      <c r="S27" s="62"/>
      <c r="T27" s="62"/>
      <c r="U27" s="239"/>
      <c r="V27" s="62"/>
      <c r="W27" s="185"/>
      <c r="X27" s="62"/>
      <c r="Y27" s="187"/>
      <c r="Z27" s="62"/>
      <c r="AA27" s="189"/>
      <c r="AB27" s="62"/>
      <c r="AC27" s="185"/>
      <c r="AD27" s="62"/>
      <c r="AE27" s="62"/>
      <c r="AF27" s="62"/>
      <c r="AG27" s="185"/>
      <c r="AH27" s="62"/>
      <c r="AI27" s="185"/>
      <c r="AJ27" s="62"/>
      <c r="AK27" s="185"/>
      <c r="AL27" s="62"/>
      <c r="AM27" s="62"/>
      <c r="AN27" s="62"/>
      <c r="AO27" s="192"/>
      <c r="AP27" s="62"/>
      <c r="AQ27" s="194"/>
      <c r="AR27" s="225"/>
      <c r="AS27" s="194"/>
      <c r="AT27" s="62"/>
      <c r="AU27" s="62"/>
      <c r="AV27" s="62"/>
      <c r="AW27" s="62">
        <v>0.08</v>
      </c>
      <c r="AX27" s="62"/>
      <c r="AY27" s="62"/>
      <c r="AZ27" s="62"/>
      <c r="BA27" s="62"/>
      <c r="BB27" s="62"/>
      <c r="BC27" s="62"/>
      <c r="BD27" s="62"/>
      <c r="BE27" s="62"/>
      <c r="BF27" s="62"/>
      <c r="BG27" s="62"/>
      <c r="BH27" s="62"/>
      <c r="BI27" s="62"/>
      <c r="BJ27" s="62"/>
      <c r="BK27" s="62"/>
      <c r="BL27" s="62"/>
      <c r="BM27" s="62"/>
      <c r="BN27" s="62"/>
      <c r="BO27" s="229"/>
      <c r="BP27" s="62"/>
      <c r="BQ27" s="62"/>
      <c r="BR27" s="62"/>
      <c r="BS27" s="216"/>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c r="A28" s="74">
        <v>15</v>
      </c>
      <c r="B28" s="74"/>
      <c r="C28" s="243">
        <f>'[1]12.2019'!G29</f>
        <v>41181</v>
      </c>
      <c r="D28" s="62"/>
      <c r="E28" s="62"/>
      <c r="F28" s="62"/>
      <c r="G28" s="62"/>
      <c r="H28" s="62"/>
      <c r="I28" s="239"/>
      <c r="J28" s="62"/>
      <c r="K28" s="62"/>
      <c r="L28" s="62"/>
      <c r="M28" s="239"/>
      <c r="N28" s="62"/>
      <c r="O28" s="62">
        <v>7.8</v>
      </c>
      <c r="P28" s="62"/>
      <c r="Q28" s="62"/>
      <c r="R28" s="62"/>
      <c r="S28" s="239"/>
      <c r="T28" s="62"/>
      <c r="U28" s="239">
        <f>'[2]קולחים S'!M16</f>
        <v>17.03</v>
      </c>
      <c r="V28" s="62"/>
      <c r="W28" s="185">
        <v>2</v>
      </c>
      <c r="X28" s="62"/>
      <c r="Y28" s="187"/>
      <c r="Z28" s="62"/>
      <c r="AA28" s="187"/>
      <c r="AB28" s="62"/>
      <c r="AC28" s="185"/>
      <c r="AD28" s="62"/>
      <c r="AE28" s="62"/>
      <c r="AF28" s="62"/>
      <c r="AG28" s="185"/>
      <c r="AH28" s="62"/>
      <c r="AI28" s="185"/>
      <c r="AJ28" s="62"/>
      <c r="AK28" s="185"/>
      <c r="AL28" s="62"/>
      <c r="AM28" s="225"/>
      <c r="AN28" s="62"/>
      <c r="AO28" s="62"/>
      <c r="AP28" s="62"/>
      <c r="AQ28" s="194"/>
      <c r="AR28" s="62"/>
      <c r="AS28" s="224"/>
      <c r="AT28" s="62"/>
      <c r="AU28" s="62"/>
      <c r="AV28" s="62"/>
      <c r="AW28" s="62">
        <v>0.57999999999999996</v>
      </c>
      <c r="AX28" s="62"/>
      <c r="AY28" s="62"/>
      <c r="AZ28" s="62"/>
      <c r="BA28" s="62"/>
      <c r="BB28" s="62"/>
      <c r="BC28" s="62"/>
      <c r="BD28" s="62"/>
      <c r="BE28" s="62"/>
      <c r="BF28" s="62"/>
      <c r="BG28" s="62"/>
      <c r="BH28" s="62"/>
      <c r="BI28" s="62"/>
      <c r="BJ28" s="62"/>
      <c r="BK28" s="62"/>
      <c r="BL28" s="62"/>
      <c r="BM28" s="62"/>
      <c r="BN28" s="62"/>
      <c r="BO28" s="229">
        <f>'[2]קולחים S'!L16</f>
        <v>0.94699999999999995</v>
      </c>
      <c r="BP28" s="62"/>
      <c r="BQ28" s="62"/>
      <c r="BR28" s="62"/>
      <c r="BS28" s="216"/>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c r="A29" s="74">
        <v>16</v>
      </c>
      <c r="B29" s="74"/>
      <c r="C29" s="243">
        <f>'[1]12.2019'!G30</f>
        <v>55957</v>
      </c>
      <c r="D29" s="62"/>
      <c r="E29" s="62"/>
      <c r="F29" s="62"/>
      <c r="G29" s="62"/>
      <c r="H29" s="62"/>
      <c r="I29" s="239"/>
      <c r="J29" s="62"/>
      <c r="K29" s="62"/>
      <c r="L29" s="62"/>
      <c r="M29" s="239">
        <f>'[3]קולחים S'!I17</f>
        <v>7.84</v>
      </c>
      <c r="N29" s="62"/>
      <c r="O29" s="62">
        <v>7.27</v>
      </c>
      <c r="P29" s="62"/>
      <c r="Q29" s="62"/>
      <c r="R29" s="62"/>
      <c r="S29" s="62"/>
      <c r="T29" s="62"/>
      <c r="U29" s="239"/>
      <c r="V29" s="62"/>
      <c r="W29" s="185"/>
      <c r="X29" s="62"/>
      <c r="Y29" s="188"/>
      <c r="Z29" s="62"/>
      <c r="AA29" s="188"/>
      <c r="AB29" s="62"/>
      <c r="AC29" s="185"/>
      <c r="AD29" s="62"/>
      <c r="AE29" s="62"/>
      <c r="AF29" s="62"/>
      <c r="AG29" s="185"/>
      <c r="AH29" s="62"/>
      <c r="AI29" s="225"/>
      <c r="AJ29" s="62"/>
      <c r="AK29" s="225"/>
      <c r="AL29" s="62"/>
      <c r="AM29" s="62"/>
      <c r="AN29" s="62"/>
      <c r="AO29" s="192"/>
      <c r="AP29" s="62"/>
      <c r="AQ29" s="194"/>
      <c r="AR29" s="62"/>
      <c r="AS29" s="224"/>
      <c r="AT29" s="62"/>
      <c r="AU29" s="62"/>
      <c r="AV29" s="62"/>
      <c r="AW29" s="62"/>
      <c r="AX29" s="62"/>
      <c r="AY29" s="62"/>
      <c r="AZ29" s="62"/>
      <c r="BA29" s="62"/>
      <c r="BB29" s="62"/>
      <c r="BC29" s="62"/>
      <c r="BD29" s="62"/>
      <c r="BE29" s="62"/>
      <c r="BF29" s="62"/>
      <c r="BG29" s="62"/>
      <c r="BH29" s="62"/>
      <c r="BI29" s="62"/>
      <c r="BJ29" s="62"/>
      <c r="BK29" s="62"/>
      <c r="BL29" s="62"/>
      <c r="BM29" s="62"/>
      <c r="BN29" s="62"/>
      <c r="BO29" s="229"/>
      <c r="BP29" s="62"/>
      <c r="BQ29" s="62"/>
      <c r="BR29" s="62"/>
      <c r="BS29" s="216"/>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c r="A30" s="74">
        <v>17</v>
      </c>
      <c r="B30" s="74"/>
      <c r="C30" s="243">
        <f>'[1]12.2019'!G31</f>
        <v>59441</v>
      </c>
      <c r="D30" s="62"/>
      <c r="E30" s="62"/>
      <c r="F30" s="62"/>
      <c r="G30" s="62"/>
      <c r="H30" s="62"/>
      <c r="I30" s="239"/>
      <c r="J30" s="62"/>
      <c r="K30" s="62"/>
      <c r="L30" s="62"/>
      <c r="M30" s="239"/>
      <c r="N30" s="62"/>
      <c r="O30" s="62">
        <v>7.57</v>
      </c>
      <c r="P30" s="62"/>
      <c r="Q30" s="62"/>
      <c r="R30" s="62"/>
      <c r="S30" s="239"/>
      <c r="T30" s="62"/>
      <c r="U30" s="239"/>
      <c r="V30" s="62"/>
      <c r="W30" s="185"/>
      <c r="X30" s="62"/>
      <c r="Y30" s="187"/>
      <c r="Z30" s="62"/>
      <c r="AA30" s="189">
        <v>5</v>
      </c>
      <c r="AB30" s="62"/>
      <c r="AC30" s="185"/>
      <c r="AD30" s="62"/>
      <c r="AE30" s="62"/>
      <c r="AF30" s="62"/>
      <c r="AG30" s="185"/>
      <c r="AH30" s="62"/>
      <c r="AI30" s="185"/>
      <c r="AJ30" s="62"/>
      <c r="AK30" s="185"/>
      <c r="AL30" s="62"/>
      <c r="AM30" s="62"/>
      <c r="AN30" s="62"/>
      <c r="AO30" s="192"/>
      <c r="AP30" s="62"/>
      <c r="AQ30" s="194"/>
      <c r="AR30" s="62"/>
      <c r="AS30" s="179"/>
      <c r="AT30" s="62"/>
      <c r="AU30" s="62"/>
      <c r="AV30" s="62"/>
      <c r="AW30" s="62">
        <v>1.0900000000000001</v>
      </c>
      <c r="AX30" s="62"/>
      <c r="AY30" s="62"/>
      <c r="AZ30" s="62"/>
      <c r="BA30" s="62"/>
      <c r="BB30" s="62"/>
      <c r="BC30" s="62"/>
      <c r="BD30" s="62"/>
      <c r="BE30" s="62"/>
      <c r="BF30" s="62"/>
      <c r="BG30" s="62"/>
      <c r="BH30" s="62"/>
      <c r="BI30" s="62"/>
      <c r="BJ30" s="62"/>
      <c r="BK30" s="62"/>
      <c r="BL30" s="62"/>
      <c r="BM30" s="62"/>
      <c r="BN30" s="62"/>
      <c r="BO30" s="229"/>
      <c r="BP30" s="62"/>
      <c r="BQ30" s="62"/>
      <c r="BR30" s="62"/>
      <c r="BS30" s="216"/>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c r="A31" s="74">
        <v>18</v>
      </c>
      <c r="B31" s="74"/>
      <c r="C31" s="243">
        <f>'[1]12.2019'!G$16</f>
        <v>64209</v>
      </c>
      <c r="D31" s="62"/>
      <c r="E31" s="62"/>
      <c r="F31" s="62"/>
      <c r="G31" s="62"/>
      <c r="H31" s="62"/>
      <c r="I31" s="239"/>
      <c r="J31" s="62"/>
      <c r="K31" s="62"/>
      <c r="L31" s="62"/>
      <c r="M31" s="239">
        <f>'[3]קולחים S'!I19</f>
        <v>8.1199999999999992</v>
      </c>
      <c r="N31" s="62"/>
      <c r="O31" s="62">
        <v>7.41</v>
      </c>
      <c r="P31" s="62"/>
      <c r="Q31" s="62"/>
      <c r="R31" s="62"/>
      <c r="S31" s="62"/>
      <c r="T31" s="62"/>
      <c r="U31" s="239">
        <f>'[2]קולחים S'!M19</f>
        <v>10.33</v>
      </c>
      <c r="V31" s="62" t="s">
        <v>191</v>
      </c>
      <c r="W31" s="185">
        <v>5</v>
      </c>
      <c r="X31" s="62" t="s">
        <v>191</v>
      </c>
      <c r="Y31" s="188">
        <v>2</v>
      </c>
      <c r="Z31" s="62" t="s">
        <v>191</v>
      </c>
      <c r="AA31" s="189"/>
      <c r="AB31" s="62"/>
      <c r="AC31" s="185">
        <v>29</v>
      </c>
      <c r="AD31" s="62" t="s">
        <v>191</v>
      </c>
      <c r="AE31" s="62"/>
      <c r="AF31" s="62"/>
      <c r="AG31" s="185">
        <v>8.43</v>
      </c>
      <c r="AH31" s="62" t="s">
        <v>191</v>
      </c>
      <c r="AI31" s="185"/>
      <c r="AJ31" s="62"/>
      <c r="AK31" s="185">
        <v>5</v>
      </c>
      <c r="AL31" s="62" t="s">
        <v>191</v>
      </c>
      <c r="AM31" s="62">
        <v>5</v>
      </c>
      <c r="AN31" s="62" t="s">
        <v>191</v>
      </c>
      <c r="AO31" s="192">
        <v>0.03</v>
      </c>
      <c r="AP31" s="62" t="s">
        <v>191</v>
      </c>
      <c r="AQ31" s="194">
        <v>7.6</v>
      </c>
      <c r="AR31" s="62" t="s">
        <v>191</v>
      </c>
      <c r="AS31" s="224">
        <v>1.9</v>
      </c>
      <c r="AT31" s="62" t="s">
        <v>191</v>
      </c>
      <c r="AU31" s="62">
        <v>1</v>
      </c>
      <c r="AV31" s="62" t="s">
        <v>191</v>
      </c>
      <c r="AW31" s="62">
        <v>0.55000000000000004</v>
      </c>
      <c r="AX31" s="62"/>
      <c r="AY31" s="62"/>
      <c r="AZ31" s="62"/>
      <c r="BA31" s="62"/>
      <c r="BB31" s="62"/>
      <c r="BC31" s="62"/>
      <c r="BD31" s="62"/>
      <c r="BE31" s="62"/>
      <c r="BF31" s="62"/>
      <c r="BG31" s="62"/>
      <c r="BH31" s="62"/>
      <c r="BI31" s="62"/>
      <c r="BJ31" s="62"/>
      <c r="BK31" s="62"/>
      <c r="BL31" s="62"/>
      <c r="BM31" s="62"/>
      <c r="BN31" s="62"/>
      <c r="BO31" s="229">
        <v>1.0900000000000001</v>
      </c>
      <c r="BP31" s="62" t="s">
        <v>191</v>
      </c>
      <c r="BQ31" s="62"/>
      <c r="BR31" s="62"/>
      <c r="BS31" s="216">
        <v>174</v>
      </c>
      <c r="BT31" s="62" t="s">
        <v>191</v>
      </c>
      <c r="BU31" s="62">
        <v>148.71</v>
      </c>
      <c r="BV31" s="62" t="s">
        <v>191</v>
      </c>
      <c r="BW31" s="62" t="s">
        <v>293</v>
      </c>
      <c r="BX31" s="62" t="s">
        <v>191</v>
      </c>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c r="A32" s="74">
        <v>19</v>
      </c>
      <c r="B32" s="74"/>
      <c r="C32" s="243">
        <f>'[1]12.2019'!G33</f>
        <v>62363</v>
      </c>
      <c r="D32" s="62"/>
      <c r="E32" s="62"/>
      <c r="F32" s="62"/>
      <c r="G32" s="62"/>
      <c r="H32" s="62"/>
      <c r="I32" s="239"/>
      <c r="J32" s="62"/>
      <c r="K32" s="62"/>
      <c r="L32" s="62"/>
      <c r="M32" s="239">
        <f>'[3]קולחים S'!I20</f>
        <v>7.9</v>
      </c>
      <c r="N32" s="62"/>
      <c r="O32" s="62">
        <v>7.84</v>
      </c>
      <c r="P32" s="62"/>
      <c r="Q32" s="62"/>
      <c r="R32" s="62"/>
      <c r="S32" s="239"/>
      <c r="T32" s="62"/>
      <c r="U32" s="239">
        <f>'[2]קולחים S'!M20</f>
        <v>12.97</v>
      </c>
      <c r="V32" s="62"/>
      <c r="W32" s="185"/>
      <c r="X32" s="62"/>
      <c r="Y32" s="187"/>
      <c r="Z32" s="62"/>
      <c r="AA32" s="189"/>
      <c r="AB32" s="62"/>
      <c r="AC32" s="185"/>
      <c r="AD32" s="62"/>
      <c r="AE32" s="62"/>
      <c r="AF32" s="62"/>
      <c r="AG32" s="185"/>
      <c r="AH32" s="62"/>
      <c r="AI32" s="185"/>
      <c r="AJ32" s="62"/>
      <c r="AK32" s="185"/>
      <c r="AL32" s="62"/>
      <c r="AM32" s="62"/>
      <c r="AN32" s="62"/>
      <c r="AO32" s="192"/>
      <c r="AP32" s="62"/>
      <c r="AQ32" s="194"/>
      <c r="AR32" s="62"/>
      <c r="AS32" s="179"/>
      <c r="AT32" s="62"/>
      <c r="AU32" s="62">
        <v>1</v>
      </c>
      <c r="AV32" s="62" t="s">
        <v>191</v>
      </c>
      <c r="AW32" s="62">
        <v>0.53</v>
      </c>
      <c r="AX32" s="62"/>
      <c r="AY32" s="62"/>
      <c r="AZ32" s="62"/>
      <c r="BA32" s="62"/>
      <c r="BB32" s="62"/>
      <c r="BC32" s="62"/>
      <c r="BD32" s="62"/>
      <c r="BE32" s="62"/>
      <c r="BF32" s="62"/>
      <c r="BG32" s="62"/>
      <c r="BH32" s="62"/>
      <c r="BI32" s="62"/>
      <c r="BJ32" s="62"/>
      <c r="BK32" s="62"/>
      <c r="BL32" s="62"/>
      <c r="BM32" s="62"/>
      <c r="BN32" s="62"/>
      <c r="BO32" s="229">
        <f>'[2]קולחים S'!L20</f>
        <v>1.129</v>
      </c>
      <c r="BP32" s="62"/>
      <c r="BQ32" s="62"/>
      <c r="BR32" s="62"/>
      <c r="BS32" s="216"/>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c r="A33" s="74">
        <v>20</v>
      </c>
      <c r="B33" s="74"/>
      <c r="C33" s="243">
        <f>'[1]12.2019'!G34</f>
        <v>68598</v>
      </c>
      <c r="D33" s="62"/>
      <c r="E33" s="62"/>
      <c r="F33" s="62"/>
      <c r="G33" s="62"/>
      <c r="H33" s="62"/>
      <c r="I33" s="239"/>
      <c r="J33" s="62"/>
      <c r="K33" s="62"/>
      <c r="L33" s="62"/>
      <c r="M33" s="239"/>
      <c r="N33" s="62"/>
      <c r="O33" s="62">
        <v>7.17</v>
      </c>
      <c r="P33" s="62"/>
      <c r="Q33" s="62"/>
      <c r="R33" s="62"/>
      <c r="S33" s="62"/>
      <c r="T33" s="62"/>
      <c r="U33" s="239"/>
      <c r="V33" s="62"/>
      <c r="W33" s="185"/>
      <c r="X33" s="62"/>
      <c r="Y33" s="188"/>
      <c r="Z33" s="62"/>
      <c r="AA33" s="189"/>
      <c r="AB33" s="62"/>
      <c r="AC33" s="185"/>
      <c r="AD33" s="62"/>
      <c r="AE33" s="62"/>
      <c r="AF33" s="62"/>
      <c r="AG33" s="185"/>
      <c r="AH33" s="62"/>
      <c r="AI33" s="225"/>
      <c r="AJ33" s="62"/>
      <c r="AK33" s="225"/>
      <c r="AL33" s="62"/>
      <c r="AM33" s="62"/>
      <c r="AN33" s="62"/>
      <c r="AO33" s="192"/>
      <c r="AP33" s="62"/>
      <c r="AQ33" s="194"/>
      <c r="AR33" s="62"/>
      <c r="AS33" s="224"/>
      <c r="AT33" s="62"/>
      <c r="AU33" s="62"/>
      <c r="AV33" s="62"/>
      <c r="AW33" s="62">
        <v>0.24</v>
      </c>
      <c r="AX33" s="62"/>
      <c r="AY33" s="62"/>
      <c r="AZ33" s="62"/>
      <c r="BA33" s="62"/>
      <c r="BB33" s="62"/>
      <c r="BC33" s="62"/>
      <c r="BD33" s="62"/>
      <c r="BE33" s="62"/>
      <c r="BF33" s="62"/>
      <c r="BG33" s="62"/>
      <c r="BH33" s="62"/>
      <c r="BI33" s="62"/>
      <c r="BJ33" s="62"/>
      <c r="BK33" s="62"/>
      <c r="BL33" s="62"/>
      <c r="BM33" s="62"/>
      <c r="BN33" s="62"/>
      <c r="BO33" s="229"/>
      <c r="BP33" s="62"/>
      <c r="BQ33" s="62"/>
      <c r="BR33" s="62"/>
      <c r="BS33" s="216"/>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c r="A34" s="74">
        <v>21</v>
      </c>
      <c r="B34" s="74"/>
      <c r="C34" s="243">
        <f>'[1]12.2019'!G35</f>
        <v>54764</v>
      </c>
      <c r="D34" s="62"/>
      <c r="E34" s="62"/>
      <c r="F34" s="62"/>
      <c r="G34" s="62"/>
      <c r="H34" s="62"/>
      <c r="I34" s="239"/>
      <c r="J34" s="62"/>
      <c r="K34" s="62"/>
      <c r="L34" s="62"/>
      <c r="M34" s="239"/>
      <c r="N34" s="62"/>
      <c r="O34" s="62">
        <v>6.9</v>
      </c>
      <c r="P34" s="62"/>
      <c r="Q34" s="62"/>
      <c r="R34" s="62"/>
      <c r="S34" s="239"/>
      <c r="T34" s="62"/>
      <c r="U34" s="239"/>
      <c r="V34" s="225"/>
      <c r="W34" s="221">
        <v>2</v>
      </c>
      <c r="X34" s="225"/>
      <c r="Y34" s="187"/>
      <c r="Z34" s="225"/>
      <c r="AA34" s="189"/>
      <c r="AB34" s="62"/>
      <c r="AC34" s="185"/>
      <c r="AD34" s="225"/>
      <c r="AE34" s="62"/>
      <c r="AF34" s="62"/>
      <c r="AG34" s="185"/>
      <c r="AH34" s="62"/>
      <c r="AI34" s="185"/>
      <c r="AJ34" s="62"/>
      <c r="AK34" s="185"/>
      <c r="AL34" s="62"/>
      <c r="AM34" s="62"/>
      <c r="AN34" s="225"/>
      <c r="AO34" s="192"/>
      <c r="AP34" s="62"/>
      <c r="AQ34" s="194"/>
      <c r="AR34" s="225"/>
      <c r="AS34" s="179"/>
      <c r="AT34" s="225"/>
      <c r="AU34" s="62"/>
      <c r="AV34" s="62"/>
      <c r="AW34" s="62">
        <v>0.16</v>
      </c>
      <c r="AX34" s="62"/>
      <c r="AY34" s="62"/>
      <c r="AZ34" s="62"/>
      <c r="BA34" s="62"/>
      <c r="BB34" s="62"/>
      <c r="BC34" s="62"/>
      <c r="BD34" s="62"/>
      <c r="BE34" s="62"/>
      <c r="BF34" s="62"/>
      <c r="BG34" s="62"/>
      <c r="BH34" s="62"/>
      <c r="BI34" s="62"/>
      <c r="BJ34" s="62"/>
      <c r="BK34" s="62"/>
      <c r="BL34" s="62"/>
      <c r="BM34" s="62"/>
      <c r="BN34" s="62"/>
      <c r="BO34" s="229"/>
      <c r="BP34" s="225"/>
      <c r="BQ34" s="62"/>
      <c r="BR34" s="62"/>
      <c r="BS34" s="216"/>
      <c r="BT34" s="225"/>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c r="A35" s="74">
        <v>22</v>
      </c>
      <c r="B35" s="74"/>
      <c r="C35" s="243">
        <f>'[1]12.2019'!G$16</f>
        <v>64209</v>
      </c>
      <c r="D35" s="62"/>
      <c r="E35" s="62"/>
      <c r="F35" s="62"/>
      <c r="G35" s="62"/>
      <c r="H35" s="62"/>
      <c r="I35" s="239"/>
      <c r="J35" s="62"/>
      <c r="K35" s="62"/>
      <c r="L35" s="62"/>
      <c r="M35" s="239">
        <f>'[3]קולחים S'!I23</f>
        <v>8.06</v>
      </c>
      <c r="N35" s="62"/>
      <c r="O35" s="62">
        <v>6.84</v>
      </c>
      <c r="P35" s="62"/>
      <c r="Q35" s="62"/>
      <c r="R35" s="62"/>
      <c r="S35" s="62"/>
      <c r="T35" s="62"/>
      <c r="U35" s="239">
        <f>'[2]קולחים S'!M23</f>
        <v>10.67</v>
      </c>
      <c r="V35" s="62"/>
      <c r="W35" s="185"/>
      <c r="X35" s="62"/>
      <c r="Y35" s="187"/>
      <c r="Z35" s="62"/>
      <c r="AA35" s="189"/>
      <c r="AB35" s="62"/>
      <c r="AC35" s="185"/>
      <c r="AD35" s="62"/>
      <c r="AE35" s="62"/>
      <c r="AF35" s="62"/>
      <c r="AG35" s="185"/>
      <c r="AH35" s="62"/>
      <c r="AI35" s="185"/>
      <c r="AJ35" s="62"/>
      <c r="AK35" s="185"/>
      <c r="AL35" s="62"/>
      <c r="AM35" s="62"/>
      <c r="AN35" s="62"/>
      <c r="AO35" s="192"/>
      <c r="AP35" s="62"/>
      <c r="AQ35" s="194"/>
      <c r="AR35" s="62"/>
      <c r="AS35" s="179"/>
      <c r="AT35" s="62"/>
      <c r="AU35" s="62"/>
      <c r="AV35" s="62"/>
      <c r="AW35" s="62">
        <v>0.61</v>
      </c>
      <c r="AX35" s="62"/>
      <c r="AY35" s="62"/>
      <c r="AZ35" s="62"/>
      <c r="BA35" s="62"/>
      <c r="BB35" s="62"/>
      <c r="BC35" s="62"/>
      <c r="BD35" s="62"/>
      <c r="BE35" s="62"/>
      <c r="BF35" s="62"/>
      <c r="BG35" s="62"/>
      <c r="BH35" s="62"/>
      <c r="BI35" s="62"/>
      <c r="BJ35" s="62"/>
      <c r="BK35" s="62"/>
      <c r="BL35" s="62"/>
      <c r="BM35" s="62"/>
      <c r="BN35" s="62"/>
      <c r="BO35" s="229"/>
      <c r="BP35" s="62"/>
      <c r="BQ35" s="62"/>
      <c r="BR35" s="62"/>
      <c r="BS35" s="216"/>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c r="A36" s="74">
        <v>23</v>
      </c>
      <c r="B36" s="74"/>
      <c r="C36" s="243">
        <f>'[1]12.2019'!G37</f>
        <v>56094</v>
      </c>
      <c r="D36" s="62"/>
      <c r="E36" s="62"/>
      <c r="F36" s="62"/>
      <c r="G36" s="62"/>
      <c r="H36" s="62"/>
      <c r="I36" s="239"/>
      <c r="J36" s="62"/>
      <c r="K36" s="62"/>
      <c r="L36" s="62"/>
      <c r="M36" s="239">
        <f>'[3]קולחים S'!I24</f>
        <v>7.41</v>
      </c>
      <c r="N36" s="62"/>
      <c r="O36" s="62">
        <v>6.53</v>
      </c>
      <c r="P36" s="62"/>
      <c r="Q36" s="62"/>
      <c r="R36" s="62"/>
      <c r="S36" s="239"/>
      <c r="T36" s="62"/>
      <c r="U36" s="239">
        <f>'[2]קולחים S'!M24</f>
        <v>8.43</v>
      </c>
      <c r="V36" s="62"/>
      <c r="W36" s="185"/>
      <c r="X36" s="62"/>
      <c r="Y36" s="188"/>
      <c r="Z36" s="62"/>
      <c r="AA36" s="188"/>
      <c r="AB36" s="62"/>
      <c r="AC36" s="185"/>
      <c r="AD36" s="62"/>
      <c r="AE36" s="62"/>
      <c r="AF36" s="62"/>
      <c r="AG36" s="185"/>
      <c r="AH36" s="62"/>
      <c r="AI36" s="225"/>
      <c r="AJ36" s="62"/>
      <c r="AK36" s="225"/>
      <c r="AL36" s="62"/>
      <c r="AM36" s="62"/>
      <c r="AN36" s="62"/>
      <c r="AO36" s="192"/>
      <c r="AP36" s="62"/>
      <c r="AQ36" s="194"/>
      <c r="AR36" s="62"/>
      <c r="AS36" s="224"/>
      <c r="AT36" s="62"/>
      <c r="AU36" s="62"/>
      <c r="AV36" s="62"/>
      <c r="AW36" s="62"/>
      <c r="AX36" s="62"/>
      <c r="AY36" s="62"/>
      <c r="AZ36" s="62"/>
      <c r="BA36" s="62"/>
      <c r="BB36" s="62"/>
      <c r="BC36" s="62"/>
      <c r="BD36" s="62"/>
      <c r="BE36" s="62"/>
      <c r="BF36" s="62"/>
      <c r="BG36" s="62"/>
      <c r="BH36" s="62"/>
      <c r="BI36" s="62"/>
      <c r="BJ36" s="62"/>
      <c r="BK36" s="62"/>
      <c r="BL36" s="62"/>
      <c r="BM36" s="62"/>
      <c r="BN36" s="62"/>
      <c r="BO36" s="229"/>
      <c r="BP36" s="62"/>
      <c r="BQ36" s="62"/>
      <c r="BR36" s="62"/>
      <c r="BS36" s="216"/>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c r="A37" s="74">
        <v>24</v>
      </c>
      <c r="B37" s="74"/>
      <c r="C37" s="243">
        <f>'[1]12.2019'!G38</f>
        <v>57225</v>
      </c>
      <c r="D37" s="62"/>
      <c r="E37" s="62"/>
      <c r="F37" s="62"/>
      <c r="G37" s="62"/>
      <c r="H37" s="62"/>
      <c r="I37" s="239"/>
      <c r="J37" s="62"/>
      <c r="K37" s="62"/>
      <c r="L37" s="62"/>
      <c r="M37" s="239">
        <f>'[3]קולחים S'!I25</f>
        <v>8.02</v>
      </c>
      <c r="N37" s="62"/>
      <c r="O37" s="62">
        <v>6.21</v>
      </c>
      <c r="P37" s="62"/>
      <c r="Q37" s="62"/>
      <c r="R37" s="62"/>
      <c r="S37" s="62"/>
      <c r="T37" s="62"/>
      <c r="U37" s="239">
        <f>'[2]קולחים S'!M25</f>
        <v>11.67</v>
      </c>
      <c r="V37" s="225"/>
      <c r="W37" s="185">
        <v>3</v>
      </c>
      <c r="X37" s="62"/>
      <c r="Y37" s="187"/>
      <c r="Z37" s="62"/>
      <c r="AA37" s="189">
        <v>5</v>
      </c>
      <c r="AB37" s="62"/>
      <c r="AC37" s="185"/>
      <c r="AD37" s="62"/>
      <c r="AE37" s="62"/>
      <c r="AF37" s="62"/>
      <c r="AG37" s="185"/>
      <c r="AH37" s="62"/>
      <c r="AI37" s="185"/>
      <c r="AJ37" s="62"/>
      <c r="AK37" s="185"/>
      <c r="AL37" s="62"/>
      <c r="AM37" s="62"/>
      <c r="AN37" s="62"/>
      <c r="AO37" s="192"/>
      <c r="AP37" s="62"/>
      <c r="AQ37" s="194"/>
      <c r="AR37" s="62"/>
      <c r="AS37" s="179"/>
      <c r="AT37" s="62"/>
      <c r="AU37" s="62"/>
      <c r="AV37" s="62"/>
      <c r="AW37" s="62">
        <v>0.77</v>
      </c>
      <c r="AX37" s="62"/>
      <c r="AY37" s="62"/>
      <c r="AZ37" s="62"/>
      <c r="BA37" s="62"/>
      <c r="BB37" s="62"/>
      <c r="BC37" s="62"/>
      <c r="BD37" s="62"/>
      <c r="BE37" s="62"/>
      <c r="BF37" s="62"/>
      <c r="BG37" s="62"/>
      <c r="BH37" s="62"/>
      <c r="BI37" s="62"/>
      <c r="BJ37" s="62"/>
      <c r="BK37" s="62"/>
      <c r="BL37" s="62"/>
      <c r="BM37" s="62"/>
      <c r="BN37" s="62"/>
      <c r="BO37" s="229"/>
      <c r="BP37" s="62"/>
      <c r="BQ37" s="62"/>
      <c r="BR37" s="62"/>
      <c r="BS37" s="216"/>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c r="A38" s="74">
        <v>25</v>
      </c>
      <c r="B38" s="74"/>
      <c r="C38" s="243">
        <f>'[1]12.2019'!G39</f>
        <v>57408</v>
      </c>
      <c r="D38" s="62"/>
      <c r="E38" s="62"/>
      <c r="F38" s="62"/>
      <c r="G38" s="62"/>
      <c r="H38" s="62"/>
      <c r="I38" s="239"/>
      <c r="J38" s="62"/>
      <c r="K38" s="62"/>
      <c r="L38" s="62"/>
      <c r="M38" s="239">
        <f>'[3]קולחים S'!I26</f>
        <v>7.96</v>
      </c>
      <c r="N38" s="62"/>
      <c r="O38" s="62">
        <v>7.71</v>
      </c>
      <c r="P38" s="62"/>
      <c r="Q38" s="62"/>
      <c r="R38" s="62"/>
      <c r="S38" s="239"/>
      <c r="T38" s="62"/>
      <c r="U38" s="239">
        <f>'[2]קולחים S'!M26</f>
        <v>22.4</v>
      </c>
      <c r="V38" s="62" t="s">
        <v>191</v>
      </c>
      <c r="W38" s="185">
        <v>4</v>
      </c>
      <c r="X38" s="62" t="s">
        <v>191</v>
      </c>
      <c r="Y38" s="188">
        <v>5</v>
      </c>
      <c r="Z38" s="62" t="s">
        <v>191</v>
      </c>
      <c r="AA38" s="189"/>
      <c r="AB38" s="62"/>
      <c r="AC38" s="185">
        <v>27</v>
      </c>
      <c r="AD38" s="62" t="s">
        <v>191</v>
      </c>
      <c r="AE38" s="62"/>
      <c r="AF38" s="62"/>
      <c r="AG38" s="185">
        <v>12.4</v>
      </c>
      <c r="AH38" s="62" t="s">
        <v>191</v>
      </c>
      <c r="AI38" s="185"/>
      <c r="AJ38" s="62"/>
      <c r="AK38" s="185">
        <v>5</v>
      </c>
      <c r="AL38" s="62" t="s">
        <v>191</v>
      </c>
      <c r="AM38" s="62">
        <v>1.7</v>
      </c>
      <c r="AN38" s="62" t="s">
        <v>191</v>
      </c>
      <c r="AO38" s="192">
        <v>0.01</v>
      </c>
      <c r="AP38" s="62" t="s">
        <v>191</v>
      </c>
      <c r="AQ38" s="194">
        <v>7.4</v>
      </c>
      <c r="AR38" s="62" t="s">
        <v>191</v>
      </c>
      <c r="AS38" s="224">
        <v>1.81</v>
      </c>
      <c r="AT38" s="62" t="s">
        <v>191</v>
      </c>
      <c r="AU38" s="62"/>
      <c r="AV38" s="62" t="s">
        <v>191</v>
      </c>
      <c r="AW38" s="62">
        <v>0.55000000000000004</v>
      </c>
      <c r="AX38" s="62"/>
      <c r="AY38" s="62"/>
      <c r="AZ38" s="62"/>
      <c r="BA38" s="62"/>
      <c r="BB38" s="62"/>
      <c r="BC38" s="62"/>
      <c r="BD38" s="62"/>
      <c r="BE38" s="62"/>
      <c r="BF38" s="62"/>
      <c r="BG38" s="62"/>
      <c r="BH38" s="62"/>
      <c r="BI38" s="62"/>
      <c r="BJ38" s="62"/>
      <c r="BK38" s="62"/>
      <c r="BL38" s="62"/>
      <c r="BM38" s="62"/>
      <c r="BN38" s="62"/>
      <c r="BO38" s="229">
        <v>1.2250000000000001</v>
      </c>
      <c r="BP38" s="62" t="s">
        <v>191</v>
      </c>
      <c r="BQ38" s="62"/>
      <c r="BR38" s="62"/>
      <c r="BS38" s="216">
        <v>208</v>
      </c>
      <c r="BT38" s="62" t="s">
        <v>191</v>
      </c>
      <c r="BU38" s="62">
        <v>167.49</v>
      </c>
      <c r="BV38" s="62" t="s">
        <v>191</v>
      </c>
      <c r="BW38" s="62" t="s">
        <v>293</v>
      </c>
      <c r="BX38" s="62" t="s">
        <v>191</v>
      </c>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c r="A39" s="74">
        <v>26</v>
      </c>
      <c r="B39" s="74"/>
      <c r="C39" s="243">
        <f>'[1]12.2019'!G$16</f>
        <v>64209</v>
      </c>
      <c r="D39" s="62"/>
      <c r="E39" s="62"/>
      <c r="F39" s="62"/>
      <c r="G39" s="62"/>
      <c r="H39" s="62"/>
      <c r="I39" s="239"/>
      <c r="J39" s="62"/>
      <c r="K39" s="62"/>
      <c r="L39" s="62"/>
      <c r="M39" s="239">
        <f>'[3]קולחים S'!I27</f>
        <v>7.91</v>
      </c>
      <c r="N39" s="62"/>
      <c r="O39" s="62">
        <v>8.74</v>
      </c>
      <c r="P39" s="62"/>
      <c r="Q39" s="62"/>
      <c r="R39" s="62"/>
      <c r="S39" s="62"/>
      <c r="T39" s="62"/>
      <c r="U39" s="239">
        <f>'[2]קולחים S'!M27</f>
        <v>12.79</v>
      </c>
      <c r="V39" s="62"/>
      <c r="W39" s="185"/>
      <c r="X39" s="62"/>
      <c r="Y39" s="187"/>
      <c r="Z39" s="62"/>
      <c r="AA39" s="189"/>
      <c r="AB39" s="62"/>
      <c r="AC39" s="185"/>
      <c r="AD39" s="62"/>
      <c r="AE39" s="62"/>
      <c r="AF39" s="62"/>
      <c r="AG39" s="185"/>
      <c r="AH39" s="62"/>
      <c r="AI39" s="185"/>
      <c r="AJ39" s="62"/>
      <c r="AK39" s="185"/>
      <c r="AL39" s="62"/>
      <c r="AM39" s="62"/>
      <c r="AN39" s="62"/>
      <c r="AO39" s="192"/>
      <c r="AP39" s="62"/>
      <c r="AQ39" s="194"/>
      <c r="AR39" s="62"/>
      <c r="AS39" s="179"/>
      <c r="AT39" s="62"/>
      <c r="AU39" s="62"/>
      <c r="AV39" s="62"/>
      <c r="AW39" s="62">
        <v>0</v>
      </c>
      <c r="AX39" s="62"/>
      <c r="AY39" s="62"/>
      <c r="AZ39" s="62"/>
      <c r="BA39" s="62"/>
      <c r="BB39" s="62"/>
      <c r="BC39" s="62"/>
      <c r="BD39" s="62"/>
      <c r="BE39" s="62"/>
      <c r="BF39" s="62"/>
      <c r="BG39" s="62"/>
      <c r="BH39" s="62"/>
      <c r="BI39" s="62"/>
      <c r="BJ39" s="62"/>
      <c r="BK39" s="62"/>
      <c r="BL39" s="62"/>
      <c r="BM39" s="62"/>
      <c r="BN39" s="62"/>
      <c r="BO39" s="229">
        <f>'[2]קולחים S'!L27</f>
        <v>1.216</v>
      </c>
      <c r="BP39" s="62"/>
      <c r="BQ39" s="62"/>
      <c r="BR39" s="62"/>
      <c r="BS39" s="216"/>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c r="A40" s="74">
        <v>27</v>
      </c>
      <c r="B40" s="74"/>
      <c r="C40" s="243">
        <f>'[1]12.2019'!G41</f>
        <v>97755</v>
      </c>
      <c r="D40" s="62"/>
      <c r="E40" s="62"/>
      <c r="F40" s="62"/>
      <c r="G40" s="62"/>
      <c r="H40" s="62"/>
      <c r="I40" s="239"/>
      <c r="J40" s="62"/>
      <c r="K40" s="62"/>
      <c r="L40" s="62"/>
      <c r="M40" s="239"/>
      <c r="N40" s="62"/>
      <c r="O40" s="62">
        <v>8.77</v>
      </c>
      <c r="P40" s="62"/>
      <c r="Q40" s="62"/>
      <c r="R40" s="62"/>
      <c r="S40" s="239"/>
      <c r="T40" s="62"/>
      <c r="U40" s="239"/>
      <c r="V40" s="62"/>
      <c r="W40" s="185"/>
      <c r="X40" s="62"/>
      <c r="Y40" s="188"/>
      <c r="Z40" s="62"/>
      <c r="AA40" s="189"/>
      <c r="AB40" s="62"/>
      <c r="AC40" s="185"/>
      <c r="AD40" s="62"/>
      <c r="AE40" s="62"/>
      <c r="AF40" s="62"/>
      <c r="AG40" s="185"/>
      <c r="AH40" s="62"/>
      <c r="AI40" s="225"/>
      <c r="AJ40" s="62"/>
      <c r="AK40" s="225"/>
      <c r="AL40" s="62"/>
      <c r="AM40" s="62"/>
      <c r="AN40" s="62"/>
      <c r="AO40" s="192"/>
      <c r="AP40" s="62"/>
      <c r="AQ40" s="194"/>
      <c r="AR40" s="62"/>
      <c r="AS40" s="224"/>
      <c r="AT40" s="62"/>
      <c r="AU40" s="62"/>
      <c r="AV40" s="62"/>
      <c r="AW40" s="62"/>
      <c r="AX40" s="62"/>
      <c r="AY40" s="62"/>
      <c r="AZ40" s="62"/>
      <c r="BA40" s="62"/>
      <c r="BB40" s="62"/>
      <c r="BC40" s="62"/>
      <c r="BD40" s="62"/>
      <c r="BE40" s="62"/>
      <c r="BF40" s="62"/>
      <c r="BG40" s="62"/>
      <c r="BH40" s="62"/>
      <c r="BI40" s="62"/>
      <c r="BJ40" s="62"/>
      <c r="BK40" s="62"/>
      <c r="BL40" s="62"/>
      <c r="BM40" s="62"/>
      <c r="BN40" s="62"/>
      <c r="BO40" s="229"/>
      <c r="BP40" s="62"/>
      <c r="BQ40" s="62"/>
      <c r="BR40" s="62"/>
      <c r="BS40" s="216"/>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c r="A41" s="74">
        <v>28</v>
      </c>
      <c r="B41" s="74"/>
      <c r="C41" s="243">
        <f>'[1]12.2019'!G42</f>
        <v>72163</v>
      </c>
      <c r="D41" s="62"/>
      <c r="E41" s="62"/>
      <c r="F41" s="62"/>
      <c r="G41" s="62"/>
      <c r="H41" s="62"/>
      <c r="I41" s="239"/>
      <c r="J41" s="62"/>
      <c r="K41" s="62"/>
      <c r="L41" s="62"/>
      <c r="M41" s="239"/>
      <c r="N41" s="62"/>
      <c r="O41" s="62">
        <v>8.8800000000000008</v>
      </c>
      <c r="P41" s="62"/>
      <c r="Q41" s="62"/>
      <c r="R41" s="62"/>
      <c r="S41" s="62"/>
      <c r="T41" s="62"/>
      <c r="U41" s="239"/>
      <c r="V41" s="62"/>
      <c r="W41" s="185">
        <v>2</v>
      </c>
      <c r="X41" s="62"/>
      <c r="Y41" s="188"/>
      <c r="Z41" s="62"/>
      <c r="AA41" s="189"/>
      <c r="AB41" s="62"/>
      <c r="AC41" s="185"/>
      <c r="AD41" s="62"/>
      <c r="AE41" s="62"/>
      <c r="AF41" s="62"/>
      <c r="AG41" s="185"/>
      <c r="AH41" s="62"/>
      <c r="AI41" s="185"/>
      <c r="AJ41" s="62"/>
      <c r="AK41" s="185"/>
      <c r="AL41" s="62"/>
      <c r="AM41" s="62"/>
      <c r="AN41" s="62"/>
      <c r="AO41" s="192"/>
      <c r="AP41" s="62"/>
      <c r="AQ41" s="194"/>
      <c r="AR41" s="62"/>
      <c r="AS41" s="194"/>
      <c r="AT41" s="62"/>
      <c r="AU41" s="62"/>
      <c r="AV41" s="62"/>
      <c r="AW41" s="62">
        <v>0</v>
      </c>
      <c r="AX41" s="62"/>
      <c r="AY41" s="62"/>
      <c r="AZ41" s="62"/>
      <c r="BA41" s="62"/>
      <c r="BB41" s="62"/>
      <c r="BC41" s="62"/>
      <c r="BD41" s="62"/>
      <c r="BE41" s="62"/>
      <c r="BF41" s="62"/>
      <c r="BG41" s="62"/>
      <c r="BH41" s="62"/>
      <c r="BI41" s="62"/>
      <c r="BJ41" s="62"/>
      <c r="BK41" s="62"/>
      <c r="BL41" s="62"/>
      <c r="BM41" s="62"/>
      <c r="BN41" s="62"/>
      <c r="BO41" s="229"/>
      <c r="BP41" s="62"/>
      <c r="BQ41" s="62"/>
      <c r="BR41" s="62"/>
      <c r="BS41" s="216"/>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c r="A42" s="74">
        <v>29</v>
      </c>
      <c r="B42" s="74"/>
      <c r="C42" s="243">
        <f>'[1]12.2019'!G43</f>
        <v>66003</v>
      </c>
      <c r="D42" s="62"/>
      <c r="E42" s="62"/>
      <c r="F42" s="62"/>
      <c r="G42" s="62"/>
      <c r="H42" s="62"/>
      <c r="I42" s="239"/>
      <c r="J42" s="62"/>
      <c r="K42" s="62"/>
      <c r="L42" s="62"/>
      <c r="M42" s="239"/>
      <c r="N42" s="62"/>
      <c r="O42" s="62">
        <v>8.7899999999999991</v>
      </c>
      <c r="P42" s="62"/>
      <c r="Q42" s="62"/>
      <c r="R42" s="62"/>
      <c r="S42" s="239"/>
      <c r="T42" s="62"/>
      <c r="U42" s="239">
        <f>'[2]קולחים S'!M30</f>
        <v>4.5599999999999996</v>
      </c>
      <c r="V42" s="225"/>
      <c r="W42" s="221"/>
      <c r="X42" s="225"/>
      <c r="Y42" s="221"/>
      <c r="Z42" s="225"/>
      <c r="AA42" s="190"/>
      <c r="AB42" s="62"/>
      <c r="AC42" s="186"/>
      <c r="AD42" s="225"/>
      <c r="AE42" s="62"/>
      <c r="AF42" s="62"/>
      <c r="AG42" s="185"/>
      <c r="AH42" s="62"/>
      <c r="AI42" s="186"/>
      <c r="AJ42" s="62"/>
      <c r="AK42" s="221"/>
      <c r="AL42" s="225"/>
      <c r="AM42" s="62"/>
      <c r="AN42" s="225"/>
      <c r="AO42" s="191"/>
      <c r="AP42" s="62"/>
      <c r="AQ42" s="193"/>
      <c r="AR42" s="62"/>
      <c r="AS42" s="195"/>
      <c r="AT42" s="225"/>
      <c r="AU42" s="62">
        <v>1</v>
      </c>
      <c r="AV42" s="62"/>
      <c r="AW42" s="62">
        <v>0.54</v>
      </c>
      <c r="AX42" s="62"/>
      <c r="AY42" s="62"/>
      <c r="AZ42" s="62"/>
      <c r="BA42" s="62"/>
      <c r="BB42" s="62"/>
      <c r="BC42" s="62"/>
      <c r="BD42" s="62"/>
      <c r="BE42" s="62"/>
      <c r="BF42" s="62"/>
      <c r="BG42" s="62"/>
      <c r="BH42" s="62"/>
      <c r="BI42" s="62"/>
      <c r="BJ42" s="62"/>
      <c r="BK42" s="62"/>
      <c r="BL42" s="62"/>
      <c r="BM42" s="62"/>
      <c r="BN42" s="62"/>
      <c r="BO42" s="229"/>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c r="A43" s="74">
        <v>30</v>
      </c>
      <c r="B43" s="74"/>
      <c r="C43" s="243">
        <f>'[1]12.2019'!G$16</f>
        <v>64209</v>
      </c>
      <c r="D43" s="62"/>
      <c r="E43" s="62"/>
      <c r="F43" s="62"/>
      <c r="G43" s="62"/>
      <c r="H43" s="62"/>
      <c r="I43" s="239"/>
      <c r="J43" s="62"/>
      <c r="K43" s="62"/>
      <c r="L43" s="62"/>
      <c r="M43" s="239"/>
      <c r="N43" s="62"/>
      <c r="O43" s="62">
        <v>8.74</v>
      </c>
      <c r="P43" s="62"/>
      <c r="Q43" s="62"/>
      <c r="R43" s="62"/>
      <c r="S43" s="62"/>
      <c r="T43" s="62"/>
      <c r="U43" s="239"/>
      <c r="V43" s="62"/>
      <c r="W43" s="185"/>
      <c r="X43" s="62"/>
      <c r="Y43" s="188"/>
      <c r="Z43" s="62"/>
      <c r="AA43" s="190"/>
      <c r="AB43" s="62"/>
      <c r="AC43" s="186"/>
      <c r="AD43" s="62"/>
      <c r="AE43" s="62"/>
      <c r="AF43" s="62"/>
      <c r="AG43" s="186"/>
      <c r="AH43" s="62"/>
      <c r="AI43" s="186"/>
      <c r="AJ43" s="62"/>
      <c r="AK43" s="186"/>
      <c r="AL43" s="62"/>
      <c r="AM43" s="62"/>
      <c r="AN43" s="62"/>
      <c r="AO43" s="191"/>
      <c r="AP43" s="62"/>
      <c r="AQ43" s="193"/>
      <c r="AR43" s="62"/>
      <c r="AS43" s="195"/>
      <c r="AT43" s="62"/>
      <c r="AU43" s="62"/>
      <c r="AV43" s="62"/>
      <c r="AW43" s="62"/>
      <c r="AX43" s="62"/>
      <c r="AY43" s="62"/>
      <c r="AZ43" s="62"/>
      <c r="BA43" s="62"/>
      <c r="BB43" s="62"/>
      <c r="BC43" s="62"/>
      <c r="BD43" s="62"/>
      <c r="BE43" s="62"/>
      <c r="BF43" s="62"/>
      <c r="BG43" s="62"/>
      <c r="BH43" s="62"/>
      <c r="BI43" s="62"/>
      <c r="BJ43" s="62"/>
      <c r="BK43" s="62"/>
      <c r="BL43" s="62"/>
      <c r="BM43" s="62"/>
      <c r="BN43" s="62"/>
      <c r="BO43" s="229"/>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c r="A44" s="74">
        <v>31</v>
      </c>
      <c r="B44" s="74"/>
      <c r="C44" s="243">
        <f>'[1]12.2019'!G45</f>
        <v>60367</v>
      </c>
      <c r="D44" s="62"/>
      <c r="E44" s="62"/>
      <c r="F44" s="62"/>
      <c r="G44" s="62"/>
      <c r="H44" s="62"/>
      <c r="I44" s="239"/>
      <c r="J44" s="62"/>
      <c r="K44" s="62"/>
      <c r="L44" s="62"/>
      <c r="M44" s="239"/>
      <c r="N44" s="62"/>
      <c r="O44" s="62">
        <v>9.01</v>
      </c>
      <c r="P44" s="62"/>
      <c r="Q44" s="62"/>
      <c r="R44" s="62"/>
      <c r="S44" s="239"/>
      <c r="T44" s="62"/>
      <c r="U44" s="239">
        <f>'[2]קולחים S'!M32</f>
        <v>2.2400000000000002</v>
      </c>
      <c r="V44" s="62"/>
      <c r="W44" s="186"/>
      <c r="X44" s="62"/>
      <c r="Y44" s="188"/>
      <c r="Z44" s="225"/>
      <c r="AA44" s="190"/>
      <c r="AB44" s="62"/>
      <c r="AC44" s="186"/>
      <c r="AD44" s="225"/>
      <c r="AE44" s="62"/>
      <c r="AF44" s="62"/>
      <c r="AG44" s="186"/>
      <c r="AH44" s="62"/>
      <c r="AI44" s="62"/>
      <c r="AJ44" s="62"/>
      <c r="AK44" s="62"/>
      <c r="AL44" s="62"/>
      <c r="AM44" s="225"/>
      <c r="AN44" s="62"/>
      <c r="AO44" s="191"/>
      <c r="AP44" s="62"/>
      <c r="AQ44" s="193"/>
      <c r="AR44" s="62"/>
      <c r="AS44" s="195"/>
      <c r="AT44" s="62"/>
      <c r="AU44" s="62"/>
      <c r="AV44" s="62"/>
      <c r="AW44" s="62">
        <v>0.86</v>
      </c>
      <c r="AX44" s="62"/>
      <c r="AY44" s="62"/>
      <c r="AZ44" s="62"/>
      <c r="BA44" s="62"/>
      <c r="BB44" s="62"/>
      <c r="BC44" s="62"/>
      <c r="BD44" s="62"/>
      <c r="BE44" s="62"/>
      <c r="BF44" s="62"/>
      <c r="BG44" s="62"/>
      <c r="BH44" s="62"/>
      <c r="BI44" s="62"/>
      <c r="BJ44" s="62"/>
      <c r="BK44" s="62"/>
      <c r="BL44" s="62"/>
      <c r="BM44" s="184"/>
      <c r="BN44" s="62"/>
      <c r="BO44" s="229"/>
      <c r="BP44" s="62"/>
      <c r="BQ44" s="62"/>
      <c r="BR44" s="62"/>
      <c r="BS44" s="62"/>
      <c r="BT44" s="225"/>
      <c r="BU44" s="225"/>
      <c r="BV44" s="225"/>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c r="A45" s="67" t="s">
        <v>14</v>
      </c>
      <c r="B45" s="76"/>
      <c r="C45" s="76">
        <f>COUNT(C14:C44)</f>
        <v>31</v>
      </c>
      <c r="D45" s="76"/>
      <c r="E45" s="76">
        <f>COUNT(E14:E44)</f>
        <v>0</v>
      </c>
      <c r="F45" s="76"/>
      <c r="G45" s="76">
        <f>COUNT(G14:G44)</f>
        <v>0</v>
      </c>
      <c r="H45" s="76"/>
      <c r="I45" s="76">
        <f>COUNT(I14:I44)</f>
        <v>0</v>
      </c>
      <c r="J45" s="76"/>
      <c r="K45" s="76">
        <f>COUNT(K14:K44)</f>
        <v>0</v>
      </c>
      <c r="L45" s="76"/>
      <c r="M45" s="76">
        <f>COUNT(M14:M44)</f>
        <v>16</v>
      </c>
      <c r="N45" s="76"/>
      <c r="O45" s="76">
        <f>COUNT(O14:O44)</f>
        <v>31</v>
      </c>
      <c r="P45" s="76"/>
      <c r="Q45" s="76">
        <f>COUNT(Q14:Q44)</f>
        <v>0</v>
      </c>
      <c r="R45" s="76"/>
      <c r="S45" s="76">
        <f>COUNT(S14:S44)</f>
        <v>0</v>
      </c>
      <c r="T45" s="76"/>
      <c r="U45" s="76">
        <f>COUNT(U14:U44)</f>
        <v>18</v>
      </c>
      <c r="V45" s="76"/>
      <c r="W45" s="76">
        <f>COUNT(W14:W44)</f>
        <v>8</v>
      </c>
      <c r="X45" s="76"/>
      <c r="Y45" s="76">
        <f>COUNT(Y14:Y44)</f>
        <v>3</v>
      </c>
      <c r="Z45" s="76"/>
      <c r="AA45" s="76">
        <f>COUNT(AA14:AA44)</f>
        <v>2</v>
      </c>
      <c r="AB45" s="76"/>
      <c r="AC45" s="76">
        <f>COUNT(AC14:AC44)</f>
        <v>3</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4</v>
      </c>
      <c r="AV45" s="76"/>
      <c r="AW45" s="76">
        <f>COUNT(AW14:AW44)</f>
        <v>20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10</v>
      </c>
      <c r="BP45" s="76"/>
      <c r="BQ45" s="76">
        <f>COUNT(BQ14:BQ44)</f>
        <v>0</v>
      </c>
      <c r="BR45" s="76"/>
      <c r="BS45" s="76">
        <f>COUNT(BS14:BS44)</f>
        <v>4</v>
      </c>
      <c r="BT45" s="76"/>
      <c r="BU45" s="76">
        <f>COUNT(BU14:BU44)</f>
        <v>4</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c r="A46" s="79" t="s">
        <v>234</v>
      </c>
      <c r="B46" s="76"/>
      <c r="C46" s="68">
        <f>AVERAGE(C14:C44)</f>
        <v>61222</v>
      </c>
      <c r="D46" s="76"/>
      <c r="E46" s="68" t="e">
        <f>AVERAGE(E14:E44)</f>
        <v>#DIV/0!</v>
      </c>
      <c r="F46" s="76"/>
      <c r="G46" s="68" t="e">
        <f>AVERAGE(G14:G44)</f>
        <v>#DIV/0!</v>
      </c>
      <c r="H46" s="76"/>
      <c r="I46" s="68" t="e">
        <f>AVERAGE(I14:I44)</f>
        <v>#DIV/0!</v>
      </c>
      <c r="J46" s="76"/>
      <c r="K46" s="68" t="e">
        <f>AVERAGE(K14:K44)</f>
        <v>#DIV/0!</v>
      </c>
      <c r="L46" s="76"/>
      <c r="M46" s="68">
        <f>AVERAGE(M14:M44)</f>
        <v>7.8656249999999996</v>
      </c>
      <c r="N46" s="76"/>
      <c r="O46" s="68">
        <f>AVERAGE(O14:O44)</f>
        <v>8.056774193548387</v>
      </c>
      <c r="P46" s="76"/>
      <c r="Q46" s="68" t="e">
        <f>AVERAGE(Q14:Q44)</f>
        <v>#DIV/0!</v>
      </c>
      <c r="R46" s="76"/>
      <c r="S46" s="68" t="e">
        <f>AVERAGE(S14:S44)</f>
        <v>#DIV/0!</v>
      </c>
      <c r="T46" s="76"/>
      <c r="U46" s="68">
        <f>AVERAGE(U14:U44)</f>
        <v>9.6750000000000007</v>
      </c>
      <c r="V46" s="76"/>
      <c r="W46" s="68">
        <f>AVERAGE(W14:W44)</f>
        <v>3.125</v>
      </c>
      <c r="X46" s="76"/>
      <c r="Y46" s="68">
        <f>AVERAGE(Y14:Y44)</f>
        <v>3</v>
      </c>
      <c r="Z46" s="76"/>
      <c r="AA46" s="68">
        <f>AVERAGE(AA14:AA44)</f>
        <v>5</v>
      </c>
      <c r="AB46" s="76"/>
      <c r="AC46" s="68">
        <f>AVERAGE(AC14:AC44)</f>
        <v>27</v>
      </c>
      <c r="AD46" s="76"/>
      <c r="AE46" s="68" t="e">
        <f>AVERAGE(AE14:AE44)</f>
        <v>#DIV/0!</v>
      </c>
      <c r="AF46" s="76"/>
      <c r="AG46" s="68">
        <f>AVERAGE(AG14:AG44)</f>
        <v>10.2475</v>
      </c>
      <c r="AH46" s="76"/>
      <c r="AI46" s="80" t="e">
        <f>AVERAGE(AI14:AI44)</f>
        <v>#DIV/0!</v>
      </c>
      <c r="AJ46" s="81"/>
      <c r="AK46" s="68">
        <f>AVERAGE(AK14:AK44)</f>
        <v>3.625</v>
      </c>
      <c r="AL46" s="76"/>
      <c r="AM46" s="68">
        <f>AVERAGE(AM14:AM44)</f>
        <v>3.4249999999999998</v>
      </c>
      <c r="AN46" s="76"/>
      <c r="AO46" s="68">
        <f>AVERAGE(AO14:AO44)</f>
        <v>0.17500000000000002</v>
      </c>
      <c r="AP46" s="76"/>
      <c r="AQ46" s="68">
        <f>AVERAGE(AQ14:AQ44)</f>
        <v>6.875</v>
      </c>
      <c r="AR46" s="76"/>
      <c r="AS46" s="68">
        <f>AVERAGE(AS14:AS44)</f>
        <v>3.5925000000000002</v>
      </c>
      <c r="AT46" s="76"/>
      <c r="AU46" s="68">
        <f>AVERAGE(AU14:AU44)</f>
        <v>1</v>
      </c>
      <c r="AV46" s="76"/>
      <c r="AW46" s="68">
        <f>AVERAGE(AW14:AW44)</f>
        <v>0.49350000000000005</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1.16815</v>
      </c>
      <c r="BP46" s="76"/>
      <c r="BQ46" s="68" t="e">
        <f>AVERAGE(BQ14:BQ44)</f>
        <v>#DIV/0!</v>
      </c>
      <c r="BR46" s="76"/>
      <c r="BS46" s="68">
        <f>AVERAGE(BS14:BS44)</f>
        <v>189</v>
      </c>
      <c r="BT46" s="76"/>
      <c r="BU46" s="68">
        <f>AVERAGE(BU14:BU44)</f>
        <v>159.45000000000002</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c r="A47" s="79" t="s">
        <v>16</v>
      </c>
      <c r="B47" s="76"/>
      <c r="C47" s="76">
        <f>MAX(C14:C44)</f>
        <v>97755</v>
      </c>
      <c r="D47" s="76"/>
      <c r="E47" s="76">
        <f>MAX(E14:E44)</f>
        <v>0</v>
      </c>
      <c r="F47" s="76"/>
      <c r="G47" s="76">
        <f>MAX(G14:G44)</f>
        <v>0</v>
      </c>
      <c r="H47" s="76"/>
      <c r="I47" s="76">
        <f>MAX(I14:I44)</f>
        <v>0</v>
      </c>
      <c r="J47" s="76"/>
      <c r="K47" s="76">
        <f>MAX(K14:K44)</f>
        <v>0</v>
      </c>
      <c r="L47" s="76"/>
      <c r="M47" s="76">
        <f>MAX(M14:M44)</f>
        <v>8.1199999999999992</v>
      </c>
      <c r="N47" s="76"/>
      <c r="O47" s="76">
        <f>MAX(O14:O44)</f>
        <v>9.01</v>
      </c>
      <c r="P47" s="76"/>
      <c r="Q47" s="76">
        <f>MAX(Q14:Q44)</f>
        <v>0</v>
      </c>
      <c r="R47" s="76"/>
      <c r="S47" s="76">
        <f>MAX(S14:S44)</f>
        <v>0</v>
      </c>
      <c r="T47" s="76"/>
      <c r="U47" s="76">
        <f>MAX(U14:U44)</f>
        <v>22.4</v>
      </c>
      <c r="V47" s="76"/>
      <c r="W47" s="76">
        <f>MAX(W14:W44)</f>
        <v>5</v>
      </c>
      <c r="X47" s="76"/>
      <c r="Y47" s="76">
        <f>MAX(Y14:Y44)</f>
        <v>5</v>
      </c>
      <c r="Z47" s="76"/>
      <c r="AA47" s="76">
        <f>MAX(AA14:AA44)</f>
        <v>5</v>
      </c>
      <c r="AB47" s="76"/>
      <c r="AC47" s="76">
        <f>MAX(AC14:AC44)</f>
        <v>29</v>
      </c>
      <c r="AD47" s="76"/>
      <c r="AE47" s="76">
        <f>MAX(AE14:AE44)</f>
        <v>0</v>
      </c>
      <c r="AF47" s="76"/>
      <c r="AG47" s="76">
        <f>MAX(AG14:AG44)</f>
        <v>13.62</v>
      </c>
      <c r="AH47" s="76"/>
      <c r="AI47" s="78">
        <f>MAX(AI14:AI44)</f>
        <v>0</v>
      </c>
      <c r="AJ47" s="78"/>
      <c r="AK47" s="76">
        <f>MAX(AK14:AK44)</f>
        <v>5</v>
      </c>
      <c r="AL47" s="76"/>
      <c r="AM47" s="76">
        <f>MAX(AM14:AM44)</f>
        <v>5</v>
      </c>
      <c r="AN47" s="76"/>
      <c r="AO47" s="76">
        <f>MAX(AO14:AO44)</f>
        <v>0.52</v>
      </c>
      <c r="AP47" s="76"/>
      <c r="AQ47" s="76">
        <f>MAX(AQ14:AQ44)</f>
        <v>8.1</v>
      </c>
      <c r="AR47" s="76"/>
      <c r="AS47" s="76">
        <f>MAX(AS14:AS44)</f>
        <v>7.22</v>
      </c>
      <c r="AT47" s="76"/>
      <c r="AU47" s="76">
        <f>MAX(AU14:AU44)</f>
        <v>1</v>
      </c>
      <c r="AV47" s="76"/>
      <c r="AW47" s="76">
        <f>MAX(AW14:AW44)</f>
        <v>1.0900000000000001</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1.3905000000000001</v>
      </c>
      <c r="BP47" s="76"/>
      <c r="BQ47" s="76">
        <f>MAX(BQ14:BQ44)</f>
        <v>0</v>
      </c>
      <c r="BR47" s="76"/>
      <c r="BS47" s="76">
        <f>MAX(BS14:BS44)</f>
        <v>208</v>
      </c>
      <c r="BT47" s="76"/>
      <c r="BU47" s="76">
        <f>MAX(BU14:BU44)</f>
        <v>177.13</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41181</v>
      </c>
      <c r="D48" s="76"/>
      <c r="E48" s="76">
        <f>MIN(E14:E44)</f>
        <v>0</v>
      </c>
      <c r="F48" s="76"/>
      <c r="G48" s="76">
        <f>MIN(G14:G44)</f>
        <v>0</v>
      </c>
      <c r="H48" s="76"/>
      <c r="I48" s="76">
        <f>MIN(I14:I44)</f>
        <v>0</v>
      </c>
      <c r="J48" s="76"/>
      <c r="K48" s="76">
        <f>MIN(K14:K44)</f>
        <v>0</v>
      </c>
      <c r="L48" s="76"/>
      <c r="M48" s="76">
        <f>MIN(M14:M44)</f>
        <v>7.41</v>
      </c>
      <c r="N48" s="76"/>
      <c r="O48" s="76">
        <f>MIN(O14:O44)</f>
        <v>6.21</v>
      </c>
      <c r="P48" s="76"/>
      <c r="Q48" s="76">
        <f>MIN(Q14:Q44)</f>
        <v>0</v>
      </c>
      <c r="R48" s="76"/>
      <c r="S48" s="76">
        <f>MIN(S14:S44)</f>
        <v>0</v>
      </c>
      <c r="T48" s="76"/>
      <c r="U48" s="76">
        <f>MIN(U14:U44)</f>
        <v>2.2400000000000002</v>
      </c>
      <c r="V48" s="76"/>
      <c r="W48" s="76">
        <f>MIN(W14:W44)</f>
        <v>2</v>
      </c>
      <c r="X48" s="76"/>
      <c r="Y48" s="76">
        <f>MIN(Y14:Y44)</f>
        <v>2</v>
      </c>
      <c r="Z48" s="76"/>
      <c r="AA48" s="76">
        <f>MIN(AA14:AA44)</f>
        <v>5</v>
      </c>
      <c r="AB48" s="76"/>
      <c r="AC48" s="76">
        <f>MIN(AC14:AC44)</f>
        <v>25</v>
      </c>
      <c r="AD48" s="76"/>
      <c r="AE48" s="76">
        <f>MIN(AE14:AE44)</f>
        <v>0</v>
      </c>
      <c r="AF48" s="76"/>
      <c r="AG48" s="76">
        <f>MIN(AG14:AG44)</f>
        <v>6.54</v>
      </c>
      <c r="AH48" s="76"/>
      <c r="AI48" s="78">
        <f>MIN(AI14:AI44)</f>
        <v>0</v>
      </c>
      <c r="AJ48" s="78"/>
      <c r="AK48" s="76">
        <f>MIN(AK14:AK44)</f>
        <v>0.3</v>
      </c>
      <c r="AL48" s="76"/>
      <c r="AM48" s="76">
        <f>MIN(AM14:AM44)</f>
        <v>1.7</v>
      </c>
      <c r="AN48" s="76"/>
      <c r="AO48" s="76">
        <f>MIN(AO14:AO44)</f>
        <v>0.01</v>
      </c>
      <c r="AP48" s="76"/>
      <c r="AQ48" s="76">
        <f>MIN(AQ14:AQ44)</f>
        <v>4.4000000000000004</v>
      </c>
      <c r="AR48" s="76"/>
      <c r="AS48" s="76">
        <f>MIN(AS14:AS44)</f>
        <v>1.81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0.94699999999999995</v>
      </c>
      <c r="BP48" s="76"/>
      <c r="BQ48" s="76">
        <f>MIN(BQ14:BQ44)</f>
        <v>0</v>
      </c>
      <c r="BR48" s="76"/>
      <c r="BS48" s="76">
        <f>MIN(BS14:BS44)</f>
        <v>169</v>
      </c>
      <c r="BT48" s="76"/>
      <c r="BU48" s="76">
        <f>MIN(BU14:BU44)</f>
        <v>144.47</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4"/>
      <c r="B52" s="154"/>
      <c r="C52" s="154"/>
      <c r="D52" s="154"/>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988" priority="573" stopIfTrue="1" operator="lessThan">
      <formula>F$12</formula>
    </cfRule>
  </conditionalFormatting>
  <conditionalFormatting sqref="F46 H46 J46 T46 V46 P46 R46 X46 Z46 AB46 N46">
    <cfRule type="cellIs" dxfId="1987" priority="574" stopIfTrue="1" operator="greaterThan">
      <formula>F10</formula>
    </cfRule>
  </conditionalFormatting>
  <conditionalFormatting sqref="F47 H47 J47 T47 V47 P47 R47 X47 Z47 AB47 N47">
    <cfRule type="cellIs" dxfId="1986" priority="575"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985" priority="576"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984" priority="577" stopIfTrue="1" operator="greaterThan">
      <formula>AC10</formula>
    </cfRule>
  </conditionalFormatting>
  <conditionalFormatting sqref="DV45 DX45 DZ45 BX45">
    <cfRule type="cellIs" dxfId="1983" priority="578" stopIfTrue="1" operator="lessThan">
      <formula>BX$11</formula>
    </cfRule>
  </conditionalFormatting>
  <conditionalFormatting sqref="E14:E44 G14:G44 Q14:Q44 DY14:DY44 DU14:DU44 DW14:DW44 O14:O44 I14:I44 S14:S44 AM26:AM27 BU14:BU17 BI14:BI17 AM14:AM17 AO14:AO17 BU22:BU23 BI19:BI23 CK14:CK17 AM29:AM30 AO29:AO30 DS15:DS17 DI15:DI17 DK15:DK17 DO15:DO17 DQ15:DQ17 DM15:DM17 CU15:CU17 BY14:BY17 CA15:CA17 CM14:CM17 CO14:CO17 AY14:AY17 BQ14:BQ17 AE14:AE17 AW14:AW17 BC14:BC17 BK14:BK17 BG14:BG17 AC14:AC17 BS14:BS17 Y14:Y17 AQ14:AQ17 BA14:BA17 BE14:BE17 AS14:AS17 BM14:BM17 AA14:AA17 AI14:AI17 AK15:AK17 AG14:AG17 DC15:DC17 DG15:DG17 AU14:AU17 AU39:AU44 AU29:AU30 W14:W17 BW14:BW17 DA15:DA17 CC14:CC17 CQ14:CQ17 DE15:DE17 CS15:CS17 CW15:CW17 CE14:CE17 CG14:CG17 CI14:CI17 CY15:CY17 C14:C44 CY19:CY23 CI19:CI23 CG19:CG23 CE19:CE23 CW19:CW23 CS19:CS23 DE19:DE23 CQ19:CQ23 CC19:CC23 DA19:DA23 BW19:BW23 W19:W23 AU19:AU23 DG19:DG23 DC19:DC23 AG19:AG23 AK19:AK23 AI19:AI23 AA19:AA23 BM19:BM23 AS19:AS23 BE19:BE23 BA19:BA23 AQ19:AQ23 Y19:Y23 BS19:BS23 AC19:AC23 BG19:BG23 BK19:BK23 BC19:BC23 AW19:AW23 AE19:AE23 BQ19:BQ23 AY19:AY23 CO19:CO23 CM19:CM23 CA19:CA23 BY19:BY23 CU19:CU23 DM19:DM23 DQ19:DQ23 DO19:DO23 DK19:DK23 DI19:DI23 DS19:DS23 CK19:CK23 AO19:AO23 AM19:AM23 BU19:BU20 AO25:AO27 CK25:CK30 DS25:DS30 DI25:DI30 DK25:DK30 DO25:DO30 DQ25:DQ30 DM25:DM30 CU25:CU30 BY25:BY30 CA25:CA30 CM25:CM30 CO25:CO30 AY25:AY30 BQ25:BQ30 AE25:AE30 AW25:AW30 BC25:BC30 BK25:BK30 BG25:BG30 AC25:AC30 BS25:BS30 Y25:Y30 AQ25:AQ30 BA25:BA30 BE25:BE30 AS25:AS30 BM25:BM30 AA25:AA30 AI25:AI30 AK25:AK30 AG25:AG30 DC25:DC30 DG25:DG30 AU25:AU27 W25:W30 BW25:BW30 DA25:DA30 CC25:CC30 CQ25:CQ30 DE25:DE30 CS25:CS30 CW25:CW30 CE25:CE30 CG25:CG30 CI25:CI30 CY25:CY30 BI25:BI30 BU25:BU30 BU32:BU37 BI32:BI37 CY32:CY37 CI32:CI37 CG32:CG37 CE32:CE37 CW32:CW37 CS32:CS37 DE32:DE37 CQ32:CQ37 CC32:CC37 DA32:DA37 BW32:BW37 W32:W37 DG32:DG37 DC32:DC37 AG32:AG37 AK32:AK37 AI32:AI37 AA32:AA37 BM32:BM37 AS32:AS37 BE32:BE37 BA32:BA37 AQ32:AQ37 Y32:Y37 BS32:BS37 AC32:AC37 BG32:BG37 BK32:BK37 BC32:BC37 AW32:AW37 AE32:AE37 BQ32:BQ37 AY32:AY37 CO32:CO37 CM32:CM37 CA32:CA37 BY32:BY37 CU32:CU37 DM32:DM37 DQ32:DQ37 DO32:DO37 DK32:DK37 DI32:DI37 DS32:DS37 CK32:CK37 AU32:AU37 AO32:AO37 AM32:AM37 AM39:AM43 AO39:AO44 CK39:CK44 DS39:DS44 DI39:DI44 DK39:DK44 DO39:DO44 DQ39:DQ44 DM39:DM44 CU39:CU44 BY39:BY44 CA39:CA44 CM39:CM44 CO39:CO44 AY39:AY44 BQ39:BQ44 AE39:AE44 AW39:AW44 BC39:BC44 BK39:BK44 BG39:BG44 AC39:AC44 BS39:BS43 Y39:Y44 AQ39:AQ44 BA39:BA44 BE39:BE44 AS39:AS44 BM39:BM44 AA39:AA44 AI39:AI44 AK39:AK43 AG39:AG44 DC39:DC44 DG39:DG44 W39:W44 BW39:BW44 DA39:DA44 CC39:CC44 CQ39:CQ44 DE39:DE44 CS39:CS44 CW39:CW44 CE39:CE44 CG39:CG44 CI39:CI44 CY39:CY44 BI39:BI44 BU39:BU43 U14:U44 BO14:BO44">
    <cfRule type="expression" dxfId="1982" priority="579" stopIfTrue="1">
      <formula>AND(NOT(ISBLANK(C$8)),C14&gt;C$8)</formula>
    </cfRule>
    <cfRule type="expression" dxfId="1981" priority="580" stopIfTrue="1">
      <formula>AND(NOT(ISBLANK(C$8)),C14&lt;C$9,NOT(ISBLANK(C14)))</formula>
    </cfRule>
  </conditionalFormatting>
  <conditionalFormatting sqref="BN45">
    <cfRule type="cellIs" dxfId="1980" priority="581" stopIfTrue="1" operator="lessThan">
      <formula>BP$12</formula>
    </cfRule>
  </conditionalFormatting>
  <conditionalFormatting sqref="BP45">
    <cfRule type="cellIs" dxfId="1979" priority="582"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1978" priority="583"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1977" priority="584" stopIfTrue="1" operator="greaterThan">
      <formula>$C$6</formula>
    </cfRule>
  </conditionalFormatting>
  <conditionalFormatting sqref="L45">
    <cfRule type="cellIs" dxfId="1976" priority="566" stopIfTrue="1" operator="lessThan">
      <formula>L$12</formula>
    </cfRule>
  </conditionalFormatting>
  <conditionalFormatting sqref="L46">
    <cfRule type="cellIs" dxfId="1975" priority="567" stopIfTrue="1" operator="greaterThan">
      <formula>L10</formula>
    </cfRule>
  </conditionalFormatting>
  <conditionalFormatting sqref="L47">
    <cfRule type="cellIs" dxfId="1974" priority="568" stopIfTrue="1" operator="greaterThan">
      <formula>L10</formula>
    </cfRule>
  </conditionalFormatting>
  <conditionalFormatting sqref="K14:K44">
    <cfRule type="expression" dxfId="1973" priority="569" stopIfTrue="1">
      <formula>AND(NOT(ISBLANK(K$8)),K14&gt;K$8)</formula>
    </cfRule>
    <cfRule type="expression" dxfId="1972" priority="570" stopIfTrue="1">
      <formula>AND(NOT(ISBLANK(K$8)),K14&lt;K$9,NOT(ISBLANK(K14)))</formula>
    </cfRule>
  </conditionalFormatting>
  <conditionalFormatting sqref="AJ45">
    <cfRule type="cellIs" dxfId="1971" priority="559" stopIfTrue="1" operator="lessThan">
      <formula>AJ$12</formula>
    </cfRule>
  </conditionalFormatting>
  <conditionalFormatting sqref="AJ46">
    <cfRule type="cellIs" dxfId="1970" priority="560" stopIfTrue="1" operator="greaterThan">
      <formula>AI10</formula>
    </cfRule>
  </conditionalFormatting>
  <conditionalFormatting sqref="AJ47">
    <cfRule type="cellIs" dxfId="1969" priority="561" stopIfTrue="1" operator="greaterThan">
      <formula>AI10</formula>
    </cfRule>
  </conditionalFormatting>
  <conditionalFormatting sqref="AK17 AK15 AK27:AK30 AK32:AK37 AK19 AK39:AK43">
    <cfRule type="expression" dxfId="1968" priority="557" stopIfTrue="1">
      <formula>AND(NOT(ISBLANK(AK$8)),AK15&gt;AK$8)</formula>
    </cfRule>
    <cfRule type="expression" dxfId="1967" priority="558" stopIfTrue="1">
      <formula>AND(NOT(ISBLANK(AK$8)),AK15&lt;AK$9,NOT(ISBLANK(AK15)))</formula>
    </cfRule>
  </conditionalFormatting>
  <conditionalFormatting sqref="AK17 AK14:AK15 AK27:AK30 AK32:AK37 AK19 AK39:AK43">
    <cfRule type="expression" dxfId="1966" priority="555" stopIfTrue="1">
      <formula>AND(NOT(ISBLANK(AK$8)),AK14&gt;AK$8)</formula>
    </cfRule>
    <cfRule type="expression" dxfId="1965" priority="556" stopIfTrue="1">
      <formula>AND(NOT(ISBLANK(AK$8)),AK14&lt;AK$9,NOT(ISBLANK(AK14)))</formula>
    </cfRule>
  </conditionalFormatting>
  <conditionalFormatting sqref="AK20 CK16">
    <cfRule type="expression" dxfId="1964" priority="713" stopIfTrue="1">
      <formula>AND(NOT(ISBLANK(AI$8)),AK16&gt;AI$8)</formula>
    </cfRule>
    <cfRule type="expression" dxfId="1963" priority="714" stopIfTrue="1">
      <formula>AND(NOT(ISBLANK(AI$8)),AK16&lt;AI$9,NOT(ISBLANK(AK16)))</formula>
    </cfRule>
  </conditionalFormatting>
  <conditionalFormatting sqref="AK15">
    <cfRule type="expression" dxfId="1962" priority="553" stopIfTrue="1">
      <formula>AND(NOT(ISBLANK(AI$8)),AK15&gt;AI$8)</formula>
    </cfRule>
    <cfRule type="expression" dxfId="1961" priority="554" stopIfTrue="1">
      <formula>AND(NOT(ISBLANK(AI$8)),AK15&lt;AI$9,NOT(ISBLANK(AK15)))</formula>
    </cfRule>
  </conditionalFormatting>
  <conditionalFormatting sqref="AI15">
    <cfRule type="expression" dxfId="1960" priority="549" stopIfTrue="1">
      <formula>AND(NOT(ISBLANK(AI$8)),AI15&gt;AI$8)</formula>
    </cfRule>
    <cfRule type="expression" dxfId="1959" priority="550" stopIfTrue="1">
      <formula>AND(NOT(ISBLANK(AI$8)),AI15&lt;AI$9,NOT(ISBLANK(AI15)))</formula>
    </cfRule>
  </conditionalFormatting>
  <conditionalFormatting sqref="AQ36">
    <cfRule type="expression" dxfId="1958" priority="543" stopIfTrue="1">
      <formula>AND(NOT(ISBLANK(AQ$8)),AQ36&gt;AQ$8)</formula>
    </cfRule>
    <cfRule type="expression" dxfId="1957" priority="544" stopIfTrue="1">
      <formula>AND(NOT(ISBLANK(AQ$8)),AQ36&lt;AQ$9,NOT(ISBLANK(AQ36)))</formula>
    </cfRule>
  </conditionalFormatting>
  <conditionalFormatting sqref="AQ36">
    <cfRule type="expression" dxfId="1956" priority="541" stopIfTrue="1">
      <formula>AND(NOT(ISBLANK(AQ$8)),AQ36&gt;AQ$8)</formula>
    </cfRule>
    <cfRule type="expression" dxfId="1955" priority="542" stopIfTrue="1">
      <formula>AND(NOT(ISBLANK(AQ$8)),AQ36&lt;AQ$9,NOT(ISBLANK(AQ36)))</formula>
    </cfRule>
  </conditionalFormatting>
  <conditionalFormatting sqref="AS36">
    <cfRule type="expression" dxfId="1954" priority="539" stopIfTrue="1">
      <formula>AND(NOT(ISBLANK(AS$8)),AS36&gt;AS$8)</formula>
    </cfRule>
    <cfRule type="expression" dxfId="1953" priority="540" stopIfTrue="1">
      <formula>AND(NOT(ISBLANK(AS$8)),AS36&lt;AS$9,NOT(ISBLANK(AS36)))</formula>
    </cfRule>
  </conditionalFormatting>
  <conditionalFormatting sqref="AS36">
    <cfRule type="expression" dxfId="1952" priority="537" stopIfTrue="1">
      <formula>AND(NOT(ISBLANK(AS$8)),AS36&gt;AS$8)</formula>
    </cfRule>
    <cfRule type="expression" dxfId="1951" priority="538" stopIfTrue="1">
      <formula>AND(NOT(ISBLANK(AS$8)),AS36&lt;AS$9,NOT(ISBLANK(AS36)))</formula>
    </cfRule>
  </conditionalFormatting>
  <conditionalFormatting sqref="BU21">
    <cfRule type="expression" dxfId="1950" priority="531" stopIfTrue="1">
      <formula>AND(NOT(ISBLANK(BU$8)),BU21&gt;BU$8)</formula>
    </cfRule>
    <cfRule type="expression" dxfId="1949" priority="532" stopIfTrue="1">
      <formula>AND(NOT(ISBLANK(BU$8)),BU21&lt;BU$9,NOT(ISBLANK(BU21)))</formula>
    </cfRule>
  </conditionalFormatting>
  <conditionalFormatting sqref="BS44 AK44">
    <cfRule type="expression" dxfId="1948" priority="717" stopIfTrue="1">
      <formula>AND(NOT(ISBLANK(AM$8)),AK44&gt;AM$8)</formula>
    </cfRule>
    <cfRule type="expression" dxfId="1947" priority="718" stopIfTrue="1">
      <formula>AND(NOT(ISBLANK(AM$8)),AK44&lt;AM$9,NOT(ISBLANK(AK44)))</formula>
    </cfRule>
  </conditionalFormatting>
  <conditionalFormatting sqref="CI16">
    <cfRule type="expression" dxfId="1946" priority="529" stopIfTrue="1">
      <formula>AND(NOT(ISBLANK(CI$8)),CI16&gt;CI$8)</formula>
    </cfRule>
    <cfRule type="expression" dxfId="1945" priority="530" stopIfTrue="1">
      <formula>AND(NOT(ISBLANK(CI$8)),CI16&lt;CI$9,NOT(ISBLANK(CI16)))</formula>
    </cfRule>
  </conditionalFormatting>
  <conditionalFormatting sqref="CM16">
    <cfRule type="expression" dxfId="1944" priority="527" stopIfTrue="1">
      <formula>AND(NOT(ISBLANK(CM$8)),CM16&gt;CM$8)</formula>
    </cfRule>
    <cfRule type="expression" dxfId="1943" priority="528" stopIfTrue="1">
      <formula>AND(NOT(ISBLANK(CM$8)),CM16&lt;CM$9,NOT(ISBLANK(CM16)))</formula>
    </cfRule>
  </conditionalFormatting>
  <conditionalFormatting sqref="CO16">
    <cfRule type="expression" dxfId="1942" priority="525" stopIfTrue="1">
      <formula>AND(NOT(ISBLANK(CO$8)),CO16&gt;CO$8)</formula>
    </cfRule>
    <cfRule type="expression" dxfId="1941" priority="526" stopIfTrue="1">
      <formula>AND(NOT(ISBLANK(CO$8)),CO16&lt;CO$9,NOT(ISBLANK(CO16)))</formula>
    </cfRule>
  </conditionalFormatting>
  <conditionalFormatting sqref="CW16">
    <cfRule type="expression" dxfId="1940" priority="523" stopIfTrue="1">
      <formula>AND(NOT(ISBLANK(CW$8)),CW16&gt;CW$8)</formula>
    </cfRule>
    <cfRule type="expression" dxfId="1939" priority="524" stopIfTrue="1">
      <formula>AND(NOT(ISBLANK(CW$8)),CW16&lt;CW$9,NOT(ISBLANK(CW16)))</formula>
    </cfRule>
  </conditionalFormatting>
  <conditionalFormatting sqref="CY16">
    <cfRule type="expression" dxfId="1938" priority="521" stopIfTrue="1">
      <formula>AND(NOT(ISBLANK(CY$8)),CY16&gt;CY$8)</formula>
    </cfRule>
    <cfRule type="expression" dxfId="1937" priority="522" stopIfTrue="1">
      <formula>AND(NOT(ISBLANK(CY$8)),CY16&lt;CY$9,NOT(ISBLANK(CY16)))</formula>
    </cfRule>
  </conditionalFormatting>
  <conditionalFormatting sqref="DA16">
    <cfRule type="expression" dxfId="1936" priority="519" stopIfTrue="1">
      <formula>AND(NOT(ISBLANK(DA$8)),DA16&gt;DA$8)</formula>
    </cfRule>
    <cfRule type="expression" dxfId="1935" priority="520" stopIfTrue="1">
      <formula>AND(NOT(ISBLANK(DA$8)),DA16&lt;DA$9,NOT(ISBLANK(DA16)))</formula>
    </cfRule>
  </conditionalFormatting>
  <conditionalFormatting sqref="DC16">
    <cfRule type="expression" dxfId="1934" priority="517" stopIfTrue="1">
      <formula>AND(NOT(ISBLANK(DC$8)),DC16&gt;DC$8)</formula>
    </cfRule>
    <cfRule type="expression" dxfId="1933" priority="518" stopIfTrue="1">
      <formula>AND(NOT(ISBLANK(DC$8)),DC16&lt;DC$9,NOT(ISBLANK(DC16)))</formula>
    </cfRule>
  </conditionalFormatting>
  <conditionalFormatting sqref="M14:M44">
    <cfRule type="expression" dxfId="1932" priority="515" stopIfTrue="1">
      <formula>AND(NOT(ISBLANK(M$8)),M14&gt;M$8)</formula>
    </cfRule>
    <cfRule type="expression" dxfId="1931" priority="516" stopIfTrue="1">
      <formula>AND(NOT(ISBLANK(M$8)),M14&lt;M$9,NOT(ISBLANK(M14)))</formula>
    </cfRule>
  </conditionalFormatting>
  <conditionalFormatting sqref="AK23">
    <cfRule type="expression" dxfId="1930" priority="513" stopIfTrue="1">
      <formula>AND(NOT(ISBLANK(AK$8)),AK23&gt;AK$8)</formula>
    </cfRule>
    <cfRule type="expression" dxfId="1929" priority="514" stopIfTrue="1">
      <formula>AND(NOT(ISBLANK(AK$8)),AK23&lt;AK$9,NOT(ISBLANK(AK23)))</formula>
    </cfRule>
  </conditionalFormatting>
  <conditionalFormatting sqref="AK23">
    <cfRule type="expression" dxfId="1928" priority="511" stopIfTrue="1">
      <formula>AND(NOT(ISBLANK(AK$8)),AK23&gt;AK$8)</formula>
    </cfRule>
    <cfRule type="expression" dxfId="1927" priority="512" stopIfTrue="1">
      <formula>AND(NOT(ISBLANK(AK$8)),AK23&lt;AK$9,NOT(ISBLANK(AK23)))</formula>
    </cfRule>
  </conditionalFormatting>
  <conditionalFormatting sqref="AK20">
    <cfRule type="expression" dxfId="1926" priority="509" stopIfTrue="1">
      <formula>AND(NOT(ISBLANK(AK$8)),AK20&gt;AK$8)</formula>
    </cfRule>
    <cfRule type="expression" dxfId="1925" priority="510" stopIfTrue="1">
      <formula>AND(NOT(ISBLANK(AK$8)),AK20&lt;AK$9,NOT(ISBLANK(AK20)))</formula>
    </cfRule>
  </conditionalFormatting>
  <conditionalFormatting sqref="AK20">
    <cfRule type="expression" dxfId="1924" priority="507" stopIfTrue="1">
      <formula>AND(NOT(ISBLANK(AK$8)),AK20&gt;AK$8)</formula>
    </cfRule>
    <cfRule type="expression" dxfId="1923" priority="508" stopIfTrue="1">
      <formula>AND(NOT(ISBLANK(AK$8)),AK20&lt;AK$9,NOT(ISBLANK(AK20)))</formula>
    </cfRule>
  </conditionalFormatting>
  <conditionalFormatting sqref="AK20">
    <cfRule type="expression" dxfId="1922" priority="505" stopIfTrue="1">
      <formula>AND(NOT(ISBLANK(AI$8)),AK20&gt;AI$8)</formula>
    </cfRule>
    <cfRule type="expression" dxfId="1921" priority="506" stopIfTrue="1">
      <formula>AND(NOT(ISBLANK(AI$8)),AK20&lt;AI$9,NOT(ISBLANK(AK20)))</formula>
    </cfRule>
  </conditionalFormatting>
  <conditionalFormatting sqref="AI20">
    <cfRule type="expression" dxfId="1920" priority="503" stopIfTrue="1">
      <formula>AND(NOT(ISBLANK(AI$8)),AI20&gt;AI$8)</formula>
    </cfRule>
    <cfRule type="expression" dxfId="1919" priority="504" stopIfTrue="1">
      <formula>AND(NOT(ISBLANK(AI$8)),AI20&lt;AI$9,NOT(ISBLANK(AI20)))</formula>
    </cfRule>
  </conditionalFormatting>
  <conditionalFormatting sqref="AK26">
    <cfRule type="expression" dxfId="1918" priority="501" stopIfTrue="1">
      <formula>AND(NOT(ISBLANK(AK$8)),AK26&gt;AK$8)</formula>
    </cfRule>
    <cfRule type="expression" dxfId="1917" priority="502" stopIfTrue="1">
      <formula>AND(NOT(ISBLANK(AK$8)),AK26&lt;AK$9,NOT(ISBLANK(AK26)))</formula>
    </cfRule>
  </conditionalFormatting>
  <conditionalFormatting sqref="AK26">
    <cfRule type="expression" dxfId="1916" priority="499" stopIfTrue="1">
      <formula>AND(NOT(ISBLANK(AK$8)),AK26&gt;AK$8)</formula>
    </cfRule>
    <cfRule type="expression" dxfId="1915" priority="500" stopIfTrue="1">
      <formula>AND(NOT(ISBLANK(AK$8)),AK26&lt;AK$9,NOT(ISBLANK(AK26)))</formula>
    </cfRule>
  </conditionalFormatting>
  <conditionalFormatting sqref="AK26">
    <cfRule type="expression" dxfId="1914" priority="497" stopIfTrue="1">
      <formula>AND(NOT(ISBLANK(AI$8)),AK26&gt;AI$8)</formula>
    </cfRule>
    <cfRule type="expression" dxfId="1913" priority="498" stopIfTrue="1">
      <formula>AND(NOT(ISBLANK(AI$8)),AK26&lt;AI$9,NOT(ISBLANK(AK26)))</formula>
    </cfRule>
  </conditionalFormatting>
  <conditionalFormatting sqref="AI26">
    <cfRule type="expression" dxfId="1912" priority="495" stopIfTrue="1">
      <formula>AND(NOT(ISBLANK(AI$8)),AI26&gt;AI$8)</formula>
    </cfRule>
    <cfRule type="expression" dxfId="1911" priority="496" stopIfTrue="1">
      <formula>AND(NOT(ISBLANK(AI$8)),AI26&lt;AI$9,NOT(ISBLANK(AI26)))</formula>
    </cfRule>
  </conditionalFormatting>
  <conditionalFormatting sqref="AK33">
    <cfRule type="expression" dxfId="1910" priority="493" stopIfTrue="1">
      <formula>AND(NOT(ISBLANK(AI$8)),AK33&gt;AI$8)</formula>
    </cfRule>
    <cfRule type="expression" dxfId="1909" priority="494" stopIfTrue="1">
      <formula>AND(NOT(ISBLANK(AI$8)),AK33&lt;AI$9,NOT(ISBLANK(AK33)))</formula>
    </cfRule>
  </conditionalFormatting>
  <conditionalFormatting sqref="AI33">
    <cfRule type="expression" dxfId="1908" priority="491" stopIfTrue="1">
      <formula>AND(NOT(ISBLANK(AI$8)),AI33&gt;AI$8)</formula>
    </cfRule>
    <cfRule type="expression" dxfId="1907" priority="492" stopIfTrue="1">
      <formula>AND(NOT(ISBLANK(AI$8)),AI33&lt;AI$9,NOT(ISBLANK(AI33)))</formula>
    </cfRule>
  </conditionalFormatting>
  <conditionalFormatting sqref="AK40">
    <cfRule type="expression" dxfId="1906" priority="489" stopIfTrue="1">
      <formula>AND(NOT(ISBLANK(AI$8)),AK40&gt;AI$8)</formula>
    </cfRule>
    <cfRule type="expression" dxfId="1905" priority="490" stopIfTrue="1">
      <formula>AND(NOT(ISBLANK(AI$8)),AK40&lt;AI$9,NOT(ISBLANK(AK40)))</formula>
    </cfRule>
  </conditionalFormatting>
  <conditionalFormatting sqref="AI40">
    <cfRule type="expression" dxfId="1904" priority="487" stopIfTrue="1">
      <formula>AND(NOT(ISBLANK(AI$8)),AI40&gt;AI$8)</formula>
    </cfRule>
    <cfRule type="expression" dxfId="1903" priority="488" stopIfTrue="1">
      <formula>AND(NOT(ISBLANK(AI$8)),AI40&lt;AI$9,NOT(ISBLANK(AI40)))</formula>
    </cfRule>
  </conditionalFormatting>
  <conditionalFormatting sqref="AK17">
    <cfRule type="expression" dxfId="1902" priority="481" stopIfTrue="1">
      <formula>AND(NOT(ISBLANK(AI$8)),AK17&gt;AI$8)</formula>
    </cfRule>
    <cfRule type="expression" dxfId="1901" priority="482" stopIfTrue="1">
      <formula>AND(NOT(ISBLANK(AI$8)),AK17&lt;AI$9,NOT(ISBLANK(AK17)))</formula>
    </cfRule>
  </conditionalFormatting>
  <conditionalFormatting sqref="AK17">
    <cfRule type="expression" dxfId="1900" priority="479" stopIfTrue="1">
      <formula>AND(NOT(ISBLANK(AK$8)),AK17&gt;AK$8)</formula>
    </cfRule>
    <cfRule type="expression" dxfId="1899" priority="480" stopIfTrue="1">
      <formula>AND(NOT(ISBLANK(AK$8)),AK17&lt;AK$9,NOT(ISBLANK(AK17)))</formula>
    </cfRule>
  </conditionalFormatting>
  <conditionalFormatting sqref="AK17">
    <cfRule type="expression" dxfId="1898" priority="477" stopIfTrue="1">
      <formula>AND(NOT(ISBLANK(AK$8)),AK17&gt;AK$8)</formula>
    </cfRule>
    <cfRule type="expression" dxfId="1897" priority="478" stopIfTrue="1">
      <formula>AND(NOT(ISBLANK(AK$8)),AK17&lt;AK$9,NOT(ISBLANK(AK17)))</formula>
    </cfRule>
  </conditionalFormatting>
  <conditionalFormatting sqref="AK17">
    <cfRule type="expression" dxfId="1896" priority="475" stopIfTrue="1">
      <formula>AND(NOT(ISBLANK(AI$8)),AK17&gt;AI$8)</formula>
    </cfRule>
    <cfRule type="expression" dxfId="1895" priority="476" stopIfTrue="1">
      <formula>AND(NOT(ISBLANK(AI$8)),AK17&lt;AI$9,NOT(ISBLANK(AK17)))</formula>
    </cfRule>
  </conditionalFormatting>
  <conditionalFormatting sqref="AI17">
    <cfRule type="expression" dxfId="1894" priority="473" stopIfTrue="1">
      <formula>AND(NOT(ISBLANK(AI$8)),AI17&gt;AI$8)</formula>
    </cfRule>
    <cfRule type="expression" dxfId="1893" priority="474" stopIfTrue="1">
      <formula>AND(NOT(ISBLANK(AI$8)),AI17&lt;AI$9,NOT(ISBLANK(AI17)))</formula>
    </cfRule>
  </conditionalFormatting>
  <conditionalFormatting sqref="AK15">
    <cfRule type="expression" dxfId="1892" priority="449" stopIfTrue="1">
      <formula>AND(NOT(ISBLANK(AI$8)),AK15&gt;AI$8)</formula>
    </cfRule>
    <cfRule type="expression" dxfId="1891" priority="450" stopIfTrue="1">
      <formula>AND(NOT(ISBLANK(AI$8)),AK15&lt;AI$9,NOT(ISBLANK(AK15)))</formula>
    </cfRule>
  </conditionalFormatting>
  <conditionalFormatting sqref="AK15">
    <cfRule type="expression" dxfId="1890" priority="447" stopIfTrue="1">
      <formula>AND(NOT(ISBLANK(AK$8)),AK15&gt;AK$8)</formula>
    </cfRule>
    <cfRule type="expression" dxfId="1889" priority="448" stopIfTrue="1">
      <formula>AND(NOT(ISBLANK(AK$8)),AK15&lt;AK$9,NOT(ISBLANK(AK15)))</formula>
    </cfRule>
  </conditionalFormatting>
  <conditionalFormatting sqref="AK15">
    <cfRule type="expression" dxfId="1888" priority="445" stopIfTrue="1">
      <formula>AND(NOT(ISBLANK(AK$8)),AK15&gt;AK$8)</formula>
    </cfRule>
    <cfRule type="expression" dxfId="1887" priority="446" stopIfTrue="1">
      <formula>AND(NOT(ISBLANK(AK$8)),AK15&lt;AK$9,NOT(ISBLANK(AK15)))</formula>
    </cfRule>
  </conditionalFormatting>
  <conditionalFormatting sqref="AK15">
    <cfRule type="expression" dxfId="1886" priority="443" stopIfTrue="1">
      <formula>AND(NOT(ISBLANK(AI$8)),AK15&gt;AI$8)</formula>
    </cfRule>
    <cfRule type="expression" dxfId="1885" priority="444" stopIfTrue="1">
      <formula>AND(NOT(ISBLANK(AI$8)),AK15&lt;AI$9,NOT(ISBLANK(AK15)))</formula>
    </cfRule>
  </conditionalFormatting>
  <conditionalFormatting sqref="AI15">
    <cfRule type="expression" dxfId="1884" priority="441" stopIfTrue="1">
      <formula>AND(NOT(ISBLANK(AI$8)),AI15&gt;AI$8)</formula>
    </cfRule>
    <cfRule type="expression" dxfId="1883" priority="442" stopIfTrue="1">
      <formula>AND(NOT(ISBLANK(AI$8)),AI15&lt;AI$9,NOT(ISBLANK(AI15)))</formula>
    </cfRule>
  </conditionalFormatting>
  <conditionalFormatting sqref="AK22">
    <cfRule type="expression" dxfId="1882" priority="439" stopIfTrue="1">
      <formula>AND(NOT(ISBLANK(AK$8)),AK22&gt;AK$8)</formula>
    </cfRule>
    <cfRule type="expression" dxfId="1881" priority="440" stopIfTrue="1">
      <formula>AND(NOT(ISBLANK(AK$8)),AK22&lt;AK$9,NOT(ISBLANK(AK22)))</formula>
    </cfRule>
  </conditionalFormatting>
  <conditionalFormatting sqref="AK22">
    <cfRule type="expression" dxfId="1880" priority="437" stopIfTrue="1">
      <formula>AND(NOT(ISBLANK(AK$8)),AK22&gt;AK$8)</formula>
    </cfRule>
    <cfRule type="expression" dxfId="1879" priority="438" stopIfTrue="1">
      <formula>AND(NOT(ISBLANK(AK$8)),AK22&lt;AK$9,NOT(ISBLANK(AK22)))</formula>
    </cfRule>
  </conditionalFormatting>
  <conditionalFormatting sqref="AK22">
    <cfRule type="expression" dxfId="1878" priority="435" stopIfTrue="1">
      <formula>AND(NOT(ISBLANK(AI$8)),AK22&gt;AI$8)</formula>
    </cfRule>
    <cfRule type="expression" dxfId="1877" priority="436" stopIfTrue="1">
      <formula>AND(NOT(ISBLANK(AI$8)),AK22&lt;AI$9,NOT(ISBLANK(AK22)))</formula>
    </cfRule>
  </conditionalFormatting>
  <conditionalFormatting sqref="AK22">
    <cfRule type="expression" dxfId="1876" priority="433" stopIfTrue="1">
      <formula>AND(NOT(ISBLANK(AK$8)),AK22&gt;AK$8)</formula>
    </cfRule>
    <cfRule type="expression" dxfId="1875" priority="434" stopIfTrue="1">
      <formula>AND(NOT(ISBLANK(AK$8)),AK22&lt;AK$9,NOT(ISBLANK(AK22)))</formula>
    </cfRule>
  </conditionalFormatting>
  <conditionalFormatting sqref="AK22">
    <cfRule type="expression" dxfId="1874" priority="431" stopIfTrue="1">
      <formula>AND(NOT(ISBLANK(AK$8)),AK22&gt;AK$8)</formula>
    </cfRule>
    <cfRule type="expression" dxfId="1873" priority="432" stopIfTrue="1">
      <formula>AND(NOT(ISBLANK(AK$8)),AK22&lt;AK$9,NOT(ISBLANK(AK22)))</formula>
    </cfRule>
  </conditionalFormatting>
  <conditionalFormatting sqref="AK22">
    <cfRule type="expression" dxfId="1872" priority="429" stopIfTrue="1">
      <formula>AND(NOT(ISBLANK(AI$8)),AK22&gt;AI$8)</formula>
    </cfRule>
    <cfRule type="expression" dxfId="1871" priority="430" stopIfTrue="1">
      <formula>AND(NOT(ISBLANK(AI$8)),AK22&lt;AI$9,NOT(ISBLANK(AK22)))</formula>
    </cfRule>
  </conditionalFormatting>
  <conditionalFormatting sqref="AI22">
    <cfRule type="expression" dxfId="1870" priority="427" stopIfTrue="1">
      <formula>AND(NOT(ISBLANK(AI$8)),AI22&gt;AI$8)</formula>
    </cfRule>
    <cfRule type="expression" dxfId="1869" priority="428" stopIfTrue="1">
      <formula>AND(NOT(ISBLANK(AI$8)),AI22&lt;AI$9,NOT(ISBLANK(AI22)))</formula>
    </cfRule>
  </conditionalFormatting>
  <conditionalFormatting sqref="AK29">
    <cfRule type="expression" dxfId="1868" priority="425" stopIfTrue="1">
      <formula>AND(NOT(ISBLANK(AI$8)),AK29&gt;AI$8)</formula>
    </cfRule>
    <cfRule type="expression" dxfId="1867" priority="426" stopIfTrue="1">
      <formula>AND(NOT(ISBLANK(AI$8)),AK29&lt;AI$9,NOT(ISBLANK(AK29)))</formula>
    </cfRule>
  </conditionalFormatting>
  <conditionalFormatting sqref="AK29">
    <cfRule type="expression" dxfId="1866" priority="423" stopIfTrue="1">
      <formula>AND(NOT(ISBLANK(AK$8)),AK29&gt;AK$8)</formula>
    </cfRule>
    <cfRule type="expression" dxfId="1865" priority="424" stopIfTrue="1">
      <formula>AND(NOT(ISBLANK(AK$8)),AK29&lt;AK$9,NOT(ISBLANK(AK29)))</formula>
    </cfRule>
  </conditionalFormatting>
  <conditionalFormatting sqref="AK29">
    <cfRule type="expression" dxfId="1864" priority="421" stopIfTrue="1">
      <formula>AND(NOT(ISBLANK(AK$8)),AK29&gt;AK$8)</formula>
    </cfRule>
    <cfRule type="expression" dxfId="1863" priority="422" stopIfTrue="1">
      <formula>AND(NOT(ISBLANK(AK$8)),AK29&lt;AK$9,NOT(ISBLANK(AK29)))</formula>
    </cfRule>
  </conditionalFormatting>
  <conditionalFormatting sqref="AK29">
    <cfRule type="expression" dxfId="1862" priority="419" stopIfTrue="1">
      <formula>AND(NOT(ISBLANK(AI$8)),AK29&gt;AI$8)</formula>
    </cfRule>
    <cfRule type="expression" dxfId="1861" priority="420" stopIfTrue="1">
      <formula>AND(NOT(ISBLANK(AI$8)),AK29&lt;AI$9,NOT(ISBLANK(AK29)))</formula>
    </cfRule>
  </conditionalFormatting>
  <conditionalFormatting sqref="AI29">
    <cfRule type="expression" dxfId="1860" priority="417" stopIfTrue="1">
      <formula>AND(NOT(ISBLANK(AI$8)),AI29&gt;AI$8)</formula>
    </cfRule>
    <cfRule type="expression" dxfId="1859" priority="418" stopIfTrue="1">
      <formula>AND(NOT(ISBLANK(AI$8)),AI29&lt;AI$9,NOT(ISBLANK(AI29)))</formula>
    </cfRule>
  </conditionalFormatting>
  <conditionalFormatting sqref="AK36">
    <cfRule type="expression" dxfId="1858" priority="415" stopIfTrue="1">
      <formula>AND(NOT(ISBLANK(AI$8)),AK36&gt;AI$8)</formula>
    </cfRule>
    <cfRule type="expression" dxfId="1857" priority="416" stopIfTrue="1">
      <formula>AND(NOT(ISBLANK(AI$8)),AK36&lt;AI$9,NOT(ISBLANK(AK36)))</formula>
    </cfRule>
  </conditionalFormatting>
  <conditionalFormatting sqref="AK36">
    <cfRule type="expression" dxfId="1856" priority="413" stopIfTrue="1">
      <formula>AND(NOT(ISBLANK(AK$8)),AK36&gt;AK$8)</formula>
    </cfRule>
    <cfRule type="expression" dxfId="1855" priority="414" stopIfTrue="1">
      <formula>AND(NOT(ISBLANK(AK$8)),AK36&lt;AK$9,NOT(ISBLANK(AK36)))</formula>
    </cfRule>
  </conditionalFormatting>
  <conditionalFormatting sqref="AK36">
    <cfRule type="expression" dxfId="1854" priority="411" stopIfTrue="1">
      <formula>AND(NOT(ISBLANK(AK$8)),AK36&gt;AK$8)</formula>
    </cfRule>
    <cfRule type="expression" dxfId="1853" priority="412" stopIfTrue="1">
      <formula>AND(NOT(ISBLANK(AK$8)),AK36&lt;AK$9,NOT(ISBLANK(AK36)))</formula>
    </cfRule>
  </conditionalFormatting>
  <conditionalFormatting sqref="AK36">
    <cfRule type="expression" dxfId="1852" priority="409" stopIfTrue="1">
      <formula>AND(NOT(ISBLANK(AI$8)),AK36&gt;AI$8)</formula>
    </cfRule>
    <cfRule type="expression" dxfId="1851" priority="410" stopIfTrue="1">
      <formula>AND(NOT(ISBLANK(AI$8)),AK36&lt;AI$9,NOT(ISBLANK(AK36)))</formula>
    </cfRule>
  </conditionalFormatting>
  <conditionalFormatting sqref="AI36">
    <cfRule type="expression" dxfId="1850" priority="407" stopIfTrue="1">
      <formula>AND(NOT(ISBLANK(AI$8)),AI36&gt;AI$8)</formula>
    </cfRule>
    <cfRule type="expression" dxfId="1849" priority="408" stopIfTrue="1">
      <formula>AND(NOT(ISBLANK(AI$8)),AI36&lt;AI$9,NOT(ISBLANK(AI36)))</formula>
    </cfRule>
  </conditionalFormatting>
  <conditionalFormatting sqref="AK15:AK17 AK19:AK23">
    <cfRule type="expression" dxfId="1848" priority="405" stopIfTrue="1">
      <formula>AND(NOT(ISBLANK(AK$8)),AK15&gt;AK$8)</formula>
    </cfRule>
    <cfRule type="expression" dxfId="1847" priority="406" stopIfTrue="1">
      <formula>AND(NOT(ISBLANK(AK$8)),AK15&lt;AK$9,NOT(ISBLANK(AK15)))</formula>
    </cfRule>
  </conditionalFormatting>
  <conditionalFormatting sqref="AG15">
    <cfRule type="expression" dxfId="1846" priority="403" stopIfTrue="1">
      <formula>AND(NOT(ISBLANK(AG$8)),AG15&gt;AG$8)</formula>
    </cfRule>
    <cfRule type="expression" dxfId="1845" priority="404" stopIfTrue="1">
      <formula>AND(NOT(ISBLANK(AG$8)),AG15&lt;AG$9,NOT(ISBLANK(AG15)))</formula>
    </cfRule>
  </conditionalFormatting>
  <conditionalFormatting sqref="AG15">
    <cfRule type="expression" dxfId="1844" priority="401" stopIfTrue="1">
      <formula>AND(NOT(ISBLANK(AG$8)),AG15&gt;AG$8)</formula>
    </cfRule>
    <cfRule type="expression" dxfId="1843" priority="402" stopIfTrue="1">
      <formula>AND(NOT(ISBLANK(AG$8)),AG15&lt;AG$9,NOT(ISBLANK(AG15)))</formula>
    </cfRule>
  </conditionalFormatting>
  <conditionalFormatting sqref="AG15">
    <cfRule type="expression" dxfId="1842" priority="399" stopIfTrue="1">
      <formula>AND(NOT(ISBLANK(AE$8)),AG15&gt;AE$8)</formula>
    </cfRule>
    <cfRule type="expression" dxfId="1841" priority="400" stopIfTrue="1">
      <formula>AND(NOT(ISBLANK(AE$8)),AG15&lt;AE$9,NOT(ISBLANK(AG15)))</formula>
    </cfRule>
  </conditionalFormatting>
  <conditionalFormatting sqref="AG15">
    <cfRule type="expression" dxfId="1840" priority="397" stopIfTrue="1">
      <formula>AND(NOT(ISBLANK(AE$8)),AG15&gt;AE$8)</formula>
    </cfRule>
    <cfRule type="expression" dxfId="1839" priority="398" stopIfTrue="1">
      <formula>AND(NOT(ISBLANK(AE$8)),AG15&lt;AE$9,NOT(ISBLANK(AG15)))</formula>
    </cfRule>
  </conditionalFormatting>
  <conditionalFormatting sqref="AG15">
    <cfRule type="expression" dxfId="1838" priority="395" stopIfTrue="1">
      <formula>AND(NOT(ISBLANK(AG$8)),AG15&gt;AG$8)</formula>
    </cfRule>
    <cfRule type="expression" dxfId="1837" priority="396" stopIfTrue="1">
      <formula>AND(NOT(ISBLANK(AG$8)),AG15&lt;AG$9,NOT(ISBLANK(AG15)))</formula>
    </cfRule>
  </conditionalFormatting>
  <conditionalFormatting sqref="AG15">
    <cfRule type="expression" dxfId="1836" priority="393" stopIfTrue="1">
      <formula>AND(NOT(ISBLANK(AG$8)),AG15&gt;AG$8)</formula>
    </cfRule>
    <cfRule type="expression" dxfId="1835" priority="394" stopIfTrue="1">
      <formula>AND(NOT(ISBLANK(AG$8)),AG15&lt;AG$9,NOT(ISBLANK(AG15)))</formula>
    </cfRule>
  </conditionalFormatting>
  <conditionalFormatting sqref="AG15">
    <cfRule type="expression" dxfId="1834" priority="391" stopIfTrue="1">
      <formula>AND(NOT(ISBLANK(AE$8)),AG15&gt;AE$8)</formula>
    </cfRule>
    <cfRule type="expression" dxfId="1833" priority="392" stopIfTrue="1">
      <formula>AND(NOT(ISBLANK(AE$8)),AG15&lt;AE$9,NOT(ISBLANK(AG15)))</formula>
    </cfRule>
  </conditionalFormatting>
  <conditionalFormatting sqref="AG15">
    <cfRule type="expression" dxfId="1832" priority="389" stopIfTrue="1">
      <formula>AND(NOT(ISBLANK(AG$8)),AG15&gt;AG$8)</formula>
    </cfRule>
    <cfRule type="expression" dxfId="1831" priority="390" stopIfTrue="1">
      <formula>AND(NOT(ISBLANK(AG$8)),AG15&lt;AG$9,NOT(ISBLANK(AG15)))</formula>
    </cfRule>
  </conditionalFormatting>
  <conditionalFormatting sqref="AG22">
    <cfRule type="expression" dxfId="1830" priority="387" stopIfTrue="1">
      <formula>AND(NOT(ISBLANK(AG$8)),AG22&gt;AG$8)</formula>
    </cfRule>
    <cfRule type="expression" dxfId="1829" priority="388" stopIfTrue="1">
      <formula>AND(NOT(ISBLANK(AG$8)),AG22&lt;AG$9,NOT(ISBLANK(AG22)))</formula>
    </cfRule>
  </conditionalFormatting>
  <conditionalFormatting sqref="AG22">
    <cfRule type="expression" dxfId="1828" priority="385" stopIfTrue="1">
      <formula>AND(NOT(ISBLANK(AG$8)),AG22&gt;AG$8)</formula>
    </cfRule>
    <cfRule type="expression" dxfId="1827" priority="386" stopIfTrue="1">
      <formula>AND(NOT(ISBLANK(AG$8)),AG22&lt;AG$9,NOT(ISBLANK(AG22)))</formula>
    </cfRule>
  </conditionalFormatting>
  <conditionalFormatting sqref="AG22">
    <cfRule type="expression" dxfId="1826" priority="383" stopIfTrue="1">
      <formula>AND(NOT(ISBLANK(AE$8)),AG22&gt;AE$8)</formula>
    </cfRule>
    <cfRule type="expression" dxfId="1825" priority="384" stopIfTrue="1">
      <formula>AND(NOT(ISBLANK(AE$8)),AG22&lt;AE$9,NOT(ISBLANK(AG22)))</formula>
    </cfRule>
  </conditionalFormatting>
  <conditionalFormatting sqref="AG22">
    <cfRule type="expression" dxfId="1824" priority="381" stopIfTrue="1">
      <formula>AND(NOT(ISBLANK(AE$8)),AG22&gt;AE$8)</formula>
    </cfRule>
    <cfRule type="expression" dxfId="1823" priority="382" stopIfTrue="1">
      <formula>AND(NOT(ISBLANK(AE$8)),AG22&lt;AE$9,NOT(ISBLANK(AG22)))</formula>
    </cfRule>
  </conditionalFormatting>
  <conditionalFormatting sqref="AG22">
    <cfRule type="expression" dxfId="1822" priority="379" stopIfTrue="1">
      <formula>AND(NOT(ISBLANK(AG$8)),AG22&gt;AG$8)</formula>
    </cfRule>
    <cfRule type="expression" dxfId="1821" priority="380" stopIfTrue="1">
      <formula>AND(NOT(ISBLANK(AG$8)),AG22&lt;AG$9,NOT(ISBLANK(AG22)))</formula>
    </cfRule>
  </conditionalFormatting>
  <conditionalFormatting sqref="AG22">
    <cfRule type="expression" dxfId="1820" priority="377" stopIfTrue="1">
      <formula>AND(NOT(ISBLANK(AG$8)),AG22&gt;AG$8)</formula>
    </cfRule>
    <cfRule type="expression" dxfId="1819" priority="378" stopIfTrue="1">
      <formula>AND(NOT(ISBLANK(AG$8)),AG22&lt;AG$9,NOT(ISBLANK(AG22)))</formula>
    </cfRule>
  </conditionalFormatting>
  <conditionalFormatting sqref="AG22">
    <cfRule type="expression" dxfId="1818" priority="375" stopIfTrue="1">
      <formula>AND(NOT(ISBLANK(AE$8)),AG22&gt;AE$8)</formula>
    </cfRule>
    <cfRule type="expression" dxfId="1817" priority="376" stopIfTrue="1">
      <formula>AND(NOT(ISBLANK(AE$8)),AG22&lt;AE$9,NOT(ISBLANK(AG22)))</formula>
    </cfRule>
  </conditionalFormatting>
  <conditionalFormatting sqref="AG22">
    <cfRule type="expression" dxfId="1816" priority="373" stopIfTrue="1">
      <formula>AND(NOT(ISBLANK(AG$8)),AG22&gt;AG$8)</formula>
    </cfRule>
    <cfRule type="expression" dxfId="1815" priority="374" stopIfTrue="1">
      <formula>AND(NOT(ISBLANK(AG$8)),AG22&lt;AG$9,NOT(ISBLANK(AG22)))</formula>
    </cfRule>
  </conditionalFormatting>
  <conditionalFormatting sqref="AG29">
    <cfRule type="expression" dxfId="1814" priority="371" stopIfTrue="1">
      <formula>AND(NOT(ISBLANK(AG$8)),AG29&gt;AG$8)</formula>
    </cfRule>
    <cfRule type="expression" dxfId="1813" priority="372" stopIfTrue="1">
      <formula>AND(NOT(ISBLANK(AG$8)),AG29&lt;AG$9,NOT(ISBLANK(AG29)))</formula>
    </cfRule>
  </conditionalFormatting>
  <conditionalFormatting sqref="AG29">
    <cfRule type="expression" dxfId="1812" priority="369" stopIfTrue="1">
      <formula>AND(NOT(ISBLANK(AG$8)),AG29&gt;AG$8)</formula>
    </cfRule>
    <cfRule type="expression" dxfId="1811" priority="370" stopIfTrue="1">
      <formula>AND(NOT(ISBLANK(AG$8)),AG29&lt;AG$9,NOT(ISBLANK(AG29)))</formula>
    </cfRule>
  </conditionalFormatting>
  <conditionalFormatting sqref="AG29">
    <cfRule type="expression" dxfId="1810" priority="367" stopIfTrue="1">
      <formula>AND(NOT(ISBLANK(AE$8)),AG29&gt;AE$8)</formula>
    </cfRule>
    <cfRule type="expression" dxfId="1809" priority="368" stopIfTrue="1">
      <formula>AND(NOT(ISBLANK(AE$8)),AG29&lt;AE$9,NOT(ISBLANK(AG29)))</formula>
    </cfRule>
  </conditionalFormatting>
  <conditionalFormatting sqref="AG29">
    <cfRule type="expression" dxfId="1808" priority="365" stopIfTrue="1">
      <formula>AND(NOT(ISBLANK(AE$8)),AG29&gt;AE$8)</formula>
    </cfRule>
    <cfRule type="expression" dxfId="1807" priority="366" stopIfTrue="1">
      <formula>AND(NOT(ISBLANK(AE$8)),AG29&lt;AE$9,NOT(ISBLANK(AG29)))</formula>
    </cfRule>
  </conditionalFormatting>
  <conditionalFormatting sqref="AG29">
    <cfRule type="expression" dxfId="1806" priority="363" stopIfTrue="1">
      <formula>AND(NOT(ISBLANK(AG$8)),AG29&gt;AG$8)</formula>
    </cfRule>
    <cfRule type="expression" dxfId="1805" priority="364" stopIfTrue="1">
      <formula>AND(NOT(ISBLANK(AG$8)),AG29&lt;AG$9,NOT(ISBLANK(AG29)))</formula>
    </cfRule>
  </conditionalFormatting>
  <conditionalFormatting sqref="AG29">
    <cfRule type="expression" dxfId="1804" priority="361" stopIfTrue="1">
      <formula>AND(NOT(ISBLANK(AG$8)),AG29&gt;AG$8)</formula>
    </cfRule>
    <cfRule type="expression" dxfId="1803" priority="362" stopIfTrue="1">
      <formula>AND(NOT(ISBLANK(AG$8)),AG29&lt;AG$9,NOT(ISBLANK(AG29)))</formula>
    </cfRule>
  </conditionalFormatting>
  <conditionalFormatting sqref="AG29">
    <cfRule type="expression" dxfId="1802" priority="359" stopIfTrue="1">
      <formula>AND(NOT(ISBLANK(AE$8)),AG29&gt;AE$8)</formula>
    </cfRule>
    <cfRule type="expression" dxfId="1801" priority="360" stopIfTrue="1">
      <formula>AND(NOT(ISBLANK(AE$8)),AG29&lt;AE$9,NOT(ISBLANK(AG29)))</formula>
    </cfRule>
  </conditionalFormatting>
  <conditionalFormatting sqref="AG29">
    <cfRule type="expression" dxfId="1800" priority="357" stopIfTrue="1">
      <formula>AND(NOT(ISBLANK(AG$8)),AG29&gt;AG$8)</formula>
    </cfRule>
    <cfRule type="expression" dxfId="1799" priority="358" stopIfTrue="1">
      <formula>AND(NOT(ISBLANK(AG$8)),AG29&lt;AG$9,NOT(ISBLANK(AG29)))</formula>
    </cfRule>
  </conditionalFormatting>
  <conditionalFormatting sqref="AG36">
    <cfRule type="expression" dxfId="1798" priority="355" stopIfTrue="1">
      <formula>AND(NOT(ISBLANK(AG$8)),AG36&gt;AG$8)</formula>
    </cfRule>
    <cfRule type="expression" dxfId="1797" priority="356" stopIfTrue="1">
      <formula>AND(NOT(ISBLANK(AG$8)),AG36&lt;AG$9,NOT(ISBLANK(AG36)))</formula>
    </cfRule>
  </conditionalFormatting>
  <conditionalFormatting sqref="AG36">
    <cfRule type="expression" dxfId="1796" priority="353" stopIfTrue="1">
      <formula>AND(NOT(ISBLANK(AG$8)),AG36&gt;AG$8)</formula>
    </cfRule>
    <cfRule type="expression" dxfId="1795" priority="354" stopIfTrue="1">
      <formula>AND(NOT(ISBLANK(AG$8)),AG36&lt;AG$9,NOT(ISBLANK(AG36)))</formula>
    </cfRule>
  </conditionalFormatting>
  <conditionalFormatting sqref="AG36">
    <cfRule type="expression" dxfId="1794" priority="351" stopIfTrue="1">
      <formula>AND(NOT(ISBLANK(AE$8)),AG36&gt;AE$8)</formula>
    </cfRule>
    <cfRule type="expression" dxfId="1793" priority="352" stopIfTrue="1">
      <formula>AND(NOT(ISBLANK(AE$8)),AG36&lt;AE$9,NOT(ISBLANK(AG36)))</formula>
    </cfRule>
  </conditionalFormatting>
  <conditionalFormatting sqref="AG36">
    <cfRule type="expression" dxfId="1792" priority="349" stopIfTrue="1">
      <formula>AND(NOT(ISBLANK(AE$8)),AG36&gt;AE$8)</formula>
    </cfRule>
    <cfRule type="expression" dxfId="1791" priority="350" stopIfTrue="1">
      <formula>AND(NOT(ISBLANK(AE$8)),AG36&lt;AE$9,NOT(ISBLANK(AG36)))</formula>
    </cfRule>
  </conditionalFormatting>
  <conditionalFormatting sqref="AG36">
    <cfRule type="expression" dxfId="1790" priority="347" stopIfTrue="1">
      <formula>AND(NOT(ISBLANK(AG$8)),AG36&gt;AG$8)</formula>
    </cfRule>
    <cfRule type="expression" dxfId="1789" priority="348" stopIfTrue="1">
      <formula>AND(NOT(ISBLANK(AG$8)),AG36&lt;AG$9,NOT(ISBLANK(AG36)))</formula>
    </cfRule>
  </conditionalFormatting>
  <conditionalFormatting sqref="AG36">
    <cfRule type="expression" dxfId="1788" priority="345" stopIfTrue="1">
      <formula>AND(NOT(ISBLANK(AG$8)),AG36&gt;AG$8)</formula>
    </cfRule>
    <cfRule type="expression" dxfId="1787" priority="346" stopIfTrue="1">
      <formula>AND(NOT(ISBLANK(AG$8)),AG36&lt;AG$9,NOT(ISBLANK(AG36)))</formula>
    </cfRule>
  </conditionalFormatting>
  <conditionalFormatting sqref="AG36">
    <cfRule type="expression" dxfId="1786" priority="343" stopIfTrue="1">
      <formula>AND(NOT(ISBLANK(AE$8)),AG36&gt;AE$8)</formula>
    </cfRule>
    <cfRule type="expression" dxfId="1785" priority="344" stopIfTrue="1">
      <formula>AND(NOT(ISBLANK(AE$8)),AG36&lt;AE$9,NOT(ISBLANK(AG36)))</formula>
    </cfRule>
  </conditionalFormatting>
  <conditionalFormatting sqref="AG36">
    <cfRule type="expression" dxfId="1784" priority="341" stopIfTrue="1">
      <formula>AND(NOT(ISBLANK(AG$8)),AG36&gt;AG$8)</formula>
    </cfRule>
    <cfRule type="expression" dxfId="1783" priority="342" stopIfTrue="1">
      <formula>AND(NOT(ISBLANK(AG$8)),AG36&lt;AG$9,NOT(ISBLANK(AG36)))</formula>
    </cfRule>
  </conditionalFormatting>
  <conditionalFormatting sqref="CI16">
    <cfRule type="expression" dxfId="1782" priority="339" stopIfTrue="1">
      <formula>AND(NOT(ISBLANK(CI$8)),CI16&gt;CI$8)</formula>
    </cfRule>
    <cfRule type="expression" dxfId="1781" priority="340" stopIfTrue="1">
      <formula>AND(NOT(ISBLANK(CI$8)),CI16&lt;CI$9,NOT(ISBLANK(CI16)))</formula>
    </cfRule>
  </conditionalFormatting>
  <conditionalFormatting sqref="CI15">
    <cfRule type="expression" dxfId="1780" priority="337" stopIfTrue="1">
      <formula>AND(NOT(ISBLANK(CI$8)),CI15&gt;CI$8)</formula>
    </cfRule>
    <cfRule type="expression" dxfId="1779" priority="338" stopIfTrue="1">
      <formula>AND(NOT(ISBLANK(CI$8)),CI15&lt;CI$9,NOT(ISBLANK(CI15)))</formula>
    </cfRule>
  </conditionalFormatting>
  <conditionalFormatting sqref="CI15">
    <cfRule type="expression" dxfId="1778" priority="335" stopIfTrue="1">
      <formula>AND(NOT(ISBLANK(CI$8)),CI15&gt;CI$8)</formula>
    </cfRule>
    <cfRule type="expression" dxfId="1777" priority="336" stopIfTrue="1">
      <formula>AND(NOT(ISBLANK(CI$8)),CI15&lt;CI$9,NOT(ISBLANK(CI15)))</formula>
    </cfRule>
  </conditionalFormatting>
  <conditionalFormatting sqref="CW15">
    <cfRule type="expression" dxfId="1776" priority="333" stopIfTrue="1">
      <formula>AND(NOT(ISBLANK(CW$8)),CW15&gt;CW$8)</formula>
    </cfRule>
    <cfRule type="expression" dxfId="1775" priority="334" stopIfTrue="1">
      <formula>AND(NOT(ISBLANK(CW$8)),CW15&lt;CW$9,NOT(ISBLANK(CW15)))</formula>
    </cfRule>
  </conditionalFormatting>
  <conditionalFormatting sqref="CW15">
    <cfRule type="expression" dxfId="1774" priority="331" stopIfTrue="1">
      <formula>AND(NOT(ISBLANK(CW$8)),CW15&gt;CW$8)</formula>
    </cfRule>
    <cfRule type="expression" dxfId="1773" priority="332" stopIfTrue="1">
      <formula>AND(NOT(ISBLANK(CW$8)),CW15&lt;CW$9,NOT(ISBLANK(CW15)))</formula>
    </cfRule>
  </conditionalFormatting>
  <conditionalFormatting sqref="DA15">
    <cfRule type="expression" dxfId="1772" priority="329" stopIfTrue="1">
      <formula>AND(NOT(ISBLANK(DA$8)),DA15&gt;DA$8)</formula>
    </cfRule>
    <cfRule type="expression" dxfId="1771" priority="330" stopIfTrue="1">
      <formula>AND(NOT(ISBLANK(DA$8)),DA15&lt;DA$9,NOT(ISBLANK(DA15)))</formula>
    </cfRule>
  </conditionalFormatting>
  <conditionalFormatting sqref="DA15">
    <cfRule type="expression" dxfId="1770" priority="327" stopIfTrue="1">
      <formula>AND(NOT(ISBLANK(DA$8)),DA15&gt;DA$8)</formula>
    </cfRule>
    <cfRule type="expression" dxfId="1769" priority="328" stopIfTrue="1">
      <formula>AND(NOT(ISBLANK(DA$8)),DA15&lt;DA$9,NOT(ISBLANK(DA15)))</formula>
    </cfRule>
  </conditionalFormatting>
  <conditionalFormatting sqref="DC15">
    <cfRule type="expression" dxfId="1768" priority="325" stopIfTrue="1">
      <formula>AND(NOT(ISBLANK(DC$8)),DC15&gt;DC$8)</formula>
    </cfRule>
    <cfRule type="expression" dxfId="1767" priority="326" stopIfTrue="1">
      <formula>AND(NOT(ISBLANK(DC$8)),DC15&lt;DC$9,NOT(ISBLANK(DC15)))</formula>
    </cfRule>
  </conditionalFormatting>
  <conditionalFormatting sqref="DC15">
    <cfRule type="expression" dxfId="1766" priority="323" stopIfTrue="1">
      <formula>AND(NOT(ISBLANK(DC$8)),DC15&gt;DC$8)</formula>
    </cfRule>
    <cfRule type="expression" dxfId="1765" priority="324" stopIfTrue="1">
      <formula>AND(NOT(ISBLANK(DC$8)),DC15&lt;DC$9,NOT(ISBLANK(DC15)))</formula>
    </cfRule>
  </conditionalFormatting>
  <conditionalFormatting sqref="DE15">
    <cfRule type="expression" dxfId="1764" priority="321" stopIfTrue="1">
      <formula>AND(NOT(ISBLANK(DE$8)),DE15&gt;DE$8)</formula>
    </cfRule>
    <cfRule type="expression" dxfId="1763" priority="322" stopIfTrue="1">
      <formula>AND(NOT(ISBLANK(DE$8)),DE15&lt;DE$9,NOT(ISBLANK(DE15)))</formula>
    </cfRule>
  </conditionalFormatting>
  <conditionalFormatting sqref="DE15">
    <cfRule type="expression" dxfId="1762" priority="319" stopIfTrue="1">
      <formula>AND(NOT(ISBLANK(DE$8)),DE15&gt;DE$8)</formula>
    </cfRule>
    <cfRule type="expression" dxfId="1761" priority="320" stopIfTrue="1">
      <formula>AND(NOT(ISBLANK(DE$8)),DE15&lt;DE$9,NOT(ISBLANK(DE15)))</formula>
    </cfRule>
  </conditionalFormatting>
  <conditionalFormatting sqref="DG15">
    <cfRule type="expression" dxfId="1760" priority="317" stopIfTrue="1">
      <formula>AND(NOT(ISBLANK(DG$8)),DG15&gt;DG$8)</formula>
    </cfRule>
    <cfRule type="expression" dxfId="1759" priority="318" stopIfTrue="1">
      <formula>AND(NOT(ISBLANK(DG$8)),DG15&lt;DG$9,NOT(ISBLANK(DG15)))</formula>
    </cfRule>
  </conditionalFormatting>
  <conditionalFormatting sqref="DG15">
    <cfRule type="expression" dxfId="1758" priority="315" stopIfTrue="1">
      <formula>AND(NOT(ISBLANK(DG$8)),DG15&gt;DG$8)</formula>
    </cfRule>
    <cfRule type="expression" dxfId="1757" priority="316" stopIfTrue="1">
      <formula>AND(NOT(ISBLANK(DG$8)),DG15&lt;DG$9,NOT(ISBLANK(DG15)))</formula>
    </cfRule>
  </conditionalFormatting>
  <conditionalFormatting sqref="AK16">
    <cfRule type="expression" dxfId="1756" priority="313" stopIfTrue="1">
      <formula>AND(NOT(ISBLANK(AK$8)),AK16&gt;AK$8)</formula>
    </cfRule>
    <cfRule type="expression" dxfId="1755" priority="314" stopIfTrue="1">
      <formula>AND(NOT(ISBLANK(AK$8)),AK16&lt;AK$9,NOT(ISBLANK(AK16)))</formula>
    </cfRule>
  </conditionalFormatting>
  <conditionalFormatting sqref="AK16">
    <cfRule type="expression" dxfId="1754" priority="311" stopIfTrue="1">
      <formula>AND(NOT(ISBLANK(AK$8)),AK16&gt;AK$8)</formula>
    </cfRule>
    <cfRule type="expression" dxfId="1753" priority="312" stopIfTrue="1">
      <formula>AND(NOT(ISBLANK(AK$8)),AK16&lt;AK$9,NOT(ISBLANK(AK16)))</formula>
    </cfRule>
  </conditionalFormatting>
  <conditionalFormatting sqref="AK16">
    <cfRule type="expression" dxfId="1752" priority="309" stopIfTrue="1">
      <formula>AND(NOT(ISBLANK(AI$8)),AK16&gt;AI$8)</formula>
    </cfRule>
    <cfRule type="expression" dxfId="1751" priority="310" stopIfTrue="1">
      <formula>AND(NOT(ISBLANK(AI$8)),AK16&lt;AI$9,NOT(ISBLANK(AK16)))</formula>
    </cfRule>
  </conditionalFormatting>
  <conditionalFormatting sqref="AI16">
    <cfRule type="expression" dxfId="1750" priority="307" stopIfTrue="1">
      <formula>AND(NOT(ISBLANK(AI$8)),AI16&gt;AI$8)</formula>
    </cfRule>
    <cfRule type="expression" dxfId="1749" priority="308" stopIfTrue="1">
      <formula>AND(NOT(ISBLANK(AI$8)),AI16&lt;AI$9,NOT(ISBLANK(AI16)))</formula>
    </cfRule>
  </conditionalFormatting>
  <conditionalFormatting sqref="AK16">
    <cfRule type="expression" dxfId="1748" priority="305" stopIfTrue="1">
      <formula>AND(NOT(ISBLANK(AI$8)),AK16&gt;AI$8)</formula>
    </cfRule>
    <cfRule type="expression" dxfId="1747" priority="306" stopIfTrue="1">
      <formula>AND(NOT(ISBLANK(AI$8)),AK16&lt;AI$9,NOT(ISBLANK(AK16)))</formula>
    </cfRule>
  </conditionalFormatting>
  <conditionalFormatting sqref="AK16">
    <cfRule type="expression" dxfId="1746" priority="303" stopIfTrue="1">
      <formula>AND(NOT(ISBLANK(AK$8)),AK16&gt;AK$8)</formula>
    </cfRule>
    <cfRule type="expression" dxfId="1745" priority="304" stopIfTrue="1">
      <formula>AND(NOT(ISBLANK(AK$8)),AK16&lt;AK$9,NOT(ISBLANK(AK16)))</formula>
    </cfRule>
  </conditionalFormatting>
  <conditionalFormatting sqref="AK16">
    <cfRule type="expression" dxfId="1744" priority="301" stopIfTrue="1">
      <formula>AND(NOT(ISBLANK(AK$8)),AK16&gt;AK$8)</formula>
    </cfRule>
    <cfRule type="expression" dxfId="1743" priority="302" stopIfTrue="1">
      <formula>AND(NOT(ISBLANK(AK$8)),AK16&lt;AK$9,NOT(ISBLANK(AK16)))</formula>
    </cfRule>
  </conditionalFormatting>
  <conditionalFormatting sqref="AK16">
    <cfRule type="expression" dxfId="1742" priority="299" stopIfTrue="1">
      <formula>AND(NOT(ISBLANK(AI$8)),AK16&gt;AI$8)</formula>
    </cfRule>
    <cfRule type="expression" dxfId="1741" priority="300" stopIfTrue="1">
      <formula>AND(NOT(ISBLANK(AI$8)),AK16&lt;AI$9,NOT(ISBLANK(AK16)))</formula>
    </cfRule>
  </conditionalFormatting>
  <conditionalFormatting sqref="AI16">
    <cfRule type="expression" dxfId="1740" priority="297" stopIfTrue="1">
      <formula>AND(NOT(ISBLANK(AI$8)),AI16&gt;AI$8)</formula>
    </cfRule>
    <cfRule type="expression" dxfId="1739" priority="298" stopIfTrue="1">
      <formula>AND(NOT(ISBLANK(AI$8)),AI16&lt;AI$9,NOT(ISBLANK(AI16)))</formula>
    </cfRule>
  </conditionalFormatting>
  <conditionalFormatting sqref="AG16">
    <cfRule type="expression" dxfId="1738" priority="295" stopIfTrue="1">
      <formula>AND(NOT(ISBLANK(AG$8)),AG16&gt;AG$8)</formula>
    </cfRule>
    <cfRule type="expression" dxfId="1737" priority="296" stopIfTrue="1">
      <formula>AND(NOT(ISBLANK(AG$8)),AG16&lt;AG$9,NOT(ISBLANK(AG16)))</formula>
    </cfRule>
  </conditionalFormatting>
  <conditionalFormatting sqref="AG16">
    <cfRule type="expression" dxfId="1736" priority="293" stopIfTrue="1">
      <formula>AND(NOT(ISBLANK(AG$8)),AG16&gt;AG$8)</formula>
    </cfRule>
    <cfRule type="expression" dxfId="1735" priority="294" stopIfTrue="1">
      <formula>AND(NOT(ISBLANK(AG$8)),AG16&lt;AG$9,NOT(ISBLANK(AG16)))</formula>
    </cfRule>
  </conditionalFormatting>
  <conditionalFormatting sqref="AG16">
    <cfRule type="expression" dxfId="1734" priority="291" stopIfTrue="1">
      <formula>AND(NOT(ISBLANK(AE$8)),AG16&gt;AE$8)</formula>
    </cfRule>
    <cfRule type="expression" dxfId="1733" priority="292" stopIfTrue="1">
      <formula>AND(NOT(ISBLANK(AE$8)),AG16&lt;AE$9,NOT(ISBLANK(AG16)))</formula>
    </cfRule>
  </conditionalFormatting>
  <conditionalFormatting sqref="AG16">
    <cfRule type="expression" dxfId="1732" priority="289" stopIfTrue="1">
      <formula>AND(NOT(ISBLANK(AE$8)),AG16&gt;AE$8)</formula>
    </cfRule>
    <cfRule type="expression" dxfId="1731" priority="290" stopIfTrue="1">
      <formula>AND(NOT(ISBLANK(AE$8)),AG16&lt;AE$9,NOT(ISBLANK(AG16)))</formula>
    </cfRule>
  </conditionalFormatting>
  <conditionalFormatting sqref="AG16">
    <cfRule type="expression" dxfId="1730" priority="287" stopIfTrue="1">
      <formula>AND(NOT(ISBLANK(AG$8)),AG16&gt;AG$8)</formula>
    </cfRule>
    <cfRule type="expression" dxfId="1729" priority="288" stopIfTrue="1">
      <formula>AND(NOT(ISBLANK(AG$8)),AG16&lt;AG$9,NOT(ISBLANK(AG16)))</formula>
    </cfRule>
  </conditionalFormatting>
  <conditionalFormatting sqref="AG16">
    <cfRule type="expression" dxfId="1728" priority="285" stopIfTrue="1">
      <formula>AND(NOT(ISBLANK(AG$8)),AG16&gt;AG$8)</formula>
    </cfRule>
    <cfRule type="expression" dxfId="1727" priority="286" stopIfTrue="1">
      <formula>AND(NOT(ISBLANK(AG$8)),AG16&lt;AG$9,NOT(ISBLANK(AG16)))</formula>
    </cfRule>
  </conditionalFormatting>
  <conditionalFormatting sqref="AG16">
    <cfRule type="expression" dxfId="1726" priority="283" stopIfTrue="1">
      <formula>AND(NOT(ISBLANK(AE$8)),AG16&gt;AE$8)</formula>
    </cfRule>
    <cfRule type="expression" dxfId="1725" priority="284" stopIfTrue="1">
      <formula>AND(NOT(ISBLANK(AE$8)),AG16&lt;AE$9,NOT(ISBLANK(AG16)))</formula>
    </cfRule>
  </conditionalFormatting>
  <conditionalFormatting sqref="AG16">
    <cfRule type="expression" dxfId="1724" priority="281" stopIfTrue="1">
      <formula>AND(NOT(ISBLANK(AG$8)),AG16&gt;AG$8)</formula>
    </cfRule>
    <cfRule type="expression" dxfId="1723" priority="282" stopIfTrue="1">
      <formula>AND(NOT(ISBLANK(AG$8)),AG16&lt;AG$9,NOT(ISBLANK(AG16)))</formula>
    </cfRule>
  </conditionalFormatting>
  <conditionalFormatting sqref="CI16">
    <cfRule type="expression" dxfId="1722" priority="279" stopIfTrue="1">
      <formula>AND(NOT(ISBLANK(CI$8)),CI16&gt;CI$8)</formula>
    </cfRule>
    <cfRule type="expression" dxfId="1721" priority="280" stopIfTrue="1">
      <formula>AND(NOT(ISBLANK(CI$8)),CI16&lt;CI$9,NOT(ISBLANK(CI16)))</formula>
    </cfRule>
  </conditionalFormatting>
  <conditionalFormatting sqref="CI16">
    <cfRule type="expression" dxfId="1720" priority="277" stopIfTrue="1">
      <formula>AND(NOT(ISBLANK(CI$8)),CI16&gt;CI$8)</formula>
    </cfRule>
    <cfRule type="expression" dxfId="1719" priority="278" stopIfTrue="1">
      <formula>AND(NOT(ISBLANK(CI$8)),CI16&lt;CI$9,NOT(ISBLANK(CI16)))</formula>
    </cfRule>
  </conditionalFormatting>
  <conditionalFormatting sqref="CW16">
    <cfRule type="expression" dxfId="1718" priority="275" stopIfTrue="1">
      <formula>AND(NOT(ISBLANK(CW$8)),CW16&gt;CW$8)</formula>
    </cfRule>
    <cfRule type="expression" dxfId="1717" priority="276" stopIfTrue="1">
      <formula>AND(NOT(ISBLANK(CW$8)),CW16&lt;CW$9,NOT(ISBLANK(CW16)))</formula>
    </cfRule>
  </conditionalFormatting>
  <conditionalFormatting sqref="CW16">
    <cfRule type="expression" dxfId="1716" priority="273" stopIfTrue="1">
      <formula>AND(NOT(ISBLANK(CW$8)),CW16&gt;CW$8)</formula>
    </cfRule>
    <cfRule type="expression" dxfId="1715" priority="274" stopIfTrue="1">
      <formula>AND(NOT(ISBLANK(CW$8)),CW16&lt;CW$9,NOT(ISBLANK(CW16)))</formula>
    </cfRule>
  </conditionalFormatting>
  <conditionalFormatting sqref="DA16">
    <cfRule type="expression" dxfId="1714" priority="271" stopIfTrue="1">
      <formula>AND(NOT(ISBLANK(DA$8)),DA16&gt;DA$8)</formula>
    </cfRule>
    <cfRule type="expression" dxfId="1713" priority="272" stopIfTrue="1">
      <formula>AND(NOT(ISBLANK(DA$8)),DA16&lt;DA$9,NOT(ISBLANK(DA16)))</formula>
    </cfRule>
  </conditionalFormatting>
  <conditionalFormatting sqref="DA16">
    <cfRule type="expression" dxfId="1712" priority="269" stopIfTrue="1">
      <formula>AND(NOT(ISBLANK(DA$8)),DA16&gt;DA$8)</formula>
    </cfRule>
    <cfRule type="expression" dxfId="1711" priority="270" stopIfTrue="1">
      <formula>AND(NOT(ISBLANK(DA$8)),DA16&lt;DA$9,NOT(ISBLANK(DA16)))</formula>
    </cfRule>
  </conditionalFormatting>
  <conditionalFormatting sqref="DC16">
    <cfRule type="expression" dxfId="1710" priority="267" stopIfTrue="1">
      <formula>AND(NOT(ISBLANK(DC$8)),DC16&gt;DC$8)</formula>
    </cfRule>
    <cfRule type="expression" dxfId="1709" priority="268" stopIfTrue="1">
      <formula>AND(NOT(ISBLANK(DC$8)),DC16&lt;DC$9,NOT(ISBLANK(DC16)))</formula>
    </cfRule>
  </conditionalFormatting>
  <conditionalFormatting sqref="DC16">
    <cfRule type="expression" dxfId="1708" priority="265" stopIfTrue="1">
      <formula>AND(NOT(ISBLANK(DC$8)),DC16&gt;DC$8)</formula>
    </cfRule>
    <cfRule type="expression" dxfId="1707" priority="266" stopIfTrue="1">
      <formula>AND(NOT(ISBLANK(DC$8)),DC16&lt;DC$9,NOT(ISBLANK(DC16)))</formula>
    </cfRule>
  </conditionalFormatting>
  <conditionalFormatting sqref="DE16">
    <cfRule type="expression" dxfId="1706" priority="263" stopIfTrue="1">
      <formula>AND(NOT(ISBLANK(DE$8)),DE16&gt;DE$8)</formula>
    </cfRule>
    <cfRule type="expression" dxfId="1705" priority="264" stopIfTrue="1">
      <formula>AND(NOT(ISBLANK(DE$8)),DE16&lt;DE$9,NOT(ISBLANK(DE16)))</formula>
    </cfRule>
  </conditionalFormatting>
  <conditionalFormatting sqref="DE16">
    <cfRule type="expression" dxfId="1704" priority="261" stopIfTrue="1">
      <formula>AND(NOT(ISBLANK(DE$8)),DE16&gt;DE$8)</formula>
    </cfRule>
    <cfRule type="expression" dxfId="1703" priority="262" stopIfTrue="1">
      <formula>AND(NOT(ISBLANK(DE$8)),DE16&lt;DE$9,NOT(ISBLANK(DE16)))</formula>
    </cfRule>
  </conditionalFormatting>
  <conditionalFormatting sqref="DG16">
    <cfRule type="expression" dxfId="1702" priority="259" stopIfTrue="1">
      <formula>AND(NOT(ISBLANK(DG$8)),DG16&gt;DG$8)</formula>
    </cfRule>
    <cfRule type="expression" dxfId="1701" priority="260" stopIfTrue="1">
      <formula>AND(NOT(ISBLANK(DG$8)),DG16&lt;DG$9,NOT(ISBLANK(DG16)))</formula>
    </cfRule>
  </conditionalFormatting>
  <conditionalFormatting sqref="DG16">
    <cfRule type="expression" dxfId="1700" priority="257" stopIfTrue="1">
      <formula>AND(NOT(ISBLANK(DG$8)),DG16&gt;DG$8)</formula>
    </cfRule>
    <cfRule type="expression" dxfId="1699" priority="258" stopIfTrue="1">
      <formula>AND(NOT(ISBLANK(DG$8)),DG16&lt;DG$9,NOT(ISBLANK(DG16)))</formula>
    </cfRule>
  </conditionalFormatting>
  <conditionalFormatting sqref="AK23">
    <cfRule type="expression" dxfId="1698" priority="255" stopIfTrue="1">
      <formula>AND(NOT(ISBLANK(AK$8)),AK23&gt;AK$8)</formula>
    </cfRule>
    <cfRule type="expression" dxfId="1697" priority="256" stopIfTrue="1">
      <formula>AND(NOT(ISBLANK(AK$8)),AK23&lt;AK$9,NOT(ISBLANK(AK23)))</formula>
    </cfRule>
  </conditionalFormatting>
  <conditionalFormatting sqref="AK23">
    <cfRule type="expression" dxfId="1696" priority="253" stopIfTrue="1">
      <formula>AND(NOT(ISBLANK(AK$8)),AK23&gt;AK$8)</formula>
    </cfRule>
    <cfRule type="expression" dxfId="1695" priority="254" stopIfTrue="1">
      <formula>AND(NOT(ISBLANK(AK$8)),AK23&lt;AK$9,NOT(ISBLANK(AK23)))</formula>
    </cfRule>
  </conditionalFormatting>
  <conditionalFormatting sqref="AK23">
    <cfRule type="expression" dxfId="1694" priority="251" stopIfTrue="1">
      <formula>AND(NOT(ISBLANK(AI$8)),AK23&gt;AI$8)</formula>
    </cfRule>
    <cfRule type="expression" dxfId="1693" priority="252" stopIfTrue="1">
      <formula>AND(NOT(ISBLANK(AI$8)),AK23&lt;AI$9,NOT(ISBLANK(AK23)))</formula>
    </cfRule>
  </conditionalFormatting>
  <conditionalFormatting sqref="AI23">
    <cfRule type="expression" dxfId="1692" priority="249" stopIfTrue="1">
      <formula>AND(NOT(ISBLANK(AI$8)),AI23&gt;AI$8)</formula>
    </cfRule>
    <cfRule type="expression" dxfId="1691" priority="250" stopIfTrue="1">
      <formula>AND(NOT(ISBLANK(AI$8)),AI23&lt;AI$9,NOT(ISBLANK(AI23)))</formula>
    </cfRule>
  </conditionalFormatting>
  <conditionalFormatting sqref="AK23">
    <cfRule type="expression" dxfId="1690" priority="247" stopIfTrue="1">
      <formula>AND(NOT(ISBLANK(AI$8)),AK23&gt;AI$8)</formula>
    </cfRule>
    <cfRule type="expression" dxfId="1689" priority="248" stopIfTrue="1">
      <formula>AND(NOT(ISBLANK(AI$8)),AK23&lt;AI$9,NOT(ISBLANK(AK23)))</formula>
    </cfRule>
  </conditionalFormatting>
  <conditionalFormatting sqref="AK23">
    <cfRule type="expression" dxfId="1688" priority="245" stopIfTrue="1">
      <formula>AND(NOT(ISBLANK(AK$8)),AK23&gt;AK$8)</formula>
    </cfRule>
    <cfRule type="expression" dxfId="1687" priority="246" stopIfTrue="1">
      <formula>AND(NOT(ISBLANK(AK$8)),AK23&lt;AK$9,NOT(ISBLANK(AK23)))</formula>
    </cfRule>
  </conditionalFormatting>
  <conditionalFormatting sqref="AK23">
    <cfRule type="expression" dxfId="1686" priority="243" stopIfTrue="1">
      <formula>AND(NOT(ISBLANK(AK$8)),AK23&gt;AK$8)</formula>
    </cfRule>
    <cfRule type="expression" dxfId="1685" priority="244" stopIfTrue="1">
      <formula>AND(NOT(ISBLANK(AK$8)),AK23&lt;AK$9,NOT(ISBLANK(AK23)))</formula>
    </cfRule>
  </conditionalFormatting>
  <conditionalFormatting sqref="AK23">
    <cfRule type="expression" dxfId="1684" priority="241" stopIfTrue="1">
      <formula>AND(NOT(ISBLANK(AI$8)),AK23&gt;AI$8)</formula>
    </cfRule>
    <cfRule type="expression" dxfId="1683" priority="242" stopIfTrue="1">
      <formula>AND(NOT(ISBLANK(AI$8)),AK23&lt;AI$9,NOT(ISBLANK(AK23)))</formula>
    </cfRule>
  </conditionalFormatting>
  <conditionalFormatting sqref="AI23">
    <cfRule type="expression" dxfId="1682" priority="239" stopIfTrue="1">
      <formula>AND(NOT(ISBLANK(AI$8)),AI23&gt;AI$8)</formula>
    </cfRule>
    <cfRule type="expression" dxfId="1681" priority="240" stopIfTrue="1">
      <formula>AND(NOT(ISBLANK(AI$8)),AI23&lt;AI$9,NOT(ISBLANK(AI23)))</formula>
    </cfRule>
  </conditionalFormatting>
  <conditionalFormatting sqref="AG23">
    <cfRule type="expression" dxfId="1680" priority="237" stopIfTrue="1">
      <formula>AND(NOT(ISBLANK(AG$8)),AG23&gt;AG$8)</formula>
    </cfRule>
    <cfRule type="expression" dxfId="1679" priority="238" stopIfTrue="1">
      <formula>AND(NOT(ISBLANK(AG$8)),AG23&lt;AG$9,NOT(ISBLANK(AG23)))</formula>
    </cfRule>
  </conditionalFormatting>
  <conditionalFormatting sqref="AG23">
    <cfRule type="expression" dxfId="1678" priority="235" stopIfTrue="1">
      <formula>AND(NOT(ISBLANK(AG$8)),AG23&gt;AG$8)</formula>
    </cfRule>
    <cfRule type="expression" dxfId="1677" priority="236" stopIfTrue="1">
      <formula>AND(NOT(ISBLANK(AG$8)),AG23&lt;AG$9,NOT(ISBLANK(AG23)))</formula>
    </cfRule>
  </conditionalFormatting>
  <conditionalFormatting sqref="AG23">
    <cfRule type="expression" dxfId="1676" priority="233" stopIfTrue="1">
      <formula>AND(NOT(ISBLANK(AE$8)),AG23&gt;AE$8)</formula>
    </cfRule>
    <cfRule type="expression" dxfId="1675" priority="234" stopIfTrue="1">
      <formula>AND(NOT(ISBLANK(AE$8)),AG23&lt;AE$9,NOT(ISBLANK(AG23)))</formula>
    </cfRule>
  </conditionalFormatting>
  <conditionalFormatting sqref="AG23">
    <cfRule type="expression" dxfId="1674" priority="231" stopIfTrue="1">
      <formula>AND(NOT(ISBLANK(AE$8)),AG23&gt;AE$8)</formula>
    </cfRule>
    <cfRule type="expression" dxfId="1673" priority="232" stopIfTrue="1">
      <formula>AND(NOT(ISBLANK(AE$8)),AG23&lt;AE$9,NOT(ISBLANK(AG23)))</formula>
    </cfRule>
  </conditionalFormatting>
  <conditionalFormatting sqref="AG23">
    <cfRule type="expression" dxfId="1672" priority="229" stopIfTrue="1">
      <formula>AND(NOT(ISBLANK(AG$8)),AG23&gt;AG$8)</formula>
    </cfRule>
    <cfRule type="expression" dxfId="1671" priority="230" stopIfTrue="1">
      <formula>AND(NOT(ISBLANK(AG$8)),AG23&lt;AG$9,NOT(ISBLANK(AG23)))</formula>
    </cfRule>
  </conditionalFormatting>
  <conditionalFormatting sqref="AG23">
    <cfRule type="expression" dxfId="1670" priority="227" stopIfTrue="1">
      <formula>AND(NOT(ISBLANK(AG$8)),AG23&gt;AG$8)</formula>
    </cfRule>
    <cfRule type="expression" dxfId="1669" priority="228" stopIfTrue="1">
      <formula>AND(NOT(ISBLANK(AG$8)),AG23&lt;AG$9,NOT(ISBLANK(AG23)))</formula>
    </cfRule>
  </conditionalFormatting>
  <conditionalFormatting sqref="AG23">
    <cfRule type="expression" dxfId="1668" priority="225" stopIfTrue="1">
      <formula>AND(NOT(ISBLANK(AE$8)),AG23&gt;AE$8)</formula>
    </cfRule>
    <cfRule type="expression" dxfId="1667" priority="226" stopIfTrue="1">
      <formula>AND(NOT(ISBLANK(AE$8)),AG23&lt;AE$9,NOT(ISBLANK(AG23)))</formula>
    </cfRule>
  </conditionalFormatting>
  <conditionalFormatting sqref="AG23">
    <cfRule type="expression" dxfId="1666" priority="223" stopIfTrue="1">
      <formula>AND(NOT(ISBLANK(AG$8)),AG23&gt;AG$8)</formula>
    </cfRule>
    <cfRule type="expression" dxfId="1665" priority="224" stopIfTrue="1">
      <formula>AND(NOT(ISBLANK(AG$8)),AG23&lt;AG$9,NOT(ISBLANK(AG23)))</formula>
    </cfRule>
  </conditionalFormatting>
  <conditionalFormatting sqref="CI23">
    <cfRule type="expression" dxfId="1664" priority="221" stopIfTrue="1">
      <formula>AND(NOT(ISBLANK(CI$8)),CI23&gt;CI$8)</formula>
    </cfRule>
    <cfRule type="expression" dxfId="1663" priority="222" stopIfTrue="1">
      <formula>AND(NOT(ISBLANK(CI$8)),CI23&lt;CI$9,NOT(ISBLANK(CI23)))</formula>
    </cfRule>
  </conditionalFormatting>
  <conditionalFormatting sqref="CI23">
    <cfRule type="expression" dxfId="1662" priority="219" stopIfTrue="1">
      <formula>AND(NOT(ISBLANK(CI$8)),CI23&gt;CI$8)</formula>
    </cfRule>
    <cfRule type="expression" dxfId="1661" priority="220" stopIfTrue="1">
      <formula>AND(NOT(ISBLANK(CI$8)),CI23&lt;CI$9,NOT(ISBLANK(CI23)))</formula>
    </cfRule>
  </conditionalFormatting>
  <conditionalFormatting sqref="CW23">
    <cfRule type="expression" dxfId="1660" priority="217" stopIfTrue="1">
      <formula>AND(NOT(ISBLANK(CW$8)),CW23&gt;CW$8)</formula>
    </cfRule>
    <cfRule type="expression" dxfId="1659" priority="218" stopIfTrue="1">
      <formula>AND(NOT(ISBLANK(CW$8)),CW23&lt;CW$9,NOT(ISBLANK(CW23)))</formula>
    </cfRule>
  </conditionalFormatting>
  <conditionalFormatting sqref="CW23">
    <cfRule type="expression" dxfId="1658" priority="215" stopIfTrue="1">
      <formula>AND(NOT(ISBLANK(CW$8)),CW23&gt;CW$8)</formula>
    </cfRule>
    <cfRule type="expression" dxfId="1657" priority="216" stopIfTrue="1">
      <formula>AND(NOT(ISBLANK(CW$8)),CW23&lt;CW$9,NOT(ISBLANK(CW23)))</formula>
    </cfRule>
  </conditionalFormatting>
  <conditionalFormatting sqref="DA23">
    <cfRule type="expression" dxfId="1656" priority="213" stopIfTrue="1">
      <formula>AND(NOT(ISBLANK(DA$8)),DA23&gt;DA$8)</formula>
    </cfRule>
    <cfRule type="expression" dxfId="1655" priority="214" stopIfTrue="1">
      <formula>AND(NOT(ISBLANK(DA$8)),DA23&lt;DA$9,NOT(ISBLANK(DA23)))</formula>
    </cfRule>
  </conditionalFormatting>
  <conditionalFormatting sqref="DA23">
    <cfRule type="expression" dxfId="1654" priority="211" stopIfTrue="1">
      <formula>AND(NOT(ISBLANK(DA$8)),DA23&gt;DA$8)</formula>
    </cfRule>
    <cfRule type="expression" dxfId="1653" priority="212" stopIfTrue="1">
      <formula>AND(NOT(ISBLANK(DA$8)),DA23&lt;DA$9,NOT(ISBLANK(DA23)))</formula>
    </cfRule>
  </conditionalFormatting>
  <conditionalFormatting sqref="DC23">
    <cfRule type="expression" dxfId="1652" priority="209" stopIfTrue="1">
      <formula>AND(NOT(ISBLANK(DC$8)),DC23&gt;DC$8)</formula>
    </cfRule>
    <cfRule type="expression" dxfId="1651" priority="210" stopIfTrue="1">
      <formula>AND(NOT(ISBLANK(DC$8)),DC23&lt;DC$9,NOT(ISBLANK(DC23)))</formula>
    </cfRule>
  </conditionalFormatting>
  <conditionalFormatting sqref="DC23">
    <cfRule type="expression" dxfId="1650" priority="207" stopIfTrue="1">
      <formula>AND(NOT(ISBLANK(DC$8)),DC23&gt;DC$8)</formula>
    </cfRule>
    <cfRule type="expression" dxfId="1649" priority="208" stopIfTrue="1">
      <formula>AND(NOT(ISBLANK(DC$8)),DC23&lt;DC$9,NOT(ISBLANK(DC23)))</formula>
    </cfRule>
  </conditionalFormatting>
  <conditionalFormatting sqref="DE23">
    <cfRule type="expression" dxfId="1648" priority="205" stopIfTrue="1">
      <formula>AND(NOT(ISBLANK(DE$8)),DE23&gt;DE$8)</formula>
    </cfRule>
    <cfRule type="expression" dxfId="1647" priority="206" stopIfTrue="1">
      <formula>AND(NOT(ISBLANK(DE$8)),DE23&lt;DE$9,NOT(ISBLANK(DE23)))</formula>
    </cfRule>
  </conditionalFormatting>
  <conditionalFormatting sqref="DE23">
    <cfRule type="expression" dxfId="1646" priority="203" stopIfTrue="1">
      <formula>AND(NOT(ISBLANK(DE$8)),DE23&gt;DE$8)</formula>
    </cfRule>
    <cfRule type="expression" dxfId="1645" priority="204" stopIfTrue="1">
      <formula>AND(NOT(ISBLANK(DE$8)),DE23&lt;DE$9,NOT(ISBLANK(DE23)))</formula>
    </cfRule>
  </conditionalFormatting>
  <conditionalFormatting sqref="DG23">
    <cfRule type="expression" dxfId="1644" priority="201" stopIfTrue="1">
      <formula>AND(NOT(ISBLANK(DG$8)),DG23&gt;DG$8)</formula>
    </cfRule>
    <cfRule type="expression" dxfId="1643" priority="202" stopIfTrue="1">
      <formula>AND(NOT(ISBLANK(DG$8)),DG23&lt;DG$9,NOT(ISBLANK(DG23)))</formula>
    </cfRule>
  </conditionalFormatting>
  <conditionalFormatting sqref="DG23">
    <cfRule type="expression" dxfId="1642" priority="199" stopIfTrue="1">
      <formula>AND(NOT(ISBLANK(DG$8)),DG23&gt;DG$8)</formula>
    </cfRule>
    <cfRule type="expression" dxfId="1641" priority="200" stopIfTrue="1">
      <formula>AND(NOT(ISBLANK(DG$8)),DG23&lt;DG$9,NOT(ISBLANK(DG23)))</formula>
    </cfRule>
  </conditionalFormatting>
  <conditionalFormatting sqref="AU28">
    <cfRule type="expression" dxfId="1640" priority="135" stopIfTrue="1">
      <formula>AND(NOT(ISBLANK(AU$8)),AU28&gt;AU$8)</formula>
    </cfRule>
    <cfRule type="expression" dxfId="1639" priority="136" stopIfTrue="1">
      <formula>AND(NOT(ISBLANK(AU$8)),AU28&lt;AU$9,NOT(ISBLANK(AU28)))</formula>
    </cfRule>
  </conditionalFormatting>
  <conditionalFormatting sqref="CY16">
    <cfRule type="expression" dxfId="1638" priority="41" stopIfTrue="1">
      <formula>AND(NOT(ISBLANK(CY$8)),CY16&gt;CY$8)</formula>
    </cfRule>
    <cfRule type="expression" dxfId="1637" priority="42" stopIfTrue="1">
      <formula>AND(NOT(ISBLANK(CY$8)),CY16&lt;CY$9,NOT(ISBLANK(CY16)))</formula>
    </cfRule>
  </conditionalFormatting>
  <conditionalFormatting sqref="DA16">
    <cfRule type="expression" dxfId="1636" priority="133" stopIfTrue="1">
      <formula>AND(NOT(ISBLANK(DA$8)),DA16&gt;DA$8)</formula>
    </cfRule>
    <cfRule type="expression" dxfId="1635" priority="134" stopIfTrue="1">
      <formula>AND(NOT(ISBLANK(DA$8)),DA16&lt;DA$9,NOT(ISBLANK(DA16)))</formula>
    </cfRule>
  </conditionalFormatting>
  <conditionalFormatting sqref="DA16">
    <cfRule type="expression" dxfId="1634" priority="131" stopIfTrue="1">
      <formula>AND(NOT(ISBLANK(DA$8)),DA16&gt;DA$8)</formula>
    </cfRule>
    <cfRule type="expression" dxfId="1633" priority="132" stopIfTrue="1">
      <formula>AND(NOT(ISBLANK(DA$8)),DA16&lt;DA$9,NOT(ISBLANK(DA16)))</formula>
    </cfRule>
  </conditionalFormatting>
  <conditionalFormatting sqref="DA16">
    <cfRule type="expression" dxfId="1632" priority="129" stopIfTrue="1">
      <formula>AND(NOT(ISBLANK(DA$8)),DA16&gt;DA$8)</formula>
    </cfRule>
    <cfRule type="expression" dxfId="1631" priority="130" stopIfTrue="1">
      <formula>AND(NOT(ISBLANK(DA$8)),DA16&lt;DA$9,NOT(ISBLANK(DA16)))</formula>
    </cfRule>
  </conditionalFormatting>
  <conditionalFormatting sqref="CC16">
    <cfRule type="expression" dxfId="1630" priority="127" stopIfTrue="1">
      <formula>AND(NOT(ISBLANK(CC$8)),CC16&gt;CC$8)</formula>
    </cfRule>
    <cfRule type="expression" dxfId="1629" priority="128" stopIfTrue="1">
      <formula>AND(NOT(ISBLANK(CC$8)),CC16&lt;CC$9,NOT(ISBLANK(CC16)))</formula>
    </cfRule>
  </conditionalFormatting>
  <conditionalFormatting sqref="CC16">
    <cfRule type="expression" dxfId="1628" priority="125" stopIfTrue="1">
      <formula>AND(NOT(ISBLANK(CC$8)),CC16&gt;CC$8)</formula>
    </cfRule>
    <cfRule type="expression" dxfId="1627" priority="126" stopIfTrue="1">
      <formula>AND(NOT(ISBLANK(CC$8)),CC16&lt;CC$9,NOT(ISBLANK(CC16)))</formula>
    </cfRule>
  </conditionalFormatting>
  <conditionalFormatting sqref="CQ16">
    <cfRule type="expression" dxfId="1626" priority="123" stopIfTrue="1">
      <formula>AND(NOT(ISBLANK(CQ$8)),CQ16&gt;CQ$8)</formula>
    </cfRule>
    <cfRule type="expression" dxfId="1625" priority="124" stopIfTrue="1">
      <formula>AND(NOT(ISBLANK(CQ$8)),CQ16&lt;CQ$9,NOT(ISBLANK(CQ16)))</formula>
    </cfRule>
  </conditionalFormatting>
  <conditionalFormatting sqref="CQ16">
    <cfRule type="expression" dxfId="1624" priority="121" stopIfTrue="1">
      <formula>AND(NOT(ISBLANK(CQ$8)),CQ16&gt;CQ$8)</formula>
    </cfRule>
    <cfRule type="expression" dxfId="1623" priority="122" stopIfTrue="1">
      <formula>AND(NOT(ISBLANK(CQ$8)),CQ16&lt;CQ$9,NOT(ISBLANK(CQ16)))</formula>
    </cfRule>
  </conditionalFormatting>
  <conditionalFormatting sqref="DE16">
    <cfRule type="expression" dxfId="1622" priority="119" stopIfTrue="1">
      <formula>AND(NOT(ISBLANK(DE$8)),DE16&gt;DE$8)</formula>
    </cfRule>
    <cfRule type="expression" dxfId="1621" priority="120" stopIfTrue="1">
      <formula>AND(NOT(ISBLANK(DE$8)),DE16&lt;DE$9,NOT(ISBLANK(DE16)))</formula>
    </cfRule>
  </conditionalFormatting>
  <conditionalFormatting sqref="DE16">
    <cfRule type="expression" dxfId="1620" priority="117" stopIfTrue="1">
      <formula>AND(NOT(ISBLANK(DE$8)),DE16&gt;DE$8)</formula>
    </cfRule>
    <cfRule type="expression" dxfId="1619" priority="118" stopIfTrue="1">
      <formula>AND(NOT(ISBLANK(DE$8)),DE16&lt;DE$9,NOT(ISBLANK(DE16)))</formula>
    </cfRule>
  </conditionalFormatting>
  <conditionalFormatting sqref="DE16">
    <cfRule type="expression" dxfId="1618" priority="115" stopIfTrue="1">
      <formula>AND(NOT(ISBLANK(DE$8)),DE16&gt;DE$8)</formula>
    </cfRule>
    <cfRule type="expression" dxfId="1617" priority="116" stopIfTrue="1">
      <formula>AND(NOT(ISBLANK(DE$8)),DE16&lt;DE$9,NOT(ISBLANK(DE16)))</formula>
    </cfRule>
  </conditionalFormatting>
  <conditionalFormatting sqref="DE16">
    <cfRule type="expression" dxfId="1616" priority="113" stopIfTrue="1">
      <formula>AND(NOT(ISBLANK(DE$8)),DE16&gt;DE$8)</formula>
    </cfRule>
    <cfRule type="expression" dxfId="1615" priority="114" stopIfTrue="1">
      <formula>AND(NOT(ISBLANK(DE$8)),DE16&lt;DE$9,NOT(ISBLANK(DE16)))</formula>
    </cfRule>
  </conditionalFormatting>
  <conditionalFormatting sqref="CS16">
    <cfRule type="expression" dxfId="1614" priority="111" stopIfTrue="1">
      <formula>AND(NOT(ISBLANK(CS$8)),CS16&gt;CS$8)</formula>
    </cfRule>
    <cfRule type="expression" dxfId="1613" priority="112" stopIfTrue="1">
      <formula>AND(NOT(ISBLANK(CS$8)),CS16&lt;CS$9,NOT(ISBLANK(CS16)))</formula>
    </cfRule>
  </conditionalFormatting>
  <conditionalFormatting sqref="CS16">
    <cfRule type="expression" dxfId="1612" priority="109" stopIfTrue="1">
      <formula>AND(NOT(ISBLANK(CS$8)),CS16&gt;CS$8)</formula>
    </cfRule>
    <cfRule type="expression" dxfId="1611" priority="110" stopIfTrue="1">
      <formula>AND(NOT(ISBLANK(CS$8)),CS16&lt;CS$9,NOT(ISBLANK(CS16)))</formula>
    </cfRule>
  </conditionalFormatting>
  <conditionalFormatting sqref="CS16">
    <cfRule type="expression" dxfId="1610" priority="107" stopIfTrue="1">
      <formula>AND(NOT(ISBLANK(CS$8)),CS16&gt;CS$8)</formula>
    </cfRule>
    <cfRule type="expression" dxfId="1609" priority="108" stopIfTrue="1">
      <formula>AND(NOT(ISBLANK(CS$8)),CS16&lt;CS$9,NOT(ISBLANK(CS16)))</formula>
    </cfRule>
  </conditionalFormatting>
  <conditionalFormatting sqref="CS16">
    <cfRule type="expression" dxfId="1608" priority="105" stopIfTrue="1">
      <formula>AND(NOT(ISBLANK(CS$8)),CS16&gt;CS$8)</formula>
    </cfRule>
    <cfRule type="expression" dxfId="1607" priority="106" stopIfTrue="1">
      <formula>AND(NOT(ISBLANK(CS$8)),CS16&lt;CS$9,NOT(ISBLANK(CS16)))</formula>
    </cfRule>
  </conditionalFormatting>
  <conditionalFormatting sqref="CS16">
    <cfRule type="expression" dxfId="1606" priority="103" stopIfTrue="1">
      <formula>AND(NOT(ISBLANK(CS$8)),CS16&gt;CS$8)</formula>
    </cfRule>
    <cfRule type="expression" dxfId="1605" priority="104" stopIfTrue="1">
      <formula>AND(NOT(ISBLANK(CS$8)),CS16&lt;CS$9,NOT(ISBLANK(CS16)))</formula>
    </cfRule>
  </conditionalFormatting>
  <conditionalFormatting sqref="CS16">
    <cfRule type="expression" dxfId="1604" priority="101" stopIfTrue="1">
      <formula>AND(NOT(ISBLANK(CS$8)),CS16&gt;CS$8)</formula>
    </cfRule>
    <cfRule type="expression" dxfId="1603" priority="102" stopIfTrue="1">
      <formula>AND(NOT(ISBLANK(CS$8)),CS16&lt;CS$9,NOT(ISBLANK(CS16)))</formula>
    </cfRule>
  </conditionalFormatting>
  <conditionalFormatting sqref="CW16">
    <cfRule type="expression" dxfId="1602" priority="99" stopIfTrue="1">
      <formula>AND(NOT(ISBLANK(CW$8)),CW16&gt;CW$8)</formula>
    </cfRule>
    <cfRule type="expression" dxfId="1601" priority="100" stopIfTrue="1">
      <formula>AND(NOT(ISBLANK(CW$8)),CW16&lt;CW$9,NOT(ISBLANK(CW16)))</formula>
    </cfRule>
  </conditionalFormatting>
  <conditionalFormatting sqref="CW16">
    <cfRule type="expression" dxfId="1600" priority="97" stopIfTrue="1">
      <formula>AND(NOT(ISBLANK(CW$8)),CW16&gt;CW$8)</formula>
    </cfRule>
    <cfRule type="expression" dxfId="1599" priority="98" stopIfTrue="1">
      <formula>AND(NOT(ISBLANK(CW$8)),CW16&lt;CW$9,NOT(ISBLANK(CW16)))</formula>
    </cfRule>
  </conditionalFormatting>
  <conditionalFormatting sqref="CW16">
    <cfRule type="expression" dxfId="1598" priority="95" stopIfTrue="1">
      <formula>AND(NOT(ISBLANK(CW$8)),CW16&gt;CW$8)</formula>
    </cfRule>
    <cfRule type="expression" dxfId="1597" priority="96" stopIfTrue="1">
      <formula>AND(NOT(ISBLANK(CW$8)),CW16&lt;CW$9,NOT(ISBLANK(CW16)))</formula>
    </cfRule>
  </conditionalFormatting>
  <conditionalFormatting sqref="CW16">
    <cfRule type="expression" dxfId="1596" priority="93" stopIfTrue="1">
      <formula>AND(NOT(ISBLANK(CW$8)),CW16&gt;CW$8)</formula>
    </cfRule>
    <cfRule type="expression" dxfId="1595" priority="94" stopIfTrue="1">
      <formula>AND(NOT(ISBLANK(CW$8)),CW16&lt;CW$9,NOT(ISBLANK(CW16)))</formula>
    </cfRule>
  </conditionalFormatting>
  <conditionalFormatting sqref="CW16">
    <cfRule type="expression" dxfId="1594" priority="91" stopIfTrue="1">
      <formula>AND(NOT(ISBLANK(CW$8)),CW16&gt;CW$8)</formula>
    </cfRule>
    <cfRule type="expression" dxfId="1593" priority="92" stopIfTrue="1">
      <formula>AND(NOT(ISBLANK(CW$8)),CW16&lt;CW$9,NOT(ISBLANK(CW16)))</formula>
    </cfRule>
  </conditionalFormatting>
  <conditionalFormatting sqref="CW16">
    <cfRule type="expression" dxfId="1592" priority="89" stopIfTrue="1">
      <formula>AND(NOT(ISBLANK(CW$8)),CW16&gt;CW$8)</formula>
    </cfRule>
    <cfRule type="expression" dxfId="1591" priority="90" stopIfTrue="1">
      <formula>AND(NOT(ISBLANK(CW$8)),CW16&lt;CW$9,NOT(ISBLANK(CW16)))</formula>
    </cfRule>
  </conditionalFormatting>
  <conditionalFormatting sqref="CW16">
    <cfRule type="expression" dxfId="1590" priority="87" stopIfTrue="1">
      <formula>AND(NOT(ISBLANK(CW$8)),CW16&gt;CW$8)</formula>
    </cfRule>
    <cfRule type="expression" dxfId="1589" priority="88" stopIfTrue="1">
      <formula>AND(NOT(ISBLANK(CW$8)),CW16&lt;CW$9,NOT(ISBLANK(CW16)))</formula>
    </cfRule>
  </conditionalFormatting>
  <conditionalFormatting sqref="CW16">
    <cfRule type="expression" dxfId="1588" priority="85" stopIfTrue="1">
      <formula>AND(NOT(ISBLANK(CW$8)),CW16&gt;CW$8)</formula>
    </cfRule>
    <cfRule type="expression" dxfId="1587" priority="86" stopIfTrue="1">
      <formula>AND(NOT(ISBLANK(CW$8)),CW16&lt;CW$9,NOT(ISBLANK(CW16)))</formula>
    </cfRule>
  </conditionalFormatting>
  <conditionalFormatting sqref="CW16">
    <cfRule type="expression" dxfId="1586" priority="83" stopIfTrue="1">
      <formula>AND(NOT(ISBLANK(CW$8)),CW16&gt;CW$8)</formula>
    </cfRule>
    <cfRule type="expression" dxfId="1585" priority="84" stopIfTrue="1">
      <formula>AND(NOT(ISBLANK(CW$8)),CW16&lt;CW$9,NOT(ISBLANK(CW16)))</formula>
    </cfRule>
  </conditionalFormatting>
  <conditionalFormatting sqref="CW16">
    <cfRule type="expression" dxfId="1584" priority="81" stopIfTrue="1">
      <formula>AND(NOT(ISBLANK(CW$8)),CW16&gt;CW$8)</formula>
    </cfRule>
    <cfRule type="expression" dxfId="1583" priority="82" stopIfTrue="1">
      <formula>AND(NOT(ISBLANK(CW$8)),CW16&lt;CW$9,NOT(ISBLANK(CW16)))</formula>
    </cfRule>
  </conditionalFormatting>
  <conditionalFormatting sqref="CW16">
    <cfRule type="expression" dxfId="1582" priority="79" stopIfTrue="1">
      <formula>AND(NOT(ISBLANK(CW$8)),CW16&gt;CW$8)</formula>
    </cfRule>
    <cfRule type="expression" dxfId="1581" priority="80" stopIfTrue="1">
      <formula>AND(NOT(ISBLANK(CW$8)),CW16&lt;CW$9,NOT(ISBLANK(CW16)))</formula>
    </cfRule>
  </conditionalFormatting>
  <conditionalFormatting sqref="CW16">
    <cfRule type="expression" dxfId="1580" priority="77" stopIfTrue="1">
      <formula>AND(NOT(ISBLANK(CW$8)),CW16&gt;CW$8)</formula>
    </cfRule>
    <cfRule type="expression" dxfId="1579" priority="78" stopIfTrue="1">
      <formula>AND(NOT(ISBLANK(CW$8)),CW16&lt;CW$9,NOT(ISBLANK(CW16)))</formula>
    </cfRule>
  </conditionalFormatting>
  <conditionalFormatting sqref="CE16">
    <cfRule type="expression" dxfId="1578" priority="75" stopIfTrue="1">
      <formula>AND(NOT(ISBLANK(CE$8)),CE16&gt;CE$8)</formula>
    </cfRule>
    <cfRule type="expression" dxfId="1577" priority="76" stopIfTrue="1">
      <formula>AND(NOT(ISBLANK(CE$8)),CE16&lt;CE$9,NOT(ISBLANK(CE16)))</formula>
    </cfRule>
  </conditionalFormatting>
  <conditionalFormatting sqref="CE16">
    <cfRule type="expression" dxfId="1576" priority="73" stopIfTrue="1">
      <formula>AND(NOT(ISBLANK(CE$8)),CE16&gt;CE$8)</formula>
    </cfRule>
    <cfRule type="expression" dxfId="1575" priority="74" stopIfTrue="1">
      <formula>AND(NOT(ISBLANK(CE$8)),CE16&lt;CE$9,NOT(ISBLANK(CE16)))</formula>
    </cfRule>
  </conditionalFormatting>
  <conditionalFormatting sqref="CG16">
    <cfRule type="expression" dxfId="1574" priority="71" stopIfTrue="1">
      <formula>AND(NOT(ISBLANK(CG$8)),CG16&gt;CG$8)</formula>
    </cfRule>
    <cfRule type="expression" dxfId="1573" priority="72" stopIfTrue="1">
      <formula>AND(NOT(ISBLANK(CG$8)),CG16&lt;CG$9,NOT(ISBLANK(CG16)))</formula>
    </cfRule>
  </conditionalFormatting>
  <conditionalFormatting sqref="CG16">
    <cfRule type="expression" dxfId="1572" priority="69" stopIfTrue="1">
      <formula>AND(NOT(ISBLANK(CG$8)),CG16&gt;CG$8)</formula>
    </cfRule>
    <cfRule type="expression" dxfId="1571" priority="70" stopIfTrue="1">
      <formula>AND(NOT(ISBLANK(CG$8)),CG16&lt;CG$9,NOT(ISBLANK(CG16)))</formula>
    </cfRule>
  </conditionalFormatting>
  <conditionalFormatting sqref="CI16">
    <cfRule type="expression" dxfId="1570" priority="67" stopIfTrue="1">
      <formula>AND(NOT(ISBLANK(CI$8)),CI16&gt;CI$8)</formula>
    </cfRule>
    <cfRule type="expression" dxfId="1569" priority="68" stopIfTrue="1">
      <formula>AND(NOT(ISBLANK(CI$8)),CI16&lt;CI$9,NOT(ISBLANK(CI16)))</formula>
    </cfRule>
  </conditionalFormatting>
  <conditionalFormatting sqref="CI16">
    <cfRule type="expression" dxfId="1568" priority="65" stopIfTrue="1">
      <formula>AND(NOT(ISBLANK(CI$8)),CI16&gt;CI$8)</formula>
    </cfRule>
    <cfRule type="expression" dxfId="1567" priority="66" stopIfTrue="1">
      <formula>AND(NOT(ISBLANK(CI$8)),CI16&lt;CI$9,NOT(ISBLANK(CI16)))</formula>
    </cfRule>
  </conditionalFormatting>
  <conditionalFormatting sqref="CY16">
    <cfRule type="expression" dxfId="1566" priority="63" stopIfTrue="1">
      <formula>AND(NOT(ISBLANK(CY$8)),CY16&gt;CY$8)</formula>
    </cfRule>
    <cfRule type="expression" dxfId="1565" priority="64" stopIfTrue="1">
      <formula>AND(NOT(ISBLANK(CY$8)),CY16&lt;CY$9,NOT(ISBLANK(CY16)))</formula>
    </cfRule>
  </conditionalFormatting>
  <conditionalFormatting sqref="CY16">
    <cfRule type="expression" dxfId="1564" priority="61" stopIfTrue="1">
      <formula>AND(NOT(ISBLANK(CY$8)),CY16&gt;CY$8)</formula>
    </cfRule>
    <cfRule type="expression" dxfId="1563" priority="62" stopIfTrue="1">
      <formula>AND(NOT(ISBLANK(CY$8)),CY16&lt;CY$9,NOT(ISBLANK(CY16)))</formula>
    </cfRule>
  </conditionalFormatting>
  <conditionalFormatting sqref="CY16">
    <cfRule type="expression" dxfId="1562" priority="59" stopIfTrue="1">
      <formula>AND(NOT(ISBLANK(CY$8)),CY16&gt;CY$8)</formula>
    </cfRule>
    <cfRule type="expression" dxfId="1561" priority="60" stopIfTrue="1">
      <formula>AND(NOT(ISBLANK(CY$8)),CY16&lt;CY$9,NOT(ISBLANK(CY16)))</formula>
    </cfRule>
  </conditionalFormatting>
  <conditionalFormatting sqref="CY16">
    <cfRule type="expression" dxfId="1560" priority="57" stopIfTrue="1">
      <formula>AND(NOT(ISBLANK(CY$8)),CY16&gt;CY$8)</formula>
    </cfRule>
    <cfRule type="expression" dxfId="1559" priority="58" stopIfTrue="1">
      <formula>AND(NOT(ISBLANK(CY$8)),CY16&lt;CY$9,NOT(ISBLANK(CY16)))</formula>
    </cfRule>
  </conditionalFormatting>
  <conditionalFormatting sqref="CY16">
    <cfRule type="expression" dxfId="1558" priority="55" stopIfTrue="1">
      <formula>AND(NOT(ISBLANK(CY$8)),CY16&gt;CY$8)</formula>
    </cfRule>
    <cfRule type="expression" dxfId="1557" priority="56" stopIfTrue="1">
      <formula>AND(NOT(ISBLANK(CY$8)),CY16&lt;CY$9,NOT(ISBLANK(CY16)))</formula>
    </cfRule>
  </conditionalFormatting>
  <conditionalFormatting sqref="CY16">
    <cfRule type="expression" dxfId="1556" priority="53" stopIfTrue="1">
      <formula>AND(NOT(ISBLANK(CY$8)),CY16&gt;CY$8)</formula>
    </cfRule>
    <cfRule type="expression" dxfId="1555" priority="54" stopIfTrue="1">
      <formula>AND(NOT(ISBLANK(CY$8)),CY16&lt;CY$9,NOT(ISBLANK(CY16)))</formula>
    </cfRule>
  </conditionalFormatting>
  <conditionalFormatting sqref="CY16">
    <cfRule type="expression" dxfId="1554" priority="51" stopIfTrue="1">
      <formula>AND(NOT(ISBLANK(CY$8)),CY16&gt;CY$8)</formula>
    </cfRule>
    <cfRule type="expression" dxfId="1553" priority="52" stopIfTrue="1">
      <formula>AND(NOT(ISBLANK(CY$8)),CY16&lt;CY$9,NOT(ISBLANK(CY16)))</formula>
    </cfRule>
  </conditionalFormatting>
  <conditionalFormatting sqref="CY16">
    <cfRule type="expression" dxfId="1552" priority="49" stopIfTrue="1">
      <formula>AND(NOT(ISBLANK(CY$8)),CY16&gt;CY$8)</formula>
    </cfRule>
    <cfRule type="expression" dxfId="1551" priority="50" stopIfTrue="1">
      <formula>AND(NOT(ISBLANK(CY$8)),CY16&lt;CY$9,NOT(ISBLANK(CY16)))</formula>
    </cfRule>
  </conditionalFormatting>
  <conditionalFormatting sqref="CY16">
    <cfRule type="expression" dxfId="1550" priority="47" stopIfTrue="1">
      <formula>AND(NOT(ISBLANK(CY$8)),CY16&gt;CY$8)</formula>
    </cfRule>
    <cfRule type="expression" dxfId="1549" priority="48" stopIfTrue="1">
      <formula>AND(NOT(ISBLANK(CY$8)),CY16&lt;CY$9,NOT(ISBLANK(CY16)))</formula>
    </cfRule>
  </conditionalFormatting>
  <conditionalFormatting sqref="CY16">
    <cfRule type="expression" dxfId="1548" priority="45" stopIfTrue="1">
      <formula>AND(NOT(ISBLANK(CY$8)),CY16&gt;CY$8)</formula>
    </cfRule>
    <cfRule type="expression" dxfId="1547" priority="46" stopIfTrue="1">
      <formula>AND(NOT(ISBLANK(CY$8)),CY16&lt;CY$9,NOT(ISBLANK(CY16)))</formula>
    </cfRule>
  </conditionalFormatting>
  <conditionalFormatting sqref="CY16">
    <cfRule type="expression" dxfId="1546" priority="43" stopIfTrue="1">
      <formula>AND(NOT(ISBLANK(CY$8)),CY16&gt;CY$8)</formula>
    </cfRule>
    <cfRule type="expression" dxfId="1545" priority="44" stopIfTrue="1">
      <formula>AND(NOT(ISBLANK(CY$8)),CY16&lt;CY$9,NOT(ISBLANK(CY16)))</formula>
    </cfRule>
  </conditionalFormatting>
  <conditionalFormatting sqref="BI18 CY18 CI18 CG18 CE18 CW18 CS18 DE18 CQ18 CC18 DA18 W18 AU18 DG18 DC18 AG18 AK18 AI18 AA18 BM18 AS18 BE18 BA18 AQ18 Y18 BS18 AC18 BG18 BK18 BC18 AW18 AE18 BQ18 AY18 CO18 CM18 CA18 BY18 CU18 DM18 DQ18 DO18 DK18 DI18 DS18 CK18 AO18 AM18">
    <cfRule type="expression" dxfId="1544" priority="39" stopIfTrue="1">
      <formula>AND(NOT(ISBLANK(W$8)),W18&gt;W$8)</formula>
    </cfRule>
    <cfRule type="expression" dxfId="1543" priority="40" stopIfTrue="1">
      <formula>AND(NOT(ISBLANK(W$8)),W18&lt;W$9,NOT(ISBLANK(W18)))</formula>
    </cfRule>
  </conditionalFormatting>
  <conditionalFormatting sqref="AK18">
    <cfRule type="expression" dxfId="1542" priority="37" stopIfTrue="1">
      <formula>AND(NOT(ISBLANK(AK$8)),AK18&gt;AK$8)</formula>
    </cfRule>
    <cfRule type="expression" dxfId="1541" priority="38" stopIfTrue="1">
      <formula>AND(NOT(ISBLANK(AK$8)),AK18&lt;AK$9,NOT(ISBLANK(AK18)))</formula>
    </cfRule>
  </conditionalFormatting>
  <conditionalFormatting sqref="AK18">
    <cfRule type="expression" dxfId="1540" priority="35" stopIfTrue="1">
      <formula>AND(NOT(ISBLANK(AK$8)),AK18&gt;AK$8)</formula>
    </cfRule>
    <cfRule type="expression" dxfId="1539" priority="36" stopIfTrue="1">
      <formula>AND(NOT(ISBLANK(AK$8)),AK18&lt;AK$9,NOT(ISBLANK(AK18)))</formula>
    </cfRule>
  </conditionalFormatting>
  <conditionalFormatting sqref="AK18">
    <cfRule type="expression" dxfId="1538" priority="33" stopIfTrue="1">
      <formula>AND(NOT(ISBLANK(AK$8)),AK18&gt;AK$8)</formula>
    </cfRule>
    <cfRule type="expression" dxfId="1537" priority="34" stopIfTrue="1">
      <formula>AND(NOT(ISBLANK(AK$8)),AK18&lt;AK$9,NOT(ISBLANK(AK18)))</formula>
    </cfRule>
  </conditionalFormatting>
  <conditionalFormatting sqref="BI24 CY24 CI24 CG24 CE24 CW24 CS24 DE24 CQ24 CC24 DA24 BW24 W24 AU24 DG24 DC24 AG24 AK24 AI24 AA24 BM24 AS24 BE24 BA24 AQ24 Y24 BS24 AC24 BG24 BK24 BC24 AW24 AE24 BQ24 AY24 CO24 CM24 CA24 BY24 CU24 DM24 DQ24 DO24 DK24 DI24 DS24 CK24 AO24 AM24 BU24">
    <cfRule type="expression" dxfId="1536" priority="31" stopIfTrue="1">
      <formula>AND(NOT(ISBLANK(W$8)),W24&gt;W$8)</formula>
    </cfRule>
    <cfRule type="expression" dxfId="1535" priority="32" stopIfTrue="1">
      <formula>AND(NOT(ISBLANK(W$8)),W24&lt;W$9,NOT(ISBLANK(W24)))</formula>
    </cfRule>
  </conditionalFormatting>
  <conditionalFormatting sqref="AK24">
    <cfRule type="expression" dxfId="1534" priority="29" stopIfTrue="1">
      <formula>AND(NOT(ISBLANK(AK$8)),AK24&gt;AK$8)</formula>
    </cfRule>
    <cfRule type="expression" dxfId="1533" priority="30" stopIfTrue="1">
      <formula>AND(NOT(ISBLANK(AK$8)),AK24&lt;AK$9,NOT(ISBLANK(AK24)))</formula>
    </cfRule>
  </conditionalFormatting>
  <conditionalFormatting sqref="AK24">
    <cfRule type="expression" dxfId="1532" priority="27" stopIfTrue="1">
      <formula>AND(NOT(ISBLANK(AK$8)),AK24&gt;AK$8)</formula>
    </cfRule>
    <cfRule type="expression" dxfId="1531" priority="28" stopIfTrue="1">
      <formula>AND(NOT(ISBLANK(AK$8)),AK24&lt;AK$9,NOT(ISBLANK(AK24)))</formula>
    </cfRule>
  </conditionalFormatting>
  <conditionalFormatting sqref="AK24">
    <cfRule type="expression" dxfId="1530" priority="25" stopIfTrue="1">
      <formula>AND(NOT(ISBLANK(AK$8)),AK24&gt;AK$8)</formula>
    </cfRule>
    <cfRule type="expression" dxfId="1529" priority="26" stopIfTrue="1">
      <formula>AND(NOT(ISBLANK(AK$8)),AK24&lt;AK$9,NOT(ISBLANK(AK24)))</formula>
    </cfRule>
  </conditionalFormatting>
  <conditionalFormatting sqref="BI31 CY31 CI31 CG31 CE31 CW31 CS31 DE31 CQ31 CC31 DA31 W31 AU31 DG31 DC31 AG31 AK31 AI31 AA31 BM31 AS31 BE31 BA31 AQ31 Y31 BS31 AC31 BG31 BK31 BC31 AW31 AE31 BQ31 AY31 CO31 CM31 CA31 BY31 CU31 DM31 DQ31 DO31 DK31 DI31 DS31 CK31 AO31 AM31 BU31">
    <cfRule type="expression" dxfId="1528" priority="23" stopIfTrue="1">
      <formula>AND(NOT(ISBLANK(W$8)),W31&gt;W$8)</formula>
    </cfRule>
    <cfRule type="expression" dxfId="1527" priority="24" stopIfTrue="1">
      <formula>AND(NOT(ISBLANK(W$8)),W31&lt;W$9,NOT(ISBLANK(W31)))</formula>
    </cfRule>
  </conditionalFormatting>
  <conditionalFormatting sqref="AK31">
    <cfRule type="expression" dxfId="1526" priority="21" stopIfTrue="1">
      <formula>AND(NOT(ISBLANK(AK$8)),AK31&gt;AK$8)</formula>
    </cfRule>
    <cfRule type="expression" dxfId="1525" priority="22" stopIfTrue="1">
      <formula>AND(NOT(ISBLANK(AK$8)),AK31&lt;AK$9,NOT(ISBLANK(AK31)))</formula>
    </cfRule>
  </conditionalFormatting>
  <conditionalFormatting sqref="AK31">
    <cfRule type="expression" dxfId="1524" priority="19" stopIfTrue="1">
      <formula>AND(NOT(ISBLANK(AK$8)),AK31&gt;AK$8)</formula>
    </cfRule>
    <cfRule type="expression" dxfId="1523" priority="20" stopIfTrue="1">
      <formula>AND(NOT(ISBLANK(AK$8)),AK31&lt;AK$9,NOT(ISBLANK(AK31)))</formula>
    </cfRule>
  </conditionalFormatting>
  <conditionalFormatting sqref="AK31">
    <cfRule type="expression" dxfId="1522" priority="17" stopIfTrue="1">
      <formula>AND(NOT(ISBLANK(AK$8)),AK31&gt;AK$8)</formula>
    </cfRule>
    <cfRule type="expression" dxfId="1521" priority="18" stopIfTrue="1">
      <formula>AND(NOT(ISBLANK(AK$8)),AK31&lt;AK$9,NOT(ISBLANK(AK31)))</formula>
    </cfRule>
  </conditionalFormatting>
  <conditionalFormatting sqref="BI38 CY38 CI38 CG38 CE38 CW38 CS38 DE38 CQ38 CC38 DA38 W38 AU38 DG38 DC38 AG38 AK38 AI38 AA38 BM38 AS38 BE38 BA38 AQ38 Y38 BS38 AC38 BG38 BK38 BC38 AW38 AE38 BQ38 AY38 CO38 CM38 CA38 BY38 CU38 DM38 DQ38 DO38 DK38 DI38 DS38 CK38 AO38 AM38">
    <cfRule type="expression" dxfId="1520" priority="15" stopIfTrue="1">
      <formula>AND(NOT(ISBLANK(W$8)),W38&gt;W$8)</formula>
    </cfRule>
    <cfRule type="expression" dxfId="1519" priority="16" stopIfTrue="1">
      <formula>AND(NOT(ISBLANK(W$8)),W38&lt;W$9,NOT(ISBLANK(W38)))</formula>
    </cfRule>
  </conditionalFormatting>
  <conditionalFormatting sqref="AK38">
    <cfRule type="expression" dxfId="1518" priority="13" stopIfTrue="1">
      <formula>AND(NOT(ISBLANK(AK$8)),AK38&gt;AK$8)</formula>
    </cfRule>
    <cfRule type="expression" dxfId="1517" priority="14" stopIfTrue="1">
      <formula>AND(NOT(ISBLANK(AK$8)),AK38&lt;AK$9,NOT(ISBLANK(AK38)))</formula>
    </cfRule>
  </conditionalFormatting>
  <conditionalFormatting sqref="AK38">
    <cfRule type="expression" dxfId="1516" priority="11" stopIfTrue="1">
      <formula>AND(NOT(ISBLANK(AK$8)),AK38&gt;AK$8)</formula>
    </cfRule>
    <cfRule type="expression" dxfId="1515" priority="12" stopIfTrue="1">
      <formula>AND(NOT(ISBLANK(AK$8)),AK38&lt;AK$9,NOT(ISBLANK(AK38)))</formula>
    </cfRule>
  </conditionalFormatting>
  <conditionalFormatting sqref="AK38">
    <cfRule type="expression" dxfId="1514" priority="9" stopIfTrue="1">
      <formula>AND(NOT(ISBLANK(AK$8)),AK38&gt;AK$8)</formula>
    </cfRule>
    <cfRule type="expression" dxfId="1513" priority="10" stopIfTrue="1">
      <formula>AND(NOT(ISBLANK(AK$8)),AK38&lt;AK$9,NOT(ISBLANK(AK38)))</formula>
    </cfRule>
  </conditionalFormatting>
  <conditionalFormatting sqref="BU38">
    <cfRule type="expression" dxfId="1512" priority="7" stopIfTrue="1">
      <formula>AND(NOT(ISBLANK(BU$8)),BU38&gt;BU$8)</formula>
    </cfRule>
    <cfRule type="expression" dxfId="1511" priority="8" stopIfTrue="1">
      <formula>AND(NOT(ISBLANK(BU$8)),BU38&lt;BU$9,NOT(ISBLANK(BU38)))</formula>
    </cfRule>
  </conditionalFormatting>
  <conditionalFormatting sqref="BW31">
    <cfRule type="expression" dxfId="1510" priority="5" stopIfTrue="1">
      <formula>AND(NOT(ISBLANK(BW$8)),BW31&gt;BW$8)</formula>
    </cfRule>
    <cfRule type="expression" dxfId="1509" priority="6" stopIfTrue="1">
      <formula>AND(NOT(ISBLANK(BW$8)),BW31&lt;BW$9,NOT(ISBLANK(BW31)))</formula>
    </cfRule>
  </conditionalFormatting>
  <conditionalFormatting sqref="BW38">
    <cfRule type="expression" dxfId="1508" priority="3" stopIfTrue="1">
      <formula>AND(NOT(ISBLANK(BW$8)),BW38&gt;BW$8)</formula>
    </cfRule>
    <cfRule type="expression" dxfId="1507" priority="4" stopIfTrue="1">
      <formula>AND(NOT(ISBLANK(BW$8)),BW38&lt;BW$9,NOT(ISBLANK(BW38)))</formula>
    </cfRule>
  </conditionalFormatting>
  <conditionalFormatting sqref="BW18 BU18">
    <cfRule type="expression" dxfId="1506" priority="1" stopIfTrue="1">
      <formula>AND(NOT(ISBLANK(BU$8)),BU18&gt;BU$8)</formula>
    </cfRule>
    <cfRule type="expression" dxfId="1505" priority="2" stopIfTrue="1">
      <formula>AND(NOT(ISBLANK(BU$8)),BU18&lt;BU$9,NOT(ISBLANK(BU18)))</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3" t="s">
        <v>161</v>
      </c>
      <c r="C4" s="283">
        <v>7</v>
      </c>
      <c r="D4" s="284"/>
      <c r="E4" s="283">
        <v>13</v>
      </c>
      <c r="F4" s="284"/>
      <c r="G4" s="283">
        <v>14</v>
      </c>
      <c r="H4" s="284"/>
      <c r="I4" s="283">
        <v>15</v>
      </c>
      <c r="J4" s="284"/>
      <c r="K4" s="283">
        <v>16</v>
      </c>
      <c r="L4" s="284"/>
      <c r="M4" s="283">
        <v>19</v>
      </c>
      <c r="N4" s="284"/>
      <c r="O4" s="283">
        <v>20</v>
      </c>
      <c r="P4" s="284"/>
      <c r="Q4" s="283">
        <v>17</v>
      </c>
      <c r="R4" s="284"/>
      <c r="S4" s="283">
        <v>18</v>
      </c>
      <c r="T4" s="284"/>
      <c r="U4" s="283">
        <v>21</v>
      </c>
      <c r="V4" s="284"/>
      <c r="W4" s="283">
        <v>23</v>
      </c>
      <c r="X4" s="284"/>
      <c r="Y4" s="283">
        <v>24</v>
      </c>
      <c r="Z4" s="284"/>
      <c r="AA4" s="283">
        <v>25</v>
      </c>
      <c r="AB4" s="284"/>
      <c r="AC4" s="283">
        <v>29</v>
      </c>
      <c r="AD4" s="284"/>
      <c r="AE4" s="283">
        <v>38</v>
      </c>
      <c r="AF4" s="284"/>
      <c r="AG4" s="283">
        <v>33</v>
      </c>
      <c r="AH4" s="284"/>
      <c r="AI4" s="283">
        <v>31</v>
      </c>
      <c r="AJ4" s="284"/>
      <c r="AK4" s="283">
        <v>35</v>
      </c>
      <c r="AL4" s="284"/>
      <c r="AM4" s="283">
        <v>37</v>
      </c>
      <c r="AN4" s="284"/>
      <c r="AO4" s="283">
        <v>39</v>
      </c>
      <c r="AP4" s="284"/>
      <c r="AQ4" s="283">
        <v>43</v>
      </c>
      <c r="AR4" s="284"/>
      <c r="AS4" s="283">
        <v>44</v>
      </c>
      <c r="AT4" s="284"/>
      <c r="AU4" s="283">
        <v>45</v>
      </c>
      <c r="AV4" s="284"/>
      <c r="AW4" s="283">
        <v>40</v>
      </c>
      <c r="AX4" s="284"/>
      <c r="AY4" s="283">
        <v>42</v>
      </c>
      <c r="AZ4" s="284"/>
      <c r="BA4" s="283">
        <v>50</v>
      </c>
      <c r="BB4" s="284"/>
      <c r="BC4" s="283">
        <v>46</v>
      </c>
      <c r="BD4" s="284"/>
      <c r="BE4" s="283">
        <v>47</v>
      </c>
      <c r="BF4" s="284"/>
      <c r="BG4" s="283">
        <v>48</v>
      </c>
      <c r="BH4" s="284"/>
      <c r="BI4" s="283">
        <v>52</v>
      </c>
      <c r="BJ4" s="284"/>
      <c r="BK4" s="283">
        <v>53</v>
      </c>
      <c r="BL4" s="284"/>
      <c r="BM4" s="283">
        <v>61</v>
      </c>
      <c r="BN4" s="284"/>
      <c r="BO4" s="283">
        <v>54</v>
      </c>
      <c r="BP4" s="284"/>
      <c r="BQ4" s="283">
        <v>55</v>
      </c>
      <c r="BR4" s="284"/>
      <c r="BS4" s="283">
        <v>56</v>
      </c>
      <c r="BT4" s="284"/>
      <c r="BU4" s="283">
        <v>71</v>
      </c>
      <c r="BV4" s="284"/>
      <c r="BW4" s="283">
        <v>63</v>
      </c>
      <c r="BX4" s="284"/>
      <c r="BY4" s="283">
        <v>64</v>
      </c>
      <c r="BZ4" s="284"/>
      <c r="CA4" s="283">
        <v>65</v>
      </c>
      <c r="CB4" s="284"/>
      <c r="CC4" s="283">
        <v>66</v>
      </c>
      <c r="CD4" s="284"/>
      <c r="CE4" s="283">
        <v>67</v>
      </c>
      <c r="CF4" s="284"/>
      <c r="CG4" s="283">
        <v>68</v>
      </c>
      <c r="CH4" s="284"/>
      <c r="CI4" s="283">
        <v>69</v>
      </c>
      <c r="CJ4" s="284"/>
      <c r="CK4" s="283">
        <v>78</v>
      </c>
      <c r="CL4" s="284"/>
      <c r="CM4" s="283">
        <v>79</v>
      </c>
      <c r="CN4" s="284"/>
      <c r="CO4" s="283">
        <v>74</v>
      </c>
      <c r="CP4" s="284"/>
      <c r="CQ4" s="283">
        <v>82</v>
      </c>
      <c r="CR4" s="284"/>
      <c r="CS4" s="283">
        <v>72</v>
      </c>
      <c r="CT4" s="284"/>
      <c r="CU4" s="283">
        <v>76</v>
      </c>
      <c r="CV4" s="284"/>
      <c r="CW4" s="283">
        <v>83</v>
      </c>
      <c r="CX4" s="284"/>
      <c r="CY4" s="283">
        <v>73</v>
      </c>
      <c r="CZ4" s="284"/>
      <c r="DA4" s="283">
        <v>80</v>
      </c>
      <c r="DB4" s="284"/>
      <c r="DC4" s="283">
        <v>70</v>
      </c>
      <c r="DD4" s="284"/>
      <c r="DE4" s="283">
        <v>75</v>
      </c>
      <c r="DF4" s="284"/>
      <c r="DG4" s="283">
        <v>77</v>
      </c>
      <c r="DH4" s="284"/>
      <c r="DI4" s="283">
        <v>59</v>
      </c>
      <c r="DJ4" s="284"/>
      <c r="DK4" s="283">
        <v>81</v>
      </c>
      <c r="DL4" s="284"/>
      <c r="DM4" s="283">
        <v>62</v>
      </c>
      <c r="DN4" s="284"/>
      <c r="DO4" s="283">
        <v>84</v>
      </c>
      <c r="DP4" s="284"/>
      <c r="DQ4" s="283">
        <v>85</v>
      </c>
      <c r="DR4" s="284"/>
      <c r="DS4" s="283">
        <v>87</v>
      </c>
      <c r="DT4" s="284"/>
      <c r="DU4" s="283"/>
      <c r="DV4" s="284"/>
      <c r="DW4" s="19"/>
    </row>
    <row r="5" spans="1:137" s="1" customFormat="1" ht="25.5" customHeight="1">
      <c r="A5" s="17"/>
      <c r="B5" s="18" t="s">
        <v>10</v>
      </c>
      <c r="C5" s="246" t="s">
        <v>137</v>
      </c>
      <c r="D5" s="247"/>
      <c r="E5" s="246" t="s">
        <v>97</v>
      </c>
      <c r="F5" s="247"/>
      <c r="G5" s="246" t="s">
        <v>98</v>
      </c>
      <c r="H5" s="247"/>
      <c r="I5" s="246" t="s">
        <v>100</v>
      </c>
      <c r="J5" s="247"/>
      <c r="K5" s="246" t="s">
        <v>99</v>
      </c>
      <c r="L5" s="247"/>
      <c r="M5" s="246" t="s">
        <v>103</v>
      </c>
      <c r="N5" s="247"/>
      <c r="O5" s="246" t="s">
        <v>104</v>
      </c>
      <c r="P5" s="247"/>
      <c r="Q5" s="246" t="s">
        <v>101</v>
      </c>
      <c r="R5" s="247"/>
      <c r="S5" s="246" t="s">
        <v>102</v>
      </c>
      <c r="T5" s="247"/>
      <c r="U5" s="246" t="s">
        <v>36</v>
      </c>
      <c r="V5" s="247"/>
      <c r="W5" s="246" t="s">
        <v>93</v>
      </c>
      <c r="X5" s="247"/>
      <c r="Y5" s="246" t="s">
        <v>166</v>
      </c>
      <c r="Z5" s="247"/>
      <c r="AA5" s="246" t="s">
        <v>195</v>
      </c>
      <c r="AB5" s="247"/>
      <c r="AC5" s="246" t="s">
        <v>196</v>
      </c>
      <c r="AD5" s="247"/>
      <c r="AE5" s="246" t="s">
        <v>17</v>
      </c>
      <c r="AF5" s="247"/>
      <c r="AG5" s="246" t="s">
        <v>197</v>
      </c>
      <c r="AH5" s="247"/>
      <c r="AI5" s="246" t="s">
        <v>164</v>
      </c>
      <c r="AJ5" s="247"/>
      <c r="AK5" s="246" t="s">
        <v>198</v>
      </c>
      <c r="AL5" s="247"/>
      <c r="AM5" s="246" t="s">
        <v>199</v>
      </c>
      <c r="AN5" s="247"/>
      <c r="AO5" s="246" t="s">
        <v>252</v>
      </c>
      <c r="AP5" s="247"/>
      <c r="AQ5" s="246" t="s">
        <v>241</v>
      </c>
      <c r="AR5" s="247"/>
      <c r="AS5" s="246" t="s">
        <v>107</v>
      </c>
      <c r="AT5" s="247"/>
      <c r="AU5" s="246" t="s">
        <v>108</v>
      </c>
      <c r="AV5" s="247"/>
      <c r="AW5" s="246" t="s">
        <v>94</v>
      </c>
      <c r="AX5" s="247"/>
      <c r="AY5" s="246" t="s">
        <v>248</v>
      </c>
      <c r="AZ5" s="247"/>
      <c r="BA5" s="246" t="s">
        <v>91</v>
      </c>
      <c r="BB5" s="247"/>
      <c r="BC5" s="246" t="s">
        <v>6</v>
      </c>
      <c r="BD5" s="247"/>
      <c r="BE5" s="246" t="s">
        <v>8</v>
      </c>
      <c r="BF5" s="247"/>
      <c r="BG5" s="246" t="s">
        <v>7</v>
      </c>
      <c r="BH5" s="247"/>
      <c r="BI5" s="246" t="s">
        <v>109</v>
      </c>
      <c r="BJ5" s="247"/>
      <c r="BK5" s="246" t="s">
        <v>203</v>
      </c>
      <c r="BL5" s="247"/>
      <c r="BM5" s="244" t="s">
        <v>228</v>
      </c>
      <c r="BN5" s="245"/>
      <c r="BO5" s="246" t="s">
        <v>88</v>
      </c>
      <c r="BP5" s="247"/>
      <c r="BQ5" s="246" t="s">
        <v>72</v>
      </c>
      <c r="BR5" s="247"/>
      <c r="BS5" s="246" t="s">
        <v>73</v>
      </c>
      <c r="BT5" s="247"/>
      <c r="BU5" s="246" t="s">
        <v>146</v>
      </c>
      <c r="BV5" s="247"/>
      <c r="BW5" s="246" t="s">
        <v>115</v>
      </c>
      <c r="BX5" s="247"/>
      <c r="BY5" s="246" t="s">
        <v>143</v>
      </c>
      <c r="BZ5" s="247"/>
      <c r="CA5" s="246" t="s">
        <v>140</v>
      </c>
      <c r="CB5" s="247"/>
      <c r="CC5" s="246" t="s">
        <v>139</v>
      </c>
      <c r="CD5" s="247"/>
      <c r="CE5" s="246" t="s">
        <v>141</v>
      </c>
      <c r="CF5" s="247"/>
      <c r="CG5" s="246" t="s">
        <v>142</v>
      </c>
      <c r="CH5" s="247"/>
      <c r="CI5" s="246" t="s">
        <v>144</v>
      </c>
      <c r="CJ5" s="247"/>
      <c r="CK5" s="246" t="s">
        <v>129</v>
      </c>
      <c r="CL5" s="247"/>
      <c r="CM5" s="246" t="s">
        <v>150</v>
      </c>
      <c r="CN5" s="247"/>
      <c r="CO5" s="246" t="s">
        <v>148</v>
      </c>
      <c r="CP5" s="247"/>
      <c r="CQ5" s="246" t="s">
        <v>56</v>
      </c>
      <c r="CR5" s="247"/>
      <c r="CS5" s="246" t="s">
        <v>147</v>
      </c>
      <c r="CT5" s="247"/>
      <c r="CU5" s="246" t="s">
        <v>218</v>
      </c>
      <c r="CV5" s="247"/>
      <c r="CW5" s="246" t="s">
        <v>152</v>
      </c>
      <c r="CX5" s="247"/>
      <c r="CY5" s="246" t="s">
        <v>125</v>
      </c>
      <c r="CZ5" s="247"/>
      <c r="DA5" s="246" t="s">
        <v>151</v>
      </c>
      <c r="DB5" s="247"/>
      <c r="DC5" s="246" t="s">
        <v>145</v>
      </c>
      <c r="DD5" s="247"/>
      <c r="DE5" s="246" t="s">
        <v>80</v>
      </c>
      <c r="DF5" s="247"/>
      <c r="DG5" s="246" t="s">
        <v>149</v>
      </c>
      <c r="DH5" s="247"/>
      <c r="DI5" s="246" t="s">
        <v>74</v>
      </c>
      <c r="DJ5" s="247"/>
      <c r="DK5" s="246" t="s">
        <v>219</v>
      </c>
      <c r="DL5" s="247"/>
      <c r="DM5" s="246" t="s">
        <v>114</v>
      </c>
      <c r="DN5" s="247"/>
      <c r="DO5" s="246" t="s">
        <v>153</v>
      </c>
      <c r="DP5" s="247"/>
      <c r="DQ5" s="246" t="s">
        <v>18</v>
      </c>
      <c r="DR5" s="247"/>
      <c r="DS5" s="246" t="s">
        <v>40</v>
      </c>
      <c r="DT5" s="247"/>
      <c r="DU5" s="281" t="s">
        <v>162</v>
      </c>
      <c r="DV5" s="282"/>
      <c r="DW5" s="19"/>
    </row>
    <row r="6" spans="1:137" s="1" customFormat="1" ht="17.25" customHeight="1">
      <c r="A6" s="17"/>
      <c r="B6" s="18" t="s">
        <v>11</v>
      </c>
      <c r="C6" s="246" t="s">
        <v>2</v>
      </c>
      <c r="D6" s="247"/>
      <c r="E6" s="246" t="s">
        <v>70</v>
      </c>
      <c r="F6" s="247"/>
      <c r="G6" s="246" t="s">
        <v>70</v>
      </c>
      <c r="H6" s="247"/>
      <c r="I6" s="246"/>
      <c r="J6" s="247"/>
      <c r="K6" s="246" t="s">
        <v>163</v>
      </c>
      <c r="L6" s="247"/>
      <c r="M6" s="246" t="s">
        <v>3</v>
      </c>
      <c r="N6" s="247"/>
      <c r="O6" s="246" t="s">
        <v>3</v>
      </c>
      <c r="P6" s="247"/>
      <c r="Q6" s="246" t="s">
        <v>138</v>
      </c>
      <c r="R6" s="247" t="s">
        <v>39</v>
      </c>
      <c r="S6" s="246" t="s">
        <v>138</v>
      </c>
      <c r="T6" s="247" t="s">
        <v>39</v>
      </c>
      <c r="U6" s="246" t="s">
        <v>3</v>
      </c>
      <c r="V6" s="247"/>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9</v>
      </c>
      <c r="AR6" s="247"/>
      <c r="AS6" s="246" t="s">
        <v>3</v>
      </c>
      <c r="AT6" s="247"/>
      <c r="AU6" s="246" t="s">
        <v>3</v>
      </c>
      <c r="AV6" s="247"/>
      <c r="AW6" s="246" t="s">
        <v>3</v>
      </c>
      <c r="AX6" s="247"/>
      <c r="AY6" s="246" t="s">
        <v>3</v>
      </c>
      <c r="AZ6" s="247"/>
      <c r="BA6" s="246" t="s">
        <v>3</v>
      </c>
      <c r="BB6" s="247"/>
      <c r="BC6" s="246" t="s">
        <v>3</v>
      </c>
      <c r="BD6" s="247"/>
      <c r="BE6" s="246" t="s">
        <v>3</v>
      </c>
      <c r="BF6" s="247"/>
      <c r="BG6" s="246" t="s">
        <v>3</v>
      </c>
      <c r="BH6" s="247"/>
      <c r="BI6" s="246" t="s">
        <v>89</v>
      </c>
      <c r="BJ6" s="247"/>
      <c r="BK6" s="246" t="s">
        <v>89</v>
      </c>
      <c r="BL6" s="247"/>
      <c r="BM6" s="279" t="s">
        <v>92</v>
      </c>
      <c r="BN6" s="280"/>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c r="DR6" s="247"/>
      <c r="DS6" s="246"/>
      <c r="DT6" s="247"/>
      <c r="DU6" s="129"/>
      <c r="DV6" s="130"/>
      <c r="DW6" s="19"/>
    </row>
    <row r="7" spans="1:137" s="1" customFormat="1" ht="27.75" customHeight="1">
      <c r="A7" s="17"/>
      <c r="B7" s="21" t="s">
        <v>134</v>
      </c>
      <c r="C7" s="275"/>
      <c r="D7" s="276"/>
      <c r="E7" s="275"/>
      <c r="F7" s="276"/>
      <c r="G7" s="275"/>
      <c r="H7" s="276"/>
      <c r="I7" s="275"/>
      <c r="J7" s="276" t="s">
        <v>95</v>
      </c>
      <c r="K7" s="275"/>
      <c r="L7" s="276"/>
      <c r="M7" s="275"/>
      <c r="N7" s="276"/>
      <c r="O7" s="275"/>
      <c r="P7" s="276"/>
      <c r="Q7" s="275"/>
      <c r="R7" s="276"/>
      <c r="S7" s="275"/>
      <c r="T7" s="276"/>
      <c r="U7" s="275">
        <v>10</v>
      </c>
      <c r="V7" s="276"/>
      <c r="W7" s="275">
        <v>10</v>
      </c>
      <c r="X7" s="276"/>
      <c r="Y7" s="275">
        <v>10</v>
      </c>
      <c r="Z7" s="276"/>
      <c r="AA7" s="275">
        <v>100</v>
      </c>
      <c r="AB7" s="276">
        <v>100</v>
      </c>
      <c r="AC7" s="275"/>
      <c r="AD7" s="276"/>
      <c r="AE7" s="275">
        <v>25</v>
      </c>
      <c r="AF7" s="276"/>
      <c r="AG7" s="275">
        <v>10</v>
      </c>
      <c r="AH7" s="276"/>
      <c r="AI7" s="275"/>
      <c r="AJ7" s="276"/>
      <c r="AK7" s="275"/>
      <c r="AL7" s="276"/>
      <c r="AM7" s="275"/>
      <c r="AN7" s="276"/>
      <c r="AO7" s="275">
        <v>5</v>
      </c>
      <c r="AP7" s="276"/>
      <c r="AQ7" s="275">
        <v>10</v>
      </c>
      <c r="AR7" s="276"/>
      <c r="AS7" s="275"/>
      <c r="AT7" s="276"/>
      <c r="AU7" s="275">
        <v>1</v>
      </c>
      <c r="AV7" s="276"/>
      <c r="AW7" s="275"/>
      <c r="AX7" s="276"/>
      <c r="AY7" s="275">
        <v>2</v>
      </c>
      <c r="AZ7" s="276"/>
      <c r="BA7" s="275">
        <v>2</v>
      </c>
      <c r="BB7" s="276"/>
      <c r="BC7" s="275"/>
      <c r="BD7" s="276"/>
      <c r="BE7" s="275">
        <v>0.1</v>
      </c>
      <c r="BF7" s="276"/>
      <c r="BG7" s="275"/>
      <c r="BH7" s="276"/>
      <c r="BI7" s="275"/>
      <c r="BJ7" s="276"/>
      <c r="BK7" s="275">
        <v>1.4</v>
      </c>
      <c r="BL7" s="276"/>
      <c r="BM7" s="275">
        <v>5</v>
      </c>
      <c r="BN7" s="276"/>
      <c r="BO7" s="275">
        <v>250</v>
      </c>
      <c r="BP7" s="276"/>
      <c r="BQ7" s="275">
        <v>150</v>
      </c>
      <c r="BR7" s="276"/>
      <c r="BS7" s="275">
        <v>0.4</v>
      </c>
      <c r="BT7" s="276"/>
      <c r="BU7" s="275">
        <v>0.1</v>
      </c>
      <c r="BV7" s="276">
        <v>0.1</v>
      </c>
      <c r="BW7" s="275">
        <v>0.01</v>
      </c>
      <c r="BX7" s="276">
        <v>0.01</v>
      </c>
      <c r="BY7" s="275">
        <v>0.2</v>
      </c>
      <c r="BZ7" s="276">
        <v>0.2</v>
      </c>
      <c r="CA7" s="275">
        <v>0.2</v>
      </c>
      <c r="CB7" s="276">
        <v>0.2</v>
      </c>
      <c r="CC7" s="275">
        <v>0.1</v>
      </c>
      <c r="CD7" s="276">
        <v>0.1</v>
      </c>
      <c r="CE7" s="275">
        <v>2</v>
      </c>
      <c r="CF7" s="276">
        <v>2</v>
      </c>
      <c r="CG7" s="275">
        <v>2E-3</v>
      </c>
      <c r="CH7" s="276">
        <v>2E-3</v>
      </c>
      <c r="CI7" s="275">
        <v>0.1</v>
      </c>
      <c r="CJ7" s="276">
        <v>0.1</v>
      </c>
      <c r="CK7" s="275">
        <v>0.02</v>
      </c>
      <c r="CL7" s="276">
        <v>0.02</v>
      </c>
      <c r="CM7" s="275">
        <v>2</v>
      </c>
      <c r="CN7" s="276">
        <v>2</v>
      </c>
      <c r="CO7" s="275">
        <v>0.2</v>
      </c>
      <c r="CP7" s="276">
        <v>0.2</v>
      </c>
      <c r="CQ7" s="275">
        <v>5</v>
      </c>
      <c r="CR7" s="276">
        <v>5</v>
      </c>
      <c r="CS7" s="275">
        <v>0.01</v>
      </c>
      <c r="CT7" s="276">
        <v>0.01</v>
      </c>
      <c r="CU7" s="275">
        <v>0.1</v>
      </c>
      <c r="CV7" s="276">
        <v>0.1</v>
      </c>
      <c r="CW7" s="275">
        <v>0.1</v>
      </c>
      <c r="CX7" s="276">
        <v>0.1</v>
      </c>
      <c r="CY7" s="275">
        <v>0.05</v>
      </c>
      <c r="CZ7" s="276">
        <v>0.05</v>
      </c>
      <c r="DA7" s="275">
        <v>2.5</v>
      </c>
      <c r="DB7" s="276">
        <v>2.5</v>
      </c>
      <c r="DC7" s="275"/>
      <c r="DD7" s="276"/>
      <c r="DE7" s="275"/>
      <c r="DF7" s="276"/>
      <c r="DG7" s="275"/>
      <c r="DH7" s="276"/>
      <c r="DI7" s="275"/>
      <c r="DJ7" s="276"/>
      <c r="DK7" s="275"/>
      <c r="DL7" s="276"/>
      <c r="DM7" s="275"/>
      <c r="DN7" s="276"/>
      <c r="DO7" s="275"/>
      <c r="DP7" s="276"/>
      <c r="DQ7" s="275"/>
      <c r="DR7" s="276"/>
      <c r="DS7" s="275"/>
      <c r="DT7" s="276"/>
      <c r="DU7" s="275"/>
      <c r="DV7" s="276"/>
      <c r="DW7" s="19"/>
    </row>
    <row r="8" spans="1:137" s="1" customFormat="1" ht="27.75" customHeight="1">
      <c r="A8" s="17"/>
      <c r="B8" s="21" t="s">
        <v>135</v>
      </c>
      <c r="C8" s="275"/>
      <c r="D8" s="276"/>
      <c r="E8" s="275"/>
      <c r="F8" s="276"/>
      <c r="G8" s="275"/>
      <c r="H8" s="276"/>
      <c r="I8" s="275">
        <v>8.5</v>
      </c>
      <c r="J8" s="276"/>
      <c r="K8" s="275">
        <v>8.5</v>
      </c>
      <c r="L8" s="276"/>
      <c r="M8" s="275"/>
      <c r="N8" s="276"/>
      <c r="O8" s="275"/>
      <c r="P8" s="276"/>
      <c r="Q8" s="275"/>
      <c r="R8" s="276"/>
      <c r="S8" s="275"/>
      <c r="T8" s="276"/>
      <c r="U8" s="275">
        <v>15</v>
      </c>
      <c r="V8" s="276"/>
      <c r="W8" s="275">
        <v>15</v>
      </c>
      <c r="X8" s="276"/>
      <c r="Y8" s="275">
        <v>15</v>
      </c>
      <c r="Z8" s="276"/>
      <c r="AA8" s="275">
        <v>150</v>
      </c>
      <c r="AB8" s="276"/>
      <c r="AC8" s="275"/>
      <c r="AD8" s="276"/>
      <c r="AE8" s="275">
        <v>35</v>
      </c>
      <c r="AF8" s="276"/>
      <c r="AG8" s="275">
        <v>15</v>
      </c>
      <c r="AH8" s="276"/>
      <c r="AI8" s="275"/>
      <c r="AJ8" s="276"/>
      <c r="AK8" s="275"/>
      <c r="AL8" s="276"/>
      <c r="AM8" s="275"/>
      <c r="AN8" s="276"/>
      <c r="AO8" s="275">
        <v>7</v>
      </c>
      <c r="AP8" s="276"/>
      <c r="AQ8" s="275">
        <v>50</v>
      </c>
      <c r="AR8" s="276"/>
      <c r="AS8" s="275"/>
      <c r="AT8" s="276"/>
      <c r="AU8" s="275">
        <v>2.5</v>
      </c>
      <c r="AV8" s="276"/>
      <c r="AW8" s="275"/>
      <c r="AX8" s="276"/>
      <c r="AY8" s="275">
        <v>3</v>
      </c>
      <c r="AZ8" s="276"/>
      <c r="BA8" s="275">
        <v>3</v>
      </c>
      <c r="BB8" s="276"/>
      <c r="BC8" s="275"/>
      <c r="BD8" s="276"/>
      <c r="BE8" s="275">
        <v>0.2</v>
      </c>
      <c r="BF8" s="276"/>
      <c r="BG8" s="275"/>
      <c r="BH8" s="276"/>
      <c r="BI8" s="275"/>
      <c r="BJ8" s="276"/>
      <c r="BK8" s="275">
        <v>1.8</v>
      </c>
      <c r="BL8" s="276"/>
      <c r="BM8" s="275">
        <v>6.5</v>
      </c>
      <c r="BN8" s="276"/>
      <c r="BO8" s="275">
        <v>280</v>
      </c>
      <c r="BP8" s="276"/>
      <c r="BQ8" s="275">
        <v>200</v>
      </c>
      <c r="BR8" s="276"/>
      <c r="BS8" s="275">
        <v>0.5</v>
      </c>
      <c r="BT8" s="276"/>
      <c r="BU8" s="275">
        <v>0.25</v>
      </c>
      <c r="BV8" s="276"/>
      <c r="BW8" s="275">
        <v>2.5000000000000001E-2</v>
      </c>
      <c r="BX8" s="276"/>
      <c r="BY8" s="275">
        <v>0.5</v>
      </c>
      <c r="BZ8" s="276"/>
      <c r="CA8" s="275">
        <v>0.5</v>
      </c>
      <c r="CB8" s="276"/>
      <c r="CC8" s="275">
        <v>0.25</v>
      </c>
      <c r="CD8" s="276"/>
      <c r="CE8" s="275">
        <v>5</v>
      </c>
      <c r="CF8" s="276"/>
      <c r="CG8" s="275">
        <v>5.0000000000000001E-3</v>
      </c>
      <c r="CH8" s="276"/>
      <c r="CI8" s="275">
        <v>0.25</v>
      </c>
      <c r="CJ8" s="276"/>
      <c r="CK8" s="275">
        <v>0.05</v>
      </c>
      <c r="CL8" s="276"/>
      <c r="CM8" s="275">
        <v>5</v>
      </c>
      <c r="CN8" s="276"/>
      <c r="CO8" s="275">
        <v>0.5</v>
      </c>
      <c r="CP8" s="276"/>
      <c r="CQ8" s="275">
        <v>12.5</v>
      </c>
      <c r="CR8" s="276"/>
      <c r="CS8" s="275">
        <v>2.5000000000000001E-2</v>
      </c>
      <c r="CT8" s="276"/>
      <c r="CU8" s="275">
        <v>0.25</v>
      </c>
      <c r="CV8" s="276"/>
      <c r="CW8" s="275">
        <v>0.25</v>
      </c>
      <c r="CX8" s="276"/>
      <c r="CY8" s="275">
        <v>0.125</v>
      </c>
      <c r="CZ8" s="276"/>
      <c r="DA8" s="275">
        <v>6.25</v>
      </c>
      <c r="DB8" s="276"/>
      <c r="DC8" s="275"/>
      <c r="DD8" s="276"/>
      <c r="DE8" s="275"/>
      <c r="DF8" s="276"/>
      <c r="DG8" s="275"/>
      <c r="DH8" s="276"/>
      <c r="DI8" s="275"/>
      <c r="DJ8" s="276"/>
      <c r="DK8" s="275"/>
      <c r="DL8" s="276"/>
      <c r="DM8" s="275"/>
      <c r="DN8" s="276"/>
      <c r="DO8" s="275"/>
      <c r="DP8" s="276"/>
      <c r="DQ8" s="275"/>
      <c r="DR8" s="276"/>
      <c r="DS8" s="275"/>
      <c r="DT8" s="276"/>
      <c r="DU8" s="275"/>
      <c r="DV8" s="276"/>
      <c r="DW8" s="19"/>
    </row>
    <row r="9" spans="1:137" s="1" customFormat="1" ht="26.25" customHeight="1">
      <c r="A9" s="17"/>
      <c r="B9" s="21" t="s">
        <v>136</v>
      </c>
      <c r="C9" s="275"/>
      <c r="D9" s="276"/>
      <c r="E9" s="275"/>
      <c r="F9" s="276"/>
      <c r="G9" s="275"/>
      <c r="H9" s="276"/>
      <c r="I9" s="275">
        <v>6.5</v>
      </c>
      <c r="J9" s="276"/>
      <c r="K9" s="275">
        <v>6.5</v>
      </c>
      <c r="L9" s="276"/>
      <c r="M9" s="275">
        <v>0.5</v>
      </c>
      <c r="N9" s="276"/>
      <c r="O9" s="275">
        <v>0.5</v>
      </c>
      <c r="P9" s="276"/>
      <c r="Q9" s="275"/>
      <c r="R9" s="276"/>
      <c r="S9" s="275"/>
      <c r="T9" s="276"/>
      <c r="U9" s="275"/>
      <c r="V9" s="276"/>
      <c r="W9" s="275"/>
      <c r="X9" s="276"/>
      <c r="Y9" s="275"/>
      <c r="Z9" s="276"/>
      <c r="AA9" s="275"/>
      <c r="AB9" s="276"/>
      <c r="AC9" s="275"/>
      <c r="AD9" s="276"/>
      <c r="AE9" s="275"/>
      <c r="AF9" s="276"/>
      <c r="AG9" s="275"/>
      <c r="AH9" s="276"/>
      <c r="AI9" s="275"/>
      <c r="AJ9" s="276"/>
      <c r="AK9" s="275"/>
      <c r="AL9" s="276"/>
      <c r="AM9" s="275"/>
      <c r="AN9" s="276"/>
      <c r="AO9" s="275"/>
      <c r="AP9" s="276"/>
      <c r="AQ9" s="275"/>
      <c r="AR9" s="276"/>
      <c r="AS9" s="275"/>
      <c r="AT9" s="276"/>
      <c r="AU9" s="275">
        <v>0.8</v>
      </c>
      <c r="AV9" s="276"/>
      <c r="AW9" s="275"/>
      <c r="AX9" s="276"/>
      <c r="AY9" s="275"/>
      <c r="AZ9" s="276"/>
      <c r="BA9" s="275"/>
      <c r="BB9" s="276"/>
      <c r="BC9" s="275"/>
      <c r="BD9" s="276"/>
      <c r="BE9" s="275"/>
      <c r="BF9" s="276"/>
      <c r="BG9" s="275"/>
      <c r="BH9" s="276"/>
      <c r="BI9" s="275"/>
      <c r="BJ9" s="276"/>
      <c r="BK9" s="275"/>
      <c r="BL9" s="276"/>
      <c r="BM9" s="275"/>
      <c r="BN9" s="276"/>
      <c r="BO9" s="275"/>
      <c r="BP9" s="276"/>
      <c r="BQ9" s="275"/>
      <c r="BR9" s="276"/>
      <c r="BS9" s="275"/>
      <c r="BT9" s="276"/>
      <c r="BU9" s="275"/>
      <c r="BV9" s="276"/>
      <c r="BW9" s="275"/>
      <c r="BX9" s="276"/>
      <c r="BY9" s="275"/>
      <c r="BZ9" s="276"/>
      <c r="CA9" s="275"/>
      <c r="CB9" s="276"/>
      <c r="CC9" s="275"/>
      <c r="CD9" s="276"/>
      <c r="CE9" s="275"/>
      <c r="CF9" s="276"/>
      <c r="CG9" s="275"/>
      <c r="CH9" s="276"/>
      <c r="CI9" s="275"/>
      <c r="CJ9" s="276"/>
      <c r="CK9" s="275"/>
      <c r="CL9" s="276"/>
      <c r="CM9" s="275"/>
      <c r="CN9" s="276"/>
      <c r="CO9" s="275"/>
      <c r="CP9" s="276"/>
      <c r="CQ9" s="275"/>
      <c r="CR9" s="276"/>
      <c r="CS9" s="275"/>
      <c r="CT9" s="276"/>
      <c r="CU9" s="275"/>
      <c r="CV9" s="276"/>
      <c r="CW9" s="275"/>
      <c r="CX9" s="276"/>
      <c r="CY9" s="275"/>
      <c r="CZ9" s="276"/>
      <c r="DA9" s="275"/>
      <c r="DB9" s="276"/>
      <c r="DC9" s="275"/>
      <c r="DD9" s="276"/>
      <c r="DE9" s="275"/>
      <c r="DF9" s="276"/>
      <c r="DG9" s="275"/>
      <c r="DH9" s="276"/>
      <c r="DI9" s="275"/>
      <c r="DJ9" s="276"/>
      <c r="DK9" s="275"/>
      <c r="DL9" s="276"/>
      <c r="DM9" s="275"/>
      <c r="DN9" s="276"/>
      <c r="DO9" s="275"/>
      <c r="DP9" s="276"/>
      <c r="DQ9" s="275"/>
      <c r="DR9" s="276"/>
      <c r="DS9" s="275"/>
      <c r="DT9" s="276"/>
      <c r="DU9" s="132"/>
      <c r="DV9" s="133"/>
      <c r="DW9" s="19"/>
    </row>
    <row r="10" spans="1:137" s="1" customFormat="1" ht="18" customHeight="1">
      <c r="A10" s="17"/>
      <c r="B10" s="18" t="s">
        <v>71</v>
      </c>
      <c r="C10" s="246" t="s">
        <v>82</v>
      </c>
      <c r="D10" s="278"/>
      <c r="E10" s="246" t="s">
        <v>82</v>
      </c>
      <c r="F10" s="247"/>
      <c r="G10" s="246" t="s">
        <v>75</v>
      </c>
      <c r="H10" s="247"/>
      <c r="I10" s="246" t="s">
        <v>82</v>
      </c>
      <c r="J10" s="247"/>
      <c r="K10" s="246" t="s">
        <v>75</v>
      </c>
      <c r="L10" s="247"/>
      <c r="M10" s="246" t="s">
        <v>220</v>
      </c>
      <c r="N10" s="247"/>
      <c r="O10" s="246" t="s">
        <v>75</v>
      </c>
      <c r="P10" s="247"/>
      <c r="Q10" s="246" t="s">
        <v>220</v>
      </c>
      <c r="R10" s="247"/>
      <c r="S10" s="246" t="s">
        <v>75</v>
      </c>
      <c r="T10" s="247"/>
      <c r="U10" s="246" t="s">
        <v>86</v>
      </c>
      <c r="V10" s="247"/>
      <c r="W10" s="246" t="s">
        <v>85</v>
      </c>
      <c r="X10" s="247"/>
      <c r="Y10" s="246" t="s">
        <v>85</v>
      </c>
      <c r="Z10" s="247"/>
      <c r="AA10" s="246" t="s">
        <v>86</v>
      </c>
      <c r="AB10" s="247"/>
      <c r="AC10" s="246" t="s">
        <v>85</v>
      </c>
      <c r="AD10" s="247"/>
      <c r="AE10" s="246" t="s">
        <v>85</v>
      </c>
      <c r="AF10" s="247"/>
      <c r="AG10" s="246" t="s">
        <v>86</v>
      </c>
      <c r="AH10" s="247"/>
      <c r="AI10" s="246" t="s">
        <v>85</v>
      </c>
      <c r="AJ10" s="247"/>
      <c r="AK10" s="246" t="s">
        <v>86</v>
      </c>
      <c r="AL10" s="247"/>
      <c r="AM10" s="246" t="s">
        <v>86</v>
      </c>
      <c r="AN10" s="247"/>
      <c r="AO10" s="246" t="s">
        <v>85</v>
      </c>
      <c r="AP10" s="247"/>
      <c r="AQ10" s="246" t="s">
        <v>76</v>
      </c>
      <c r="AR10" s="247"/>
      <c r="AS10" s="246" t="s">
        <v>220</v>
      </c>
      <c r="AT10" s="247"/>
      <c r="AU10" s="246" t="s">
        <v>75</v>
      </c>
      <c r="AV10" s="247"/>
      <c r="AW10" s="246" t="s">
        <v>75</v>
      </c>
      <c r="AX10" s="247"/>
      <c r="AY10" s="246" t="s">
        <v>85</v>
      </c>
      <c r="AZ10" s="247"/>
      <c r="BA10" s="246" t="s">
        <v>86</v>
      </c>
      <c r="BB10" s="247"/>
      <c r="BC10" s="246" t="s">
        <v>76</v>
      </c>
      <c r="BD10" s="247"/>
      <c r="BE10" s="246" t="s">
        <v>76</v>
      </c>
      <c r="BF10" s="247"/>
      <c r="BG10" s="246" t="s">
        <v>76</v>
      </c>
      <c r="BH10" s="247"/>
      <c r="BI10" s="246" t="s">
        <v>220</v>
      </c>
      <c r="BJ10" s="247"/>
      <c r="BK10" s="246" t="s">
        <v>86</v>
      </c>
      <c r="BL10" s="247"/>
      <c r="BM10" s="246" t="s">
        <v>192</v>
      </c>
      <c r="BN10" s="247"/>
      <c r="BO10" s="246" t="s">
        <v>85</v>
      </c>
      <c r="BP10" s="247"/>
      <c r="BQ10" s="246" t="s">
        <v>85</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76</v>
      </c>
      <c r="DR10" s="247"/>
      <c r="DS10" s="246" t="s">
        <v>85</v>
      </c>
      <c r="DT10" s="247"/>
      <c r="DU10" s="285"/>
      <c r="DV10" s="286"/>
      <c r="DW10" s="19"/>
    </row>
    <row r="11" spans="1:137" s="1" customFormat="1" ht="16.5" customHeight="1">
      <c r="A11" s="114"/>
      <c r="B11" s="18" t="s">
        <v>12</v>
      </c>
      <c r="C11" s="246"/>
      <c r="D11" s="247"/>
      <c r="E11" s="246"/>
      <c r="F11" s="247"/>
      <c r="G11" s="246"/>
      <c r="H11" s="247"/>
      <c r="I11" s="246"/>
      <c r="J11" s="247"/>
      <c r="K11" s="246" t="s">
        <v>204</v>
      </c>
      <c r="L11" s="247"/>
      <c r="M11" s="246"/>
      <c r="N11" s="247"/>
      <c r="O11" s="246" t="s">
        <v>204</v>
      </c>
      <c r="P11" s="247"/>
      <c r="Q11" s="246"/>
      <c r="R11" s="247"/>
      <c r="S11" s="246" t="s">
        <v>204</v>
      </c>
      <c r="T11" s="247"/>
      <c r="U11" s="246" t="s">
        <v>204</v>
      </c>
      <c r="V11" s="247"/>
      <c r="W11" s="246" t="s">
        <v>204</v>
      </c>
      <c r="X11" s="247"/>
      <c r="Y11" s="246" t="s">
        <v>204</v>
      </c>
      <c r="Z11" s="247"/>
      <c r="AA11" s="246" t="s">
        <v>204</v>
      </c>
      <c r="AB11" s="247"/>
      <c r="AC11" s="246"/>
      <c r="AD11" s="247"/>
      <c r="AE11" s="246" t="s">
        <v>204</v>
      </c>
      <c r="AF11" s="247"/>
      <c r="AG11" s="246" t="s">
        <v>204</v>
      </c>
      <c r="AH11" s="247"/>
      <c r="AI11" s="246" t="s">
        <v>204</v>
      </c>
      <c r="AJ11" s="247"/>
      <c r="AK11" s="246" t="s">
        <v>204</v>
      </c>
      <c r="AL11" s="247"/>
      <c r="AM11" s="246" t="s">
        <v>204</v>
      </c>
      <c r="AN11" s="247"/>
      <c r="AO11" s="246" t="s">
        <v>204</v>
      </c>
      <c r="AP11" s="247"/>
      <c r="AQ11" s="246" t="s">
        <v>204</v>
      </c>
      <c r="AR11" s="247"/>
      <c r="AS11" s="246"/>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t="s">
        <v>204</v>
      </c>
      <c r="DP11" s="247"/>
      <c r="DQ11" s="246"/>
      <c r="DR11" s="247"/>
      <c r="DS11" s="246"/>
      <c r="DT11" s="247"/>
      <c r="DU11" s="285"/>
      <c r="DV11" s="286"/>
      <c r="DW11" s="19"/>
    </row>
    <row r="12" spans="1:137" ht="26.4">
      <c r="A12" s="131"/>
      <c r="B12" s="18" t="s">
        <v>13</v>
      </c>
      <c r="C12" s="246"/>
      <c r="D12" s="277"/>
      <c r="E12" s="246"/>
      <c r="F12" s="247"/>
      <c r="G12" s="246"/>
      <c r="H12" s="277"/>
      <c r="I12" s="246"/>
      <c r="J12" s="247"/>
      <c r="K12" s="246"/>
      <c r="L12" s="277"/>
      <c r="M12" s="246"/>
      <c r="N12" s="247"/>
      <c r="O12" s="246"/>
      <c r="P12" s="247"/>
      <c r="Q12" s="246"/>
      <c r="R12" s="247"/>
      <c r="S12" s="246"/>
      <c r="T12" s="277"/>
      <c r="U12" s="246"/>
      <c r="V12" s="247"/>
      <c r="W12" s="246"/>
      <c r="X12" s="247"/>
      <c r="Y12" s="285"/>
      <c r="Z12" s="286"/>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46"/>
      <c r="DT12" s="247"/>
      <c r="DU12" s="285"/>
      <c r="DV12" s="286"/>
      <c r="DW12" s="20"/>
    </row>
    <row r="13" spans="1:137"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1504"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03" priority="2" stopIfTrue="1" operator="lessThan">
      <formula>H$12</formula>
    </cfRule>
  </conditionalFormatting>
  <conditionalFormatting sqref="H46 J46 L46 N46 P46 R46 T46 V46 X46 Z46 AB46 AD46 AF46">
    <cfRule type="cellIs" dxfId="1502" priority="3" stopIfTrue="1" operator="greaterThan">
      <formula>H10</formula>
    </cfRule>
  </conditionalFormatting>
  <conditionalFormatting sqref="H47 J47 L47 N47 P47 R47 T47 V47 X47 Z47 AB47 AD47 AF47">
    <cfRule type="cellIs" dxfId="1501"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00"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499"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498" priority="7" stopIfTrue="1">
      <formula>AND(NOT(ISBLANK(C$8)),C14&gt;C$8)</formula>
    </cfRule>
    <cfRule type="expression" dxfId="1497"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496"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495"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3" t="s">
        <v>161</v>
      </c>
      <c r="C4" s="283">
        <v>7</v>
      </c>
      <c r="D4" s="284"/>
      <c r="E4" s="283">
        <v>13</v>
      </c>
      <c r="F4" s="284"/>
      <c r="G4" s="283">
        <v>14</v>
      </c>
      <c r="H4" s="284"/>
      <c r="I4" s="283">
        <v>99</v>
      </c>
      <c r="J4" s="284"/>
      <c r="K4" s="283">
        <v>100</v>
      </c>
      <c r="L4" s="284"/>
      <c r="M4" s="283">
        <v>16</v>
      </c>
      <c r="N4" s="284"/>
      <c r="O4" s="283">
        <v>19</v>
      </c>
      <c r="P4" s="284"/>
      <c r="Q4" s="283">
        <v>20</v>
      </c>
      <c r="R4" s="284"/>
      <c r="S4" s="283">
        <v>17</v>
      </c>
      <c r="T4" s="284"/>
      <c r="U4" s="283">
        <v>18</v>
      </c>
      <c r="V4" s="284"/>
      <c r="W4" s="283">
        <v>21</v>
      </c>
      <c r="X4" s="284"/>
      <c r="Y4" s="283">
        <v>23</v>
      </c>
      <c r="Z4" s="284"/>
      <c r="AA4" s="283">
        <v>26</v>
      </c>
      <c r="AB4" s="284"/>
      <c r="AC4" s="283">
        <v>29</v>
      </c>
      <c r="AD4" s="284"/>
      <c r="AE4" s="283">
        <v>38</v>
      </c>
      <c r="AF4" s="284"/>
      <c r="AG4" s="283">
        <v>32</v>
      </c>
      <c r="AH4" s="284"/>
      <c r="AI4" s="283">
        <v>33</v>
      </c>
      <c r="AJ4" s="284"/>
      <c r="AK4" s="283">
        <v>31</v>
      </c>
      <c r="AL4" s="284"/>
      <c r="AM4" s="283">
        <v>35</v>
      </c>
      <c r="AN4" s="284"/>
      <c r="AO4" s="283">
        <v>37</v>
      </c>
      <c r="AP4" s="284"/>
      <c r="AQ4" s="283">
        <v>39</v>
      </c>
      <c r="AR4" s="284"/>
      <c r="AS4" s="283">
        <v>43</v>
      </c>
      <c r="AT4" s="284"/>
      <c r="AU4" s="283">
        <v>44</v>
      </c>
      <c r="AV4" s="284"/>
      <c r="AW4" s="283">
        <v>45</v>
      </c>
      <c r="AX4" s="284"/>
      <c r="AY4" s="283">
        <v>40</v>
      </c>
      <c r="AZ4" s="284"/>
      <c r="BA4" s="283">
        <v>42</v>
      </c>
      <c r="BB4" s="284"/>
      <c r="BC4" s="283">
        <v>50</v>
      </c>
      <c r="BD4" s="284"/>
      <c r="BE4" s="283">
        <v>46</v>
      </c>
      <c r="BF4" s="284"/>
      <c r="BG4" s="283">
        <v>47</v>
      </c>
      <c r="BH4" s="284"/>
      <c r="BI4" s="283">
        <v>48</v>
      </c>
      <c r="BJ4" s="284"/>
      <c r="BK4" s="283">
        <v>52</v>
      </c>
      <c r="BL4" s="284"/>
      <c r="BM4" s="283">
        <v>53</v>
      </c>
      <c r="BN4" s="284"/>
      <c r="BO4" s="283">
        <v>54</v>
      </c>
      <c r="BP4" s="284"/>
      <c r="BQ4" s="283">
        <v>55</v>
      </c>
      <c r="BR4" s="284"/>
      <c r="BS4" s="283">
        <v>56</v>
      </c>
      <c r="BT4" s="284"/>
      <c r="BU4" s="283">
        <v>71</v>
      </c>
      <c r="BV4" s="284"/>
      <c r="BW4" s="283">
        <v>63</v>
      </c>
      <c r="BX4" s="284"/>
      <c r="BY4" s="283">
        <v>64</v>
      </c>
      <c r="BZ4" s="284"/>
      <c r="CA4" s="283">
        <v>65</v>
      </c>
      <c r="CB4" s="284"/>
      <c r="CC4" s="283">
        <v>66</v>
      </c>
      <c r="CD4" s="284"/>
      <c r="CE4" s="283">
        <v>67</v>
      </c>
      <c r="CF4" s="284"/>
      <c r="CG4" s="283">
        <v>68</v>
      </c>
      <c r="CH4" s="284"/>
      <c r="CI4" s="283">
        <v>69</v>
      </c>
      <c r="CJ4" s="284"/>
      <c r="CK4" s="283">
        <v>78</v>
      </c>
      <c r="CL4" s="284"/>
      <c r="CM4" s="283">
        <v>79</v>
      </c>
      <c r="CN4" s="284"/>
      <c r="CO4" s="283">
        <v>74</v>
      </c>
      <c r="CP4" s="284"/>
      <c r="CQ4" s="283">
        <v>82</v>
      </c>
      <c r="CR4" s="284"/>
      <c r="CS4" s="283">
        <v>72</v>
      </c>
      <c r="CT4" s="284"/>
      <c r="CU4" s="283">
        <v>76</v>
      </c>
      <c r="CV4" s="284"/>
      <c r="CW4" s="283">
        <v>83</v>
      </c>
      <c r="CX4" s="284"/>
      <c r="CY4" s="283">
        <v>73</v>
      </c>
      <c r="CZ4" s="284"/>
      <c r="DA4" s="283">
        <v>80</v>
      </c>
      <c r="DB4" s="284"/>
      <c r="DC4" s="283">
        <v>70</v>
      </c>
      <c r="DD4" s="284"/>
      <c r="DE4" s="283">
        <v>75</v>
      </c>
      <c r="DF4" s="284"/>
      <c r="DG4" s="283">
        <v>77</v>
      </c>
      <c r="DH4" s="284"/>
      <c r="DI4" s="283">
        <v>59</v>
      </c>
      <c r="DJ4" s="284"/>
      <c r="DK4" s="283">
        <v>60</v>
      </c>
      <c r="DL4" s="284"/>
      <c r="DM4" s="283">
        <v>62</v>
      </c>
      <c r="DN4" s="284"/>
      <c r="DO4" s="283">
        <v>84</v>
      </c>
      <c r="DP4" s="284"/>
      <c r="DQ4" s="283">
        <v>85</v>
      </c>
      <c r="DR4" s="284"/>
      <c r="DS4" s="283">
        <v>87</v>
      </c>
      <c r="DT4" s="284"/>
      <c r="DU4" s="283"/>
      <c r="DV4" s="284"/>
      <c r="DW4" s="19"/>
    </row>
    <row r="5" spans="1:131" s="1" customFormat="1" ht="25.5" customHeight="1">
      <c r="A5" s="17"/>
      <c r="B5" s="18" t="s">
        <v>10</v>
      </c>
      <c r="C5" s="246" t="s">
        <v>137</v>
      </c>
      <c r="D5" s="247"/>
      <c r="E5" s="246" t="s">
        <v>97</v>
      </c>
      <c r="F5" s="247"/>
      <c r="G5" s="246" t="s">
        <v>98</v>
      </c>
      <c r="H5" s="247"/>
      <c r="I5" s="246" t="s">
        <v>238</v>
      </c>
      <c r="J5" s="247"/>
      <c r="K5" s="246" t="s">
        <v>239</v>
      </c>
      <c r="L5" s="247"/>
      <c r="M5" s="246" t="s">
        <v>99</v>
      </c>
      <c r="N5" s="247"/>
      <c r="O5" s="246" t="s">
        <v>103</v>
      </c>
      <c r="P5" s="247"/>
      <c r="Q5" s="246" t="s">
        <v>104</v>
      </c>
      <c r="R5" s="247"/>
      <c r="S5" s="246" t="s">
        <v>101</v>
      </c>
      <c r="T5" s="247"/>
      <c r="U5" s="246" t="s">
        <v>102</v>
      </c>
      <c r="V5" s="247"/>
      <c r="W5" s="246" t="s">
        <v>36</v>
      </c>
      <c r="X5" s="247"/>
      <c r="Y5" s="246" t="s">
        <v>93</v>
      </c>
      <c r="Z5" s="247"/>
      <c r="AA5" s="246" t="s">
        <v>195</v>
      </c>
      <c r="AB5" s="247"/>
      <c r="AC5" s="246" t="s">
        <v>205</v>
      </c>
      <c r="AD5" s="247"/>
      <c r="AE5" s="246" t="s">
        <v>17</v>
      </c>
      <c r="AF5" s="247"/>
      <c r="AG5" s="246" t="s">
        <v>105</v>
      </c>
      <c r="AH5" s="247"/>
      <c r="AI5" s="246" t="s">
        <v>197</v>
      </c>
      <c r="AJ5" s="247"/>
      <c r="AK5" s="246" t="s">
        <v>164</v>
      </c>
      <c r="AL5" s="247"/>
      <c r="AM5" s="246" t="s">
        <v>198</v>
      </c>
      <c r="AN5" s="247"/>
      <c r="AO5" s="246" t="s">
        <v>199</v>
      </c>
      <c r="AP5" s="247"/>
      <c r="AQ5" s="246" t="s">
        <v>240</v>
      </c>
      <c r="AR5" s="247"/>
      <c r="AS5" s="246" t="s">
        <v>241</v>
      </c>
      <c r="AT5" s="247"/>
      <c r="AU5" s="246" t="s">
        <v>107</v>
      </c>
      <c r="AV5" s="247"/>
      <c r="AW5" s="246" t="s">
        <v>108</v>
      </c>
      <c r="AX5" s="247"/>
      <c r="AY5" s="246" t="s">
        <v>94</v>
      </c>
      <c r="AZ5" s="247"/>
      <c r="BA5" s="246" t="s">
        <v>248</v>
      </c>
      <c r="BB5" s="247"/>
      <c r="BC5" s="246" t="s">
        <v>202</v>
      </c>
      <c r="BD5" s="247"/>
      <c r="BE5" s="246" t="s">
        <v>6</v>
      </c>
      <c r="BF5" s="247"/>
      <c r="BG5" s="246" t="s">
        <v>8</v>
      </c>
      <c r="BH5" s="247"/>
      <c r="BI5" s="246" t="s">
        <v>7</v>
      </c>
      <c r="BJ5" s="247"/>
      <c r="BK5" s="246" t="s">
        <v>109</v>
      </c>
      <c r="BL5" s="247"/>
      <c r="BM5" s="246" t="s">
        <v>203</v>
      </c>
      <c r="BN5" s="247"/>
      <c r="BO5" s="246" t="s">
        <v>88</v>
      </c>
      <c r="BP5" s="247"/>
      <c r="BQ5" s="246" t="s">
        <v>253</v>
      </c>
      <c r="BR5" s="247"/>
      <c r="BS5" s="246" t="s">
        <v>73</v>
      </c>
      <c r="BT5" s="247"/>
      <c r="BU5" s="246" t="s">
        <v>146</v>
      </c>
      <c r="BV5" s="247"/>
      <c r="BW5" s="246" t="s">
        <v>115</v>
      </c>
      <c r="BX5" s="247"/>
      <c r="BY5" s="246" t="s">
        <v>143</v>
      </c>
      <c r="BZ5" s="247"/>
      <c r="CA5" s="246" t="s">
        <v>140</v>
      </c>
      <c r="CB5" s="247"/>
      <c r="CC5" s="246" t="s">
        <v>139</v>
      </c>
      <c r="CD5" s="247"/>
      <c r="CE5" s="246" t="s">
        <v>141</v>
      </c>
      <c r="CF5" s="247"/>
      <c r="CG5" s="246" t="s">
        <v>142</v>
      </c>
      <c r="CH5" s="247"/>
      <c r="CI5" s="246" t="s">
        <v>144</v>
      </c>
      <c r="CJ5" s="247"/>
      <c r="CK5" s="246" t="s">
        <v>129</v>
      </c>
      <c r="CL5" s="247"/>
      <c r="CM5" s="246" t="s">
        <v>150</v>
      </c>
      <c r="CN5" s="247"/>
      <c r="CO5" s="246" t="s">
        <v>148</v>
      </c>
      <c r="CP5" s="247"/>
      <c r="CQ5" s="246" t="s">
        <v>56</v>
      </c>
      <c r="CR5" s="247"/>
      <c r="CS5" s="246" t="s">
        <v>147</v>
      </c>
      <c r="CT5" s="247"/>
      <c r="CU5" s="246" t="s">
        <v>165</v>
      </c>
      <c r="CV5" s="247"/>
      <c r="CW5" s="246" t="s">
        <v>152</v>
      </c>
      <c r="CX5" s="247"/>
      <c r="CY5" s="246" t="s">
        <v>125</v>
      </c>
      <c r="CZ5" s="247"/>
      <c r="DA5" s="246" t="s">
        <v>151</v>
      </c>
      <c r="DB5" s="247"/>
      <c r="DC5" s="246" t="s">
        <v>145</v>
      </c>
      <c r="DD5" s="247"/>
      <c r="DE5" s="246" t="s">
        <v>80</v>
      </c>
      <c r="DF5" s="247"/>
      <c r="DG5" s="246" t="s">
        <v>149</v>
      </c>
      <c r="DH5" s="247"/>
      <c r="DI5" s="246" t="s">
        <v>74</v>
      </c>
      <c r="DJ5" s="247"/>
      <c r="DK5" s="246" t="s">
        <v>90</v>
      </c>
      <c r="DL5" s="247"/>
      <c r="DM5" s="246" t="s">
        <v>114</v>
      </c>
      <c r="DN5" s="247"/>
      <c r="DO5" s="246" t="s">
        <v>153</v>
      </c>
      <c r="DP5" s="247"/>
      <c r="DQ5" s="246" t="s">
        <v>18</v>
      </c>
      <c r="DR5" s="247"/>
      <c r="DS5" s="246" t="s">
        <v>40</v>
      </c>
      <c r="DT5" s="247"/>
      <c r="DU5" s="281" t="s">
        <v>162</v>
      </c>
      <c r="DV5" s="282"/>
      <c r="DW5" s="19"/>
    </row>
    <row r="6" spans="1:131" s="1" customFormat="1" ht="15.75" customHeight="1">
      <c r="A6" s="17"/>
      <c r="B6" s="18" t="s">
        <v>11</v>
      </c>
      <c r="C6" s="246" t="s">
        <v>2</v>
      </c>
      <c r="D6" s="247"/>
      <c r="E6" s="246" t="s">
        <v>70</v>
      </c>
      <c r="F6" s="247"/>
      <c r="G6" s="246" t="s">
        <v>70</v>
      </c>
      <c r="H6" s="247"/>
      <c r="I6" s="246" t="s">
        <v>163</v>
      </c>
      <c r="J6" s="247"/>
      <c r="K6" s="246" t="s">
        <v>163</v>
      </c>
      <c r="L6" s="247"/>
      <c r="M6" s="246" t="s">
        <v>163</v>
      </c>
      <c r="N6" s="247"/>
      <c r="O6" s="246" t="s">
        <v>3</v>
      </c>
      <c r="P6" s="247"/>
      <c r="Q6" s="246" t="s">
        <v>3</v>
      </c>
      <c r="R6" s="247"/>
      <c r="S6" s="246" t="s">
        <v>138</v>
      </c>
      <c r="T6" s="247" t="s">
        <v>39</v>
      </c>
      <c r="U6" s="246" t="s">
        <v>138</v>
      </c>
      <c r="V6" s="247" t="s">
        <v>39</v>
      </c>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3</v>
      </c>
      <c r="AR6" s="247"/>
      <c r="AS6" s="246" t="s">
        <v>9</v>
      </c>
      <c r="AT6" s="247"/>
      <c r="AU6" s="246" t="s">
        <v>3</v>
      </c>
      <c r="AV6" s="247"/>
      <c r="AW6" s="246" t="s">
        <v>3</v>
      </c>
      <c r="AX6" s="247"/>
      <c r="AY6" s="246" t="s">
        <v>3</v>
      </c>
      <c r="AZ6" s="247"/>
      <c r="BA6" s="246" t="s">
        <v>3</v>
      </c>
      <c r="BB6" s="247"/>
      <c r="BC6" s="246" t="s">
        <v>3</v>
      </c>
      <c r="BD6" s="247"/>
      <c r="BE6" s="246" t="s">
        <v>3</v>
      </c>
      <c r="BF6" s="247"/>
      <c r="BG6" s="246" t="s">
        <v>3</v>
      </c>
      <c r="BH6" s="247"/>
      <c r="BI6" s="246" t="s">
        <v>3</v>
      </c>
      <c r="BJ6" s="247"/>
      <c r="BK6" s="246" t="s">
        <v>89</v>
      </c>
      <c r="BL6" s="247"/>
      <c r="BM6" s="246" t="s">
        <v>89</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t="s">
        <v>3</v>
      </c>
      <c r="DP6" s="247"/>
      <c r="DQ6" s="246"/>
      <c r="DR6" s="247"/>
      <c r="DS6" s="246"/>
      <c r="DT6" s="247"/>
      <c r="DU6" s="129"/>
      <c r="DV6" s="130"/>
      <c r="DW6" s="19"/>
    </row>
    <row r="7" spans="1:131" s="1" customFormat="1" ht="27.75" customHeight="1">
      <c r="A7" s="17"/>
      <c r="B7" s="21" t="s">
        <v>134</v>
      </c>
      <c r="C7" s="275"/>
      <c r="D7" s="276"/>
      <c r="E7" s="275"/>
      <c r="F7" s="276"/>
      <c r="G7" s="275"/>
      <c r="H7" s="276"/>
      <c r="I7" s="275"/>
      <c r="J7" s="276" t="s">
        <v>95</v>
      </c>
      <c r="K7" s="275"/>
      <c r="L7" s="276" t="s">
        <v>95</v>
      </c>
      <c r="M7" s="275"/>
      <c r="N7" s="276"/>
      <c r="O7" s="275"/>
      <c r="P7" s="276"/>
      <c r="Q7" s="275"/>
      <c r="R7" s="276"/>
      <c r="S7" s="275"/>
      <c r="T7" s="276"/>
      <c r="U7" s="275"/>
      <c r="V7" s="276"/>
      <c r="W7" s="275">
        <v>10</v>
      </c>
      <c r="X7" s="276">
        <v>10</v>
      </c>
      <c r="Y7" s="275">
        <v>10</v>
      </c>
      <c r="Z7" s="276">
        <v>10</v>
      </c>
      <c r="AA7" s="275">
        <v>70</v>
      </c>
      <c r="AB7" s="276">
        <v>100</v>
      </c>
      <c r="AC7" s="275"/>
      <c r="AD7" s="276"/>
      <c r="AE7" s="275">
        <v>10</v>
      </c>
      <c r="AF7" s="276">
        <v>25</v>
      </c>
      <c r="AG7" s="275">
        <v>1.5</v>
      </c>
      <c r="AH7" s="276">
        <v>20</v>
      </c>
      <c r="AI7" s="275">
        <v>1.5</v>
      </c>
      <c r="AJ7" s="276">
        <v>20</v>
      </c>
      <c r="AK7" s="275"/>
      <c r="AL7" s="276"/>
      <c r="AM7" s="275"/>
      <c r="AN7" s="276"/>
      <c r="AO7" s="275"/>
      <c r="AP7" s="276"/>
      <c r="AQ7" s="275">
        <v>1</v>
      </c>
      <c r="AR7" s="276">
        <v>5</v>
      </c>
      <c r="AS7" s="275">
        <v>200</v>
      </c>
      <c r="AT7" s="276">
        <v>10</v>
      </c>
      <c r="AU7" s="275">
        <v>0.05</v>
      </c>
      <c r="AV7" s="276"/>
      <c r="AW7" s="275">
        <v>0.05</v>
      </c>
      <c r="AX7" s="276"/>
      <c r="AY7" s="275">
        <v>1</v>
      </c>
      <c r="AZ7" s="276"/>
      <c r="BA7" s="275">
        <v>0.5</v>
      </c>
      <c r="BB7" s="276">
        <v>2</v>
      </c>
      <c r="BC7" s="275"/>
      <c r="BD7" s="276">
        <v>2</v>
      </c>
      <c r="BE7" s="275"/>
      <c r="BF7" s="276"/>
      <c r="BG7" s="275">
        <v>5.0000000000000001E-3</v>
      </c>
      <c r="BH7" s="276"/>
      <c r="BI7" s="275"/>
      <c r="BJ7" s="276"/>
      <c r="BK7" s="275"/>
      <c r="BL7" s="276">
        <v>1.4</v>
      </c>
      <c r="BM7" s="275"/>
      <c r="BN7" s="276">
        <v>1.4</v>
      </c>
      <c r="BO7" s="275">
        <v>400</v>
      </c>
      <c r="BP7" s="276">
        <v>250</v>
      </c>
      <c r="BQ7" s="275">
        <v>200</v>
      </c>
      <c r="BR7" s="276">
        <v>150</v>
      </c>
      <c r="BS7" s="275"/>
      <c r="BT7" s="276">
        <v>0.4</v>
      </c>
      <c r="BU7" s="275">
        <v>0.01</v>
      </c>
      <c r="BV7" s="276">
        <v>0.1</v>
      </c>
      <c r="BW7" s="275">
        <v>5.0000000000000001E-3</v>
      </c>
      <c r="BX7" s="276">
        <v>0.01</v>
      </c>
      <c r="BY7" s="275">
        <v>0.02</v>
      </c>
      <c r="BZ7" s="276">
        <v>0.2</v>
      </c>
      <c r="CA7" s="275">
        <v>0.05</v>
      </c>
      <c r="CB7" s="276">
        <v>0.2</v>
      </c>
      <c r="CC7" s="275">
        <v>8.0000000000000002E-3</v>
      </c>
      <c r="CD7" s="276">
        <v>0.1</v>
      </c>
      <c r="CE7" s="275">
        <v>0.2</v>
      </c>
      <c r="CF7" s="276">
        <v>2</v>
      </c>
      <c r="CG7" s="275">
        <v>5.0000000000000001E-4</v>
      </c>
      <c r="CH7" s="276">
        <v>2E-3</v>
      </c>
      <c r="CI7" s="275">
        <v>0.05</v>
      </c>
      <c r="CJ7" s="276">
        <v>0.1</v>
      </c>
      <c r="CK7" s="275"/>
      <c r="CL7" s="276">
        <v>0.02</v>
      </c>
      <c r="CM7" s="275"/>
      <c r="CN7" s="276">
        <v>2</v>
      </c>
      <c r="CO7" s="275"/>
      <c r="CP7" s="276">
        <v>0.2</v>
      </c>
      <c r="CQ7" s="275"/>
      <c r="CR7" s="276">
        <v>5</v>
      </c>
      <c r="CS7" s="275"/>
      <c r="CT7" s="276">
        <v>0.01</v>
      </c>
      <c r="CU7" s="275"/>
      <c r="CV7" s="276">
        <v>0.1</v>
      </c>
      <c r="CW7" s="275"/>
      <c r="CX7" s="276">
        <v>0.1</v>
      </c>
      <c r="CY7" s="275"/>
      <c r="CZ7" s="276">
        <v>0.05</v>
      </c>
      <c r="DA7" s="275"/>
      <c r="DB7" s="276">
        <v>2.5</v>
      </c>
      <c r="DC7" s="275"/>
      <c r="DD7" s="276"/>
      <c r="DE7" s="275"/>
      <c r="DF7" s="276"/>
      <c r="DG7" s="275"/>
      <c r="DH7" s="276"/>
      <c r="DI7" s="275"/>
      <c r="DJ7" s="276"/>
      <c r="DK7" s="275"/>
      <c r="DL7" s="276"/>
      <c r="DM7" s="275"/>
      <c r="DN7" s="276"/>
      <c r="DO7" s="275"/>
      <c r="DP7" s="276"/>
      <c r="DQ7" s="275"/>
      <c r="DR7" s="276"/>
      <c r="DS7" s="275"/>
      <c r="DT7" s="276"/>
      <c r="DU7" s="275"/>
      <c r="DV7" s="276"/>
      <c r="DW7" s="19"/>
    </row>
    <row r="8" spans="1:131" s="1" customFormat="1" ht="28.5" customHeight="1">
      <c r="A8" s="17"/>
      <c r="B8" s="21" t="s">
        <v>135</v>
      </c>
      <c r="C8" s="275"/>
      <c r="D8" s="276"/>
      <c r="E8" s="275"/>
      <c r="F8" s="276"/>
      <c r="G8" s="275"/>
      <c r="H8" s="276"/>
      <c r="I8" s="275">
        <v>8.5</v>
      </c>
      <c r="J8" s="276"/>
      <c r="K8" s="275">
        <v>8.5</v>
      </c>
      <c r="L8" s="276"/>
      <c r="M8" s="275">
        <v>8.5</v>
      </c>
      <c r="N8" s="276"/>
      <c r="O8" s="275"/>
      <c r="P8" s="276"/>
      <c r="Q8" s="275"/>
      <c r="R8" s="276"/>
      <c r="S8" s="275"/>
      <c r="T8" s="276"/>
      <c r="U8" s="275"/>
      <c r="V8" s="276"/>
      <c r="W8" s="275">
        <v>15</v>
      </c>
      <c r="X8" s="276"/>
      <c r="Y8" s="275">
        <v>15</v>
      </c>
      <c r="Z8" s="276"/>
      <c r="AA8" s="275">
        <v>100</v>
      </c>
      <c r="AB8" s="276"/>
      <c r="AC8" s="275"/>
      <c r="AD8" s="276"/>
      <c r="AE8" s="275">
        <v>15</v>
      </c>
      <c r="AF8" s="276"/>
      <c r="AG8" s="275">
        <v>2.5</v>
      </c>
      <c r="AH8" s="276"/>
      <c r="AI8" s="275">
        <v>2.5</v>
      </c>
      <c r="AJ8" s="276"/>
      <c r="AK8" s="275"/>
      <c r="AL8" s="276"/>
      <c r="AM8" s="275"/>
      <c r="AN8" s="276"/>
      <c r="AO8" s="275"/>
      <c r="AP8" s="276"/>
      <c r="AQ8" s="275">
        <v>2</v>
      </c>
      <c r="AR8" s="276"/>
      <c r="AS8" s="275">
        <v>800</v>
      </c>
      <c r="AT8" s="276"/>
      <c r="AU8" s="275">
        <v>0.1</v>
      </c>
      <c r="AV8" s="276"/>
      <c r="AW8" s="275">
        <v>0.1</v>
      </c>
      <c r="AX8" s="276"/>
      <c r="AY8" s="275">
        <v>1.5</v>
      </c>
      <c r="AZ8" s="276"/>
      <c r="BA8" s="275">
        <v>1</v>
      </c>
      <c r="BB8" s="276"/>
      <c r="BC8" s="275"/>
      <c r="BD8" s="276"/>
      <c r="BE8" s="275"/>
      <c r="BF8" s="276"/>
      <c r="BG8" s="275">
        <v>0.01</v>
      </c>
      <c r="BH8" s="276"/>
      <c r="BI8" s="275"/>
      <c r="BJ8" s="276"/>
      <c r="BK8" s="275"/>
      <c r="BL8" s="276"/>
      <c r="BM8" s="275"/>
      <c r="BN8" s="276"/>
      <c r="BO8" s="275">
        <v>480</v>
      </c>
      <c r="BP8" s="276"/>
      <c r="BQ8" s="275">
        <v>240</v>
      </c>
      <c r="BR8" s="276"/>
      <c r="BS8" s="275"/>
      <c r="BT8" s="276"/>
      <c r="BU8" s="275">
        <v>0.05</v>
      </c>
      <c r="BV8" s="276"/>
      <c r="BW8" s="275">
        <v>2.5000000000000001E-2</v>
      </c>
      <c r="BX8" s="276"/>
      <c r="BY8" s="275">
        <v>0.1</v>
      </c>
      <c r="BZ8" s="276"/>
      <c r="CA8" s="275">
        <v>0.25</v>
      </c>
      <c r="CB8" s="276"/>
      <c r="CC8" s="275">
        <v>0.04</v>
      </c>
      <c r="CD8" s="276"/>
      <c r="CE8" s="275">
        <v>1</v>
      </c>
      <c r="CF8" s="276"/>
      <c r="CG8" s="275">
        <v>2.5000000000000001E-3</v>
      </c>
      <c r="CH8" s="276"/>
      <c r="CI8" s="275">
        <v>0.25</v>
      </c>
      <c r="CJ8" s="276"/>
      <c r="CK8" s="275"/>
      <c r="CL8" s="276"/>
      <c r="CM8" s="275"/>
      <c r="CN8" s="276"/>
      <c r="CO8" s="275"/>
      <c r="CP8" s="276"/>
      <c r="CQ8" s="275"/>
      <c r="CR8" s="276"/>
      <c r="CS8" s="275"/>
      <c r="CT8" s="276"/>
      <c r="CU8" s="275"/>
      <c r="CV8" s="276"/>
      <c r="CW8" s="275"/>
      <c r="CX8" s="276"/>
      <c r="CY8" s="275"/>
      <c r="CZ8" s="276"/>
      <c r="DA8" s="275"/>
      <c r="DB8" s="276"/>
      <c r="DC8" s="275"/>
      <c r="DD8" s="276"/>
      <c r="DE8" s="275"/>
      <c r="DF8" s="276"/>
      <c r="DG8" s="275"/>
      <c r="DH8" s="276"/>
      <c r="DI8" s="275"/>
      <c r="DJ8" s="276"/>
      <c r="DK8" s="275"/>
      <c r="DL8" s="276"/>
      <c r="DM8" s="275"/>
      <c r="DN8" s="276"/>
      <c r="DO8" s="275"/>
      <c r="DP8" s="276"/>
      <c r="DQ8" s="275"/>
      <c r="DR8" s="276"/>
      <c r="DS8" s="275"/>
      <c r="DT8" s="276"/>
      <c r="DU8" s="275"/>
      <c r="DV8" s="276"/>
      <c r="DW8" s="19"/>
    </row>
    <row r="9" spans="1:131" s="1" customFormat="1" ht="28.5" customHeight="1">
      <c r="A9" s="17"/>
      <c r="B9" s="21" t="s">
        <v>136</v>
      </c>
      <c r="C9" s="275"/>
      <c r="D9" s="276"/>
      <c r="E9" s="275"/>
      <c r="F9" s="276"/>
      <c r="G9" s="275"/>
      <c r="H9" s="276"/>
      <c r="I9" s="288">
        <v>7</v>
      </c>
      <c r="J9" s="289"/>
      <c r="K9" s="288">
        <v>7</v>
      </c>
      <c r="L9" s="289"/>
      <c r="M9" s="288">
        <v>7</v>
      </c>
      <c r="N9" s="289"/>
      <c r="O9" s="275">
        <v>3</v>
      </c>
      <c r="P9" s="276"/>
      <c r="Q9" s="275">
        <v>3</v>
      </c>
      <c r="R9" s="276"/>
      <c r="S9" s="275"/>
      <c r="T9" s="276"/>
      <c r="U9" s="275"/>
      <c r="V9" s="276"/>
      <c r="W9" s="275"/>
      <c r="X9" s="276"/>
      <c r="Y9" s="275"/>
      <c r="Z9" s="276"/>
      <c r="AA9" s="275"/>
      <c r="AB9" s="276"/>
      <c r="AC9" s="275"/>
      <c r="AD9" s="276"/>
      <c r="AE9" s="275"/>
      <c r="AF9" s="276"/>
      <c r="AG9" s="275"/>
      <c r="AH9" s="276"/>
      <c r="AI9" s="275"/>
      <c r="AJ9" s="276"/>
      <c r="AK9" s="275"/>
      <c r="AL9" s="276"/>
      <c r="AM9" s="275"/>
      <c r="AN9" s="276"/>
      <c r="AO9" s="275"/>
      <c r="AP9" s="276"/>
      <c r="AQ9" s="275"/>
      <c r="AR9" s="276"/>
      <c r="AS9" s="275"/>
      <c r="AT9" s="276"/>
      <c r="AU9" s="275"/>
      <c r="AV9" s="276"/>
      <c r="AW9" s="275"/>
      <c r="AX9" s="276"/>
      <c r="AY9" s="275"/>
      <c r="AZ9" s="276"/>
      <c r="BA9" s="275"/>
      <c r="BB9" s="276"/>
      <c r="BC9" s="275"/>
      <c r="BD9" s="276"/>
      <c r="BE9" s="275"/>
      <c r="BF9" s="276"/>
      <c r="BG9" s="275"/>
      <c r="BH9" s="276"/>
      <c r="BI9" s="275"/>
      <c r="BJ9" s="276"/>
      <c r="BK9" s="275"/>
      <c r="BL9" s="276"/>
      <c r="BM9" s="275"/>
      <c r="BN9" s="276"/>
      <c r="BO9" s="275"/>
      <c r="BP9" s="276"/>
      <c r="BQ9" s="275"/>
      <c r="BR9" s="276"/>
      <c r="BS9" s="275"/>
      <c r="BT9" s="276"/>
      <c r="BU9" s="275"/>
      <c r="BV9" s="276"/>
      <c r="BW9" s="275"/>
      <c r="BX9" s="276"/>
      <c r="BY9" s="275"/>
      <c r="BZ9" s="276"/>
      <c r="CA9" s="275"/>
      <c r="CB9" s="276"/>
      <c r="CC9" s="275"/>
      <c r="CD9" s="276"/>
      <c r="CE9" s="275"/>
      <c r="CF9" s="276"/>
      <c r="CG9" s="275"/>
      <c r="CH9" s="276"/>
      <c r="CI9" s="275"/>
      <c r="CJ9" s="276"/>
      <c r="CK9" s="275"/>
      <c r="CL9" s="276"/>
      <c r="CM9" s="275"/>
      <c r="CN9" s="276"/>
      <c r="CO9" s="275"/>
      <c r="CP9" s="276"/>
      <c r="CQ9" s="275"/>
      <c r="CR9" s="276"/>
      <c r="CS9" s="275"/>
      <c r="CT9" s="276"/>
      <c r="CU9" s="275"/>
      <c r="CV9" s="276"/>
      <c r="CW9" s="275"/>
      <c r="CX9" s="276"/>
      <c r="CY9" s="275"/>
      <c r="CZ9" s="276"/>
      <c r="DA9" s="275"/>
      <c r="DB9" s="276"/>
      <c r="DC9" s="275"/>
      <c r="DD9" s="276"/>
      <c r="DE9" s="275"/>
      <c r="DF9" s="276"/>
      <c r="DG9" s="275"/>
      <c r="DH9" s="276"/>
      <c r="DI9" s="275"/>
      <c r="DJ9" s="276"/>
      <c r="DK9" s="275"/>
      <c r="DL9" s="276"/>
      <c r="DM9" s="275"/>
      <c r="DN9" s="276"/>
      <c r="DO9" s="275"/>
      <c r="DP9" s="276"/>
      <c r="DQ9" s="275"/>
      <c r="DR9" s="276"/>
      <c r="DS9" s="275"/>
      <c r="DT9" s="276"/>
      <c r="DU9" s="132"/>
      <c r="DV9" s="133"/>
      <c r="DW9" s="19"/>
    </row>
    <row r="10" spans="1:131" s="1" customFormat="1" ht="18.75" customHeight="1">
      <c r="A10" s="17"/>
      <c r="B10" s="18" t="s">
        <v>71</v>
      </c>
      <c r="C10" s="246" t="s">
        <v>82</v>
      </c>
      <c r="D10" s="278"/>
      <c r="E10" s="246" t="s">
        <v>82</v>
      </c>
      <c r="F10" s="247"/>
      <c r="G10" s="246" t="s">
        <v>75</v>
      </c>
      <c r="H10" s="247"/>
      <c r="I10" s="246" t="s">
        <v>245</v>
      </c>
      <c r="J10" s="247"/>
      <c r="K10" s="246" t="s">
        <v>250</v>
      </c>
      <c r="L10" s="247"/>
      <c r="M10" s="246" t="s">
        <v>75</v>
      </c>
      <c r="N10" s="247"/>
      <c r="O10" s="246" t="s">
        <v>220</v>
      </c>
      <c r="P10" s="247"/>
      <c r="Q10" s="246" t="s">
        <v>75</v>
      </c>
      <c r="R10" s="247"/>
      <c r="S10" s="246" t="s">
        <v>220</v>
      </c>
      <c r="T10" s="247"/>
      <c r="U10" s="246" t="s">
        <v>75</v>
      </c>
      <c r="V10" s="247"/>
      <c r="W10" s="246" t="s">
        <v>86</v>
      </c>
      <c r="X10" s="247"/>
      <c r="Y10" s="246" t="s">
        <v>85</v>
      </c>
      <c r="Z10" s="247"/>
      <c r="AA10" s="246" t="s">
        <v>86</v>
      </c>
      <c r="AB10" s="247"/>
      <c r="AC10" s="246" t="s">
        <v>85</v>
      </c>
      <c r="AD10" s="247"/>
      <c r="AE10" s="246" t="s">
        <v>192</v>
      </c>
      <c r="AF10" s="247"/>
      <c r="AG10" s="246" t="s">
        <v>220</v>
      </c>
      <c r="AH10" s="247"/>
      <c r="AI10" s="246" t="s">
        <v>86</v>
      </c>
      <c r="AJ10" s="247"/>
      <c r="AK10" s="246" t="s">
        <v>85</v>
      </c>
      <c r="AL10" s="247"/>
      <c r="AM10" s="246" t="s">
        <v>86</v>
      </c>
      <c r="AN10" s="247"/>
      <c r="AO10" s="246" t="s">
        <v>86</v>
      </c>
      <c r="AP10" s="247"/>
      <c r="AQ10" s="246" t="s">
        <v>85</v>
      </c>
      <c r="AR10" s="247"/>
      <c r="AS10" s="246" t="s">
        <v>76</v>
      </c>
      <c r="AT10" s="247"/>
      <c r="AU10" s="246" t="s">
        <v>220</v>
      </c>
      <c r="AV10" s="247"/>
      <c r="AW10" s="246" t="s">
        <v>75</v>
      </c>
      <c r="AX10" s="247"/>
      <c r="AY10" s="246" t="s">
        <v>75</v>
      </c>
      <c r="AZ10" s="247"/>
      <c r="BA10" s="246" t="s">
        <v>85</v>
      </c>
      <c r="BB10" s="247"/>
      <c r="BC10" s="246" t="s">
        <v>86</v>
      </c>
      <c r="BD10" s="247"/>
      <c r="BE10" s="246" t="s">
        <v>76</v>
      </c>
      <c r="BF10" s="247"/>
      <c r="BG10" s="246" t="s">
        <v>76</v>
      </c>
      <c r="BH10" s="247"/>
      <c r="BI10" s="246" t="s">
        <v>76</v>
      </c>
      <c r="BJ10" s="247"/>
      <c r="BK10" s="246" t="s">
        <v>220</v>
      </c>
      <c r="BL10" s="247"/>
      <c r="BM10" s="246" t="s">
        <v>86</v>
      </c>
      <c r="BN10" s="247"/>
      <c r="BO10" s="246" t="s">
        <v>85</v>
      </c>
      <c r="BP10" s="247"/>
      <c r="BQ10" s="246" t="s">
        <v>85</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86</v>
      </c>
      <c r="DP10" s="247"/>
      <c r="DQ10" s="246" t="s">
        <v>76</v>
      </c>
      <c r="DR10" s="247"/>
      <c r="DS10" s="246" t="s">
        <v>85</v>
      </c>
      <c r="DT10" s="247"/>
      <c r="DU10" s="135"/>
      <c r="DV10" s="136"/>
      <c r="DW10" s="19"/>
    </row>
    <row r="11" spans="1:131" s="1" customFormat="1" ht="16.5" customHeight="1">
      <c r="A11" s="17"/>
      <c r="B11" s="18" t="s">
        <v>12</v>
      </c>
      <c r="C11" s="246" t="s">
        <v>210</v>
      </c>
      <c r="D11" s="278"/>
      <c r="E11" s="246" t="s">
        <v>216</v>
      </c>
      <c r="F11" s="247"/>
      <c r="G11" s="246" t="s">
        <v>214</v>
      </c>
      <c r="H11" s="247"/>
      <c r="I11" s="246" t="s">
        <v>210</v>
      </c>
      <c r="J11" s="247"/>
      <c r="K11" s="246" t="s">
        <v>210</v>
      </c>
      <c r="L11" s="247"/>
      <c r="M11" s="246"/>
      <c r="N11" s="247"/>
      <c r="O11" s="246" t="s">
        <v>210</v>
      </c>
      <c r="P11" s="247"/>
      <c r="Q11" s="246"/>
      <c r="R11" s="247"/>
      <c r="S11" s="246" t="s">
        <v>210</v>
      </c>
      <c r="T11" s="247"/>
      <c r="U11" s="246"/>
      <c r="V11" s="247"/>
      <c r="W11" s="246" t="s">
        <v>211</v>
      </c>
      <c r="X11" s="247"/>
      <c r="Y11" s="246" t="s">
        <v>211</v>
      </c>
      <c r="Z11" s="247"/>
      <c r="AA11" s="246" t="s">
        <v>211</v>
      </c>
      <c r="AB11" s="247"/>
      <c r="AC11" s="246" t="s">
        <v>215</v>
      </c>
      <c r="AD11" s="247"/>
      <c r="AE11" s="246" t="s">
        <v>214</v>
      </c>
      <c r="AF11" s="247"/>
      <c r="AG11" s="246" t="s">
        <v>210</v>
      </c>
      <c r="AH11" s="247"/>
      <c r="AI11" s="246"/>
      <c r="AJ11" s="247"/>
      <c r="AK11" s="246" t="s">
        <v>214</v>
      </c>
      <c r="AL11" s="247"/>
      <c r="AM11" s="246" t="s">
        <v>214</v>
      </c>
      <c r="AN11" s="247"/>
      <c r="AO11" s="246" t="s">
        <v>214</v>
      </c>
      <c r="AP11" s="247"/>
      <c r="AQ11" s="246" t="s">
        <v>214</v>
      </c>
      <c r="AR11" s="247"/>
      <c r="AS11" s="246" t="s">
        <v>214</v>
      </c>
      <c r="AT11" s="247"/>
      <c r="AU11" s="246" t="s">
        <v>210</v>
      </c>
      <c r="AV11" s="247"/>
      <c r="AW11" s="246"/>
      <c r="AX11" s="247"/>
      <c r="AY11" s="246" t="s">
        <v>213</v>
      </c>
      <c r="AZ11" s="247"/>
      <c r="BA11" s="246" t="s">
        <v>213</v>
      </c>
      <c r="BB11" s="247"/>
      <c r="BC11" s="246"/>
      <c r="BD11" s="247"/>
      <c r="BE11" s="246" t="s">
        <v>204</v>
      </c>
      <c r="BF11" s="247"/>
      <c r="BG11" s="246" t="s">
        <v>204</v>
      </c>
      <c r="BH11" s="247"/>
      <c r="BI11" s="246"/>
      <c r="BJ11" s="247"/>
      <c r="BK11" s="246" t="s">
        <v>210</v>
      </c>
      <c r="BL11" s="247"/>
      <c r="BM11" s="246"/>
      <c r="BN11" s="247"/>
      <c r="BO11" s="246" t="s">
        <v>213</v>
      </c>
      <c r="BP11" s="247"/>
      <c r="BQ11" s="246" t="s">
        <v>213</v>
      </c>
      <c r="BR11" s="247"/>
      <c r="BS11" s="246" t="s">
        <v>213</v>
      </c>
      <c r="BT11" s="247"/>
      <c r="BU11" s="246" t="s">
        <v>213</v>
      </c>
      <c r="BV11" s="247"/>
      <c r="BW11" s="246" t="s">
        <v>213</v>
      </c>
      <c r="BX11" s="247"/>
      <c r="BY11" s="246" t="s">
        <v>213</v>
      </c>
      <c r="BZ11" s="247"/>
      <c r="CA11" s="246" t="s">
        <v>213</v>
      </c>
      <c r="CB11" s="247"/>
      <c r="CC11" s="246" t="s">
        <v>213</v>
      </c>
      <c r="CD11" s="247"/>
      <c r="CE11" s="246" t="s">
        <v>213</v>
      </c>
      <c r="CF11" s="247"/>
      <c r="CG11" s="246" t="s">
        <v>213</v>
      </c>
      <c r="CH11" s="247"/>
      <c r="CI11" s="246" t="s">
        <v>213</v>
      </c>
      <c r="CJ11" s="247"/>
      <c r="CK11" s="246" t="s">
        <v>213</v>
      </c>
      <c r="CL11" s="247"/>
      <c r="CM11" s="246" t="s">
        <v>213</v>
      </c>
      <c r="CN11" s="247"/>
      <c r="CO11" s="246" t="s">
        <v>213</v>
      </c>
      <c r="CP11" s="247"/>
      <c r="CQ11" s="246" t="s">
        <v>213</v>
      </c>
      <c r="CR11" s="247"/>
      <c r="CS11" s="246" t="s">
        <v>213</v>
      </c>
      <c r="CT11" s="247"/>
      <c r="CU11" s="246" t="s">
        <v>213</v>
      </c>
      <c r="CV11" s="247"/>
      <c r="CW11" s="246" t="s">
        <v>213</v>
      </c>
      <c r="CX11" s="247"/>
      <c r="CY11" s="246" t="s">
        <v>213</v>
      </c>
      <c r="CZ11" s="247"/>
      <c r="DA11" s="246" t="s">
        <v>213</v>
      </c>
      <c r="DB11" s="247"/>
      <c r="DC11" s="246" t="s">
        <v>213</v>
      </c>
      <c r="DD11" s="247"/>
      <c r="DE11" s="246" t="s">
        <v>213</v>
      </c>
      <c r="DF11" s="247"/>
      <c r="DG11" s="246" t="s">
        <v>213</v>
      </c>
      <c r="DH11" s="247"/>
      <c r="DI11" s="246" t="s">
        <v>213</v>
      </c>
      <c r="DJ11" s="247"/>
      <c r="DK11" s="246" t="s">
        <v>213</v>
      </c>
      <c r="DL11" s="247"/>
      <c r="DM11" s="246" t="s">
        <v>213</v>
      </c>
      <c r="DN11" s="247"/>
      <c r="DO11" s="246" t="s">
        <v>213</v>
      </c>
      <c r="DP11" s="247"/>
      <c r="DQ11" s="246"/>
      <c r="DR11" s="247"/>
      <c r="DS11" s="246"/>
      <c r="DT11" s="247"/>
      <c r="DU11" s="135"/>
      <c r="DV11" s="136"/>
      <c r="DW11" s="19"/>
    </row>
    <row r="12" spans="1:131" ht="25.5" customHeight="1">
      <c r="A12" s="113"/>
      <c r="B12" s="18" t="s">
        <v>13</v>
      </c>
      <c r="C12" s="246">
        <v>30</v>
      </c>
      <c r="D12" s="277"/>
      <c r="E12" s="246">
        <v>30</v>
      </c>
      <c r="F12" s="247"/>
      <c r="G12" s="246">
        <v>4</v>
      </c>
      <c r="H12" s="277"/>
      <c r="I12" s="246">
        <v>30</v>
      </c>
      <c r="J12" s="247"/>
      <c r="K12" s="246">
        <v>30</v>
      </c>
      <c r="L12" s="247"/>
      <c r="M12" s="246"/>
      <c r="N12" s="277"/>
      <c r="O12" s="246">
        <v>30</v>
      </c>
      <c r="P12" s="247"/>
      <c r="Q12" s="246"/>
      <c r="R12" s="277"/>
      <c r="S12" s="246">
        <v>30</v>
      </c>
      <c r="T12" s="247"/>
      <c r="U12" s="246"/>
      <c r="V12" s="277"/>
      <c r="W12" s="246">
        <v>8</v>
      </c>
      <c r="X12" s="277"/>
      <c r="Y12" s="246">
        <v>8</v>
      </c>
      <c r="Z12" s="277"/>
      <c r="AA12" s="246">
        <v>8</v>
      </c>
      <c r="AB12" s="277"/>
      <c r="AC12" s="246"/>
      <c r="AD12" s="247"/>
      <c r="AE12" s="246">
        <v>4</v>
      </c>
      <c r="AF12" s="247"/>
      <c r="AG12" s="246">
        <v>30</v>
      </c>
      <c r="AH12" s="247"/>
      <c r="AI12" s="246"/>
      <c r="AJ12" s="247"/>
      <c r="AK12" s="246">
        <v>4</v>
      </c>
      <c r="AL12" s="247"/>
      <c r="AM12" s="246">
        <v>4</v>
      </c>
      <c r="AN12" s="247"/>
      <c r="AO12" s="246">
        <v>4</v>
      </c>
      <c r="AP12" s="247"/>
      <c r="AQ12" s="246">
        <v>4</v>
      </c>
      <c r="AR12" s="247"/>
      <c r="AS12" s="246">
        <v>4</v>
      </c>
      <c r="AT12" s="247"/>
      <c r="AU12" s="246">
        <v>30</v>
      </c>
      <c r="AV12" s="247"/>
      <c r="AW12" s="246"/>
      <c r="AX12" s="247"/>
      <c r="AY12" s="246">
        <v>1</v>
      </c>
      <c r="AZ12" s="247"/>
      <c r="BA12" s="246">
        <v>1</v>
      </c>
      <c r="BB12" s="247"/>
      <c r="BC12" s="246"/>
      <c r="BD12" s="247"/>
      <c r="BE12" s="246"/>
      <c r="BF12" s="247"/>
      <c r="BG12" s="246"/>
      <c r="BH12" s="247"/>
      <c r="BI12" s="246"/>
      <c r="BJ12" s="247"/>
      <c r="BK12" s="246">
        <v>30</v>
      </c>
      <c r="BL12" s="247"/>
      <c r="BM12" s="246"/>
      <c r="BN12" s="247"/>
      <c r="BO12" s="246">
        <v>1</v>
      </c>
      <c r="BP12" s="247"/>
      <c r="BQ12" s="246">
        <v>1</v>
      </c>
      <c r="BR12" s="247"/>
      <c r="BS12" s="246">
        <v>1</v>
      </c>
      <c r="BT12" s="247"/>
      <c r="BU12" s="246">
        <v>1</v>
      </c>
      <c r="BV12" s="247"/>
      <c r="BW12" s="246">
        <v>1</v>
      </c>
      <c r="BX12" s="247"/>
      <c r="BY12" s="246">
        <v>1</v>
      </c>
      <c r="BZ12" s="247"/>
      <c r="CA12" s="246">
        <v>1</v>
      </c>
      <c r="CB12" s="247"/>
      <c r="CC12" s="246">
        <v>1</v>
      </c>
      <c r="CD12" s="247"/>
      <c r="CE12" s="246">
        <v>1</v>
      </c>
      <c r="CF12" s="247"/>
      <c r="CG12" s="246">
        <v>1</v>
      </c>
      <c r="CH12" s="247"/>
      <c r="CI12" s="246">
        <v>1</v>
      </c>
      <c r="CJ12" s="247"/>
      <c r="CK12" s="246">
        <v>1</v>
      </c>
      <c r="CL12" s="247"/>
      <c r="CM12" s="246">
        <v>1</v>
      </c>
      <c r="CN12" s="247"/>
      <c r="CO12" s="246">
        <v>1</v>
      </c>
      <c r="CP12" s="247"/>
      <c r="CQ12" s="246">
        <v>1</v>
      </c>
      <c r="CR12" s="247"/>
      <c r="CS12" s="246">
        <v>1</v>
      </c>
      <c r="CT12" s="247"/>
      <c r="CU12" s="246">
        <v>1</v>
      </c>
      <c r="CV12" s="247"/>
      <c r="CW12" s="246">
        <v>1</v>
      </c>
      <c r="CX12" s="247"/>
      <c r="CY12" s="246">
        <v>1</v>
      </c>
      <c r="CZ12" s="247"/>
      <c r="DA12" s="246">
        <v>1</v>
      </c>
      <c r="DB12" s="247"/>
      <c r="DC12" s="246">
        <v>1</v>
      </c>
      <c r="DD12" s="247"/>
      <c r="DE12" s="246">
        <v>1</v>
      </c>
      <c r="DF12" s="247"/>
      <c r="DG12" s="246">
        <v>1</v>
      </c>
      <c r="DH12" s="247"/>
      <c r="DI12" s="246">
        <v>1</v>
      </c>
      <c r="DJ12" s="247"/>
      <c r="DK12" s="246">
        <v>1</v>
      </c>
      <c r="DL12" s="247"/>
      <c r="DM12" s="246">
        <v>1</v>
      </c>
      <c r="DN12" s="247"/>
      <c r="DO12" s="246">
        <v>1</v>
      </c>
      <c r="DP12" s="247"/>
      <c r="DQ12" s="246"/>
      <c r="DR12" s="247"/>
      <c r="DS12" s="246"/>
      <c r="DT12" s="247"/>
      <c r="DU12" s="285"/>
      <c r="DV12" s="286"/>
      <c r="DW12" s="20"/>
    </row>
    <row r="13" spans="1:131" s="57" customFormat="1" ht="1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1494"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493" priority="13" stopIfTrue="1" operator="lessThan">
      <formula>F$12</formula>
    </cfRule>
  </conditionalFormatting>
  <conditionalFormatting sqref="F46 H46 J46 T46 V46 P46 R46 X46 N46 Z46">
    <cfRule type="cellIs" dxfId="1492" priority="14" stopIfTrue="1" operator="greaterThan">
      <formula>F10</formula>
    </cfRule>
  </conditionalFormatting>
  <conditionalFormatting sqref="F47 H47 J47 T47 V47 P47 R47 X47 N47 Z47">
    <cfRule type="cellIs" dxfId="1491"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490"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489"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488" priority="18" stopIfTrue="1">
      <formula>AND(NOT(ISBLANK(C$8)),C15&gt;C$8)</formula>
    </cfRule>
    <cfRule type="expression" dxfId="1487"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86"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85" priority="21" stopIfTrue="1" operator="greaterThan">
      <formula>$C$6</formula>
    </cfRule>
  </conditionalFormatting>
  <conditionalFormatting sqref="L45">
    <cfRule type="cellIs" dxfId="1484" priority="5" stopIfTrue="1" operator="lessThan">
      <formula>L$12</formula>
    </cfRule>
  </conditionalFormatting>
  <conditionalFormatting sqref="L46">
    <cfRule type="cellIs" dxfId="1483" priority="6" stopIfTrue="1" operator="greaterThan">
      <formula>L10</formula>
    </cfRule>
  </conditionalFormatting>
  <conditionalFormatting sqref="L47">
    <cfRule type="cellIs" dxfId="1482" priority="7" stopIfTrue="1" operator="greaterThan">
      <formula>L10</formula>
    </cfRule>
  </conditionalFormatting>
  <conditionalFormatting sqref="K15:K44">
    <cfRule type="expression" dxfId="1481" priority="8" stopIfTrue="1">
      <formula>AND(NOT(ISBLANK(K$8)),K15&gt;K$8)</formula>
    </cfRule>
    <cfRule type="expression" dxfId="1480" priority="9" stopIfTrue="1">
      <formula>AND(NOT(ISBLANK(K$8)),K15&lt;K$9,NOT(ISBLANK(K15)))</formula>
    </cfRule>
  </conditionalFormatting>
  <conditionalFormatting sqref="K45">
    <cfRule type="cellIs" dxfId="1479" priority="10" stopIfTrue="1" operator="lessThan">
      <formula>$C$12</formula>
    </cfRule>
  </conditionalFormatting>
  <conditionalFormatting sqref="K46">
    <cfRule type="cellIs" dxfId="1478"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77" priority="3" stopIfTrue="1">
      <formula>AND(NOT(ISBLANK(C$8)),C14&gt;C$8)</formula>
    </cfRule>
    <cfRule type="expression" dxfId="1476" priority="4" stopIfTrue="1">
      <formula>AND(NOT(ISBLANK(C$8)),C14&lt;C$9,NOT(ISBLANK(C14)))</formula>
    </cfRule>
  </conditionalFormatting>
  <conditionalFormatting sqref="K14">
    <cfRule type="expression" dxfId="1475" priority="1" stopIfTrue="1">
      <formula>AND(NOT(ISBLANK(K$8)),K14&gt;K$8)</formula>
    </cfRule>
    <cfRule type="expression" dxfId="1474"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c r="A4" s="17"/>
      <c r="B4" s="83" t="s">
        <v>161</v>
      </c>
      <c r="C4" s="283">
        <v>7</v>
      </c>
      <c r="D4" s="284"/>
      <c r="E4" s="283">
        <v>13</v>
      </c>
      <c r="F4" s="284"/>
      <c r="G4" s="283">
        <v>14</v>
      </c>
      <c r="H4" s="284"/>
      <c r="I4" s="283">
        <v>15</v>
      </c>
      <c r="J4" s="284"/>
      <c r="K4" s="283">
        <v>16</v>
      </c>
      <c r="L4" s="284"/>
      <c r="M4" s="283">
        <v>19</v>
      </c>
      <c r="N4" s="284"/>
      <c r="O4" s="283">
        <v>20</v>
      </c>
      <c r="P4" s="284"/>
      <c r="Q4" s="283">
        <v>17</v>
      </c>
      <c r="R4" s="284"/>
      <c r="S4" s="283">
        <v>18</v>
      </c>
      <c r="T4" s="284"/>
      <c r="U4" s="283">
        <v>21</v>
      </c>
      <c r="V4" s="284"/>
      <c r="W4" s="283">
        <v>23</v>
      </c>
      <c r="X4" s="284"/>
      <c r="Y4" s="283">
        <v>26</v>
      </c>
      <c r="Z4" s="284"/>
      <c r="AA4" s="283">
        <v>29</v>
      </c>
      <c r="AB4" s="284"/>
      <c r="AC4" s="283">
        <v>38</v>
      </c>
      <c r="AD4" s="284"/>
      <c r="AE4" s="283">
        <v>33</v>
      </c>
      <c r="AF4" s="284"/>
      <c r="AG4" s="283">
        <v>33</v>
      </c>
      <c r="AH4" s="284"/>
      <c r="AI4" s="283">
        <v>31</v>
      </c>
      <c r="AJ4" s="284"/>
      <c r="AK4" s="283">
        <v>35</v>
      </c>
      <c r="AL4" s="284"/>
      <c r="AM4" s="283">
        <v>37</v>
      </c>
      <c r="AN4" s="284"/>
      <c r="AO4" s="283">
        <v>39</v>
      </c>
      <c r="AP4" s="284"/>
      <c r="AQ4" s="283">
        <v>43</v>
      </c>
      <c r="AR4" s="284"/>
      <c r="AS4" s="283">
        <v>45</v>
      </c>
      <c r="AT4" s="284"/>
      <c r="AU4" s="283">
        <v>45</v>
      </c>
      <c r="AV4" s="284"/>
      <c r="AW4" s="283">
        <v>40</v>
      </c>
      <c r="AX4" s="284"/>
      <c r="AY4" s="283">
        <v>42</v>
      </c>
      <c r="AZ4" s="284"/>
      <c r="BA4" s="283">
        <v>50</v>
      </c>
      <c r="BB4" s="284"/>
      <c r="BC4" s="283">
        <v>46</v>
      </c>
      <c r="BD4" s="284"/>
      <c r="BE4" s="283">
        <v>47</v>
      </c>
      <c r="BF4" s="284"/>
      <c r="BG4" s="283">
        <v>48</v>
      </c>
      <c r="BH4" s="284"/>
      <c r="BI4" s="283">
        <v>53</v>
      </c>
      <c r="BJ4" s="284"/>
      <c r="BK4" s="283">
        <v>53</v>
      </c>
      <c r="BL4" s="284"/>
      <c r="BM4" s="283">
        <v>54</v>
      </c>
      <c r="BN4" s="284"/>
      <c r="BO4" s="283">
        <v>55</v>
      </c>
      <c r="BP4" s="284"/>
      <c r="BQ4" s="283">
        <v>56</v>
      </c>
      <c r="BR4" s="284"/>
      <c r="BS4" s="283">
        <v>71</v>
      </c>
      <c r="BT4" s="284"/>
      <c r="BU4" s="283">
        <v>63</v>
      </c>
      <c r="BV4" s="284"/>
      <c r="BW4" s="283">
        <v>64</v>
      </c>
      <c r="BX4" s="284"/>
      <c r="BY4" s="283">
        <v>65</v>
      </c>
      <c r="BZ4" s="284"/>
      <c r="CA4" s="283">
        <v>66</v>
      </c>
      <c r="CB4" s="284"/>
      <c r="CC4" s="283">
        <v>67</v>
      </c>
      <c r="CD4" s="284"/>
      <c r="CE4" s="283">
        <v>68</v>
      </c>
      <c r="CF4" s="284"/>
      <c r="CG4" s="283">
        <v>69</v>
      </c>
      <c r="CH4" s="284"/>
      <c r="CI4" s="283">
        <v>78</v>
      </c>
      <c r="CJ4" s="284"/>
      <c r="CK4" s="283">
        <v>79</v>
      </c>
      <c r="CL4" s="284"/>
      <c r="CM4" s="283">
        <v>74</v>
      </c>
      <c r="CN4" s="284"/>
      <c r="CO4" s="283">
        <v>82</v>
      </c>
      <c r="CP4" s="284"/>
      <c r="CQ4" s="283">
        <v>72</v>
      </c>
      <c r="CR4" s="284"/>
      <c r="CS4" s="283">
        <v>76</v>
      </c>
      <c r="CT4" s="284"/>
      <c r="CU4" s="283">
        <v>83</v>
      </c>
      <c r="CV4" s="284"/>
      <c r="CW4" s="283">
        <v>73</v>
      </c>
      <c r="CX4" s="284"/>
      <c r="CY4" s="283">
        <v>80</v>
      </c>
      <c r="CZ4" s="284"/>
      <c r="DA4" s="283">
        <v>70</v>
      </c>
      <c r="DB4" s="284"/>
      <c r="DC4" s="283">
        <v>75</v>
      </c>
      <c r="DD4" s="284"/>
      <c r="DE4" s="283">
        <v>77</v>
      </c>
      <c r="DF4" s="284"/>
      <c r="DG4" s="283">
        <v>59</v>
      </c>
      <c r="DH4" s="284"/>
      <c r="DI4" s="283">
        <v>81</v>
      </c>
      <c r="DJ4" s="284"/>
      <c r="DK4" s="283">
        <v>62</v>
      </c>
      <c r="DL4" s="284"/>
      <c r="DM4" s="283">
        <v>84</v>
      </c>
      <c r="DN4" s="284"/>
      <c r="DO4" s="283">
        <v>85</v>
      </c>
      <c r="DP4" s="284"/>
      <c r="DQ4" s="283">
        <v>87</v>
      </c>
      <c r="DR4" s="284"/>
      <c r="DS4" s="283"/>
      <c r="DT4" s="284"/>
      <c r="DU4" s="17"/>
      <c r="DV4" s="290"/>
      <c r="DW4" s="290"/>
      <c r="DX4" s="290"/>
      <c r="DY4" s="290"/>
      <c r="DZ4" s="290"/>
      <c r="EA4" s="290"/>
      <c r="EB4" s="290"/>
      <c r="EC4" s="290"/>
      <c r="ED4" s="290"/>
      <c r="EE4" s="290"/>
      <c r="EF4" s="290"/>
      <c r="EG4" s="290"/>
      <c r="EH4" s="290"/>
      <c r="EI4" s="290"/>
      <c r="EJ4" s="290"/>
      <c r="EK4" s="290"/>
      <c r="EL4" s="290"/>
      <c r="EM4" s="290"/>
      <c r="EN4" s="290"/>
      <c r="EO4" s="290"/>
      <c r="EP4" s="86"/>
      <c r="EQ4" s="86"/>
      <c r="ER4" s="86"/>
      <c r="ES4" s="86"/>
      <c r="ET4" s="86"/>
      <c r="EU4" s="86"/>
    </row>
    <row r="5" spans="1:151" s="1" customFormat="1" ht="24.75" customHeight="1">
      <c r="A5" s="17"/>
      <c r="B5" s="18" t="s">
        <v>10</v>
      </c>
      <c r="C5" s="246" t="s">
        <v>137</v>
      </c>
      <c r="D5" s="247"/>
      <c r="E5" s="246" t="s">
        <v>97</v>
      </c>
      <c r="F5" s="247"/>
      <c r="G5" s="246" t="s">
        <v>98</v>
      </c>
      <c r="H5" s="247"/>
      <c r="I5" s="246" t="s">
        <v>100</v>
      </c>
      <c r="J5" s="247"/>
      <c r="K5" s="246" t="s">
        <v>99</v>
      </c>
      <c r="L5" s="247"/>
      <c r="M5" s="246" t="s">
        <v>103</v>
      </c>
      <c r="N5" s="247"/>
      <c r="O5" s="246" t="s">
        <v>104</v>
      </c>
      <c r="P5" s="247"/>
      <c r="Q5" s="246" t="s">
        <v>101</v>
      </c>
      <c r="R5" s="247"/>
      <c r="S5" s="246" t="s">
        <v>102</v>
      </c>
      <c r="T5" s="247"/>
      <c r="U5" s="246" t="s">
        <v>36</v>
      </c>
      <c r="V5" s="247"/>
      <c r="W5" s="246" t="s">
        <v>93</v>
      </c>
      <c r="X5" s="247"/>
      <c r="Y5" s="246" t="s">
        <v>195</v>
      </c>
      <c r="Z5" s="247"/>
      <c r="AA5" s="246" t="s">
        <v>196</v>
      </c>
      <c r="AB5" s="247"/>
      <c r="AC5" s="246" t="s">
        <v>17</v>
      </c>
      <c r="AD5" s="247"/>
      <c r="AE5" s="246" t="s">
        <v>105</v>
      </c>
      <c r="AF5" s="247"/>
      <c r="AG5" s="246" t="s">
        <v>197</v>
      </c>
      <c r="AH5" s="247"/>
      <c r="AI5" s="246" t="s">
        <v>164</v>
      </c>
      <c r="AJ5" s="247"/>
      <c r="AK5" s="246" t="s">
        <v>198</v>
      </c>
      <c r="AL5" s="247"/>
      <c r="AM5" s="246" t="s">
        <v>199</v>
      </c>
      <c r="AN5" s="247"/>
      <c r="AO5" s="246" t="s">
        <v>252</v>
      </c>
      <c r="AP5" s="247"/>
      <c r="AQ5" s="246" t="s">
        <v>241</v>
      </c>
      <c r="AR5" s="247"/>
      <c r="AS5" s="246" t="s">
        <v>107</v>
      </c>
      <c r="AT5" s="247"/>
      <c r="AU5" s="246" t="s">
        <v>108</v>
      </c>
      <c r="AV5" s="247"/>
      <c r="AW5" s="246" t="s">
        <v>94</v>
      </c>
      <c r="AX5" s="247"/>
      <c r="AY5" s="246" t="s">
        <v>248</v>
      </c>
      <c r="AZ5" s="247"/>
      <c r="BA5" s="246" t="s">
        <v>91</v>
      </c>
      <c r="BB5" s="247"/>
      <c r="BC5" s="246" t="s">
        <v>6</v>
      </c>
      <c r="BD5" s="247"/>
      <c r="BE5" s="246" t="s">
        <v>8</v>
      </c>
      <c r="BF5" s="247"/>
      <c r="BG5" s="246" t="s">
        <v>7</v>
      </c>
      <c r="BH5" s="247"/>
      <c r="BI5" s="246" t="s">
        <v>109</v>
      </c>
      <c r="BJ5" s="247"/>
      <c r="BK5" s="246" t="s">
        <v>203</v>
      </c>
      <c r="BL5" s="247"/>
      <c r="BM5" s="246" t="s">
        <v>88</v>
      </c>
      <c r="BN5" s="247"/>
      <c r="BO5" s="246" t="s">
        <v>72</v>
      </c>
      <c r="BP5" s="247"/>
      <c r="BQ5" s="246" t="s">
        <v>73</v>
      </c>
      <c r="BR5" s="247"/>
      <c r="BS5" s="246" t="s">
        <v>146</v>
      </c>
      <c r="BT5" s="247"/>
      <c r="BU5" s="246" t="s">
        <v>115</v>
      </c>
      <c r="BV5" s="247"/>
      <c r="BW5" s="246" t="s">
        <v>143</v>
      </c>
      <c r="BX5" s="247"/>
      <c r="BY5" s="246" t="s">
        <v>140</v>
      </c>
      <c r="BZ5" s="247"/>
      <c r="CA5" s="246" t="s">
        <v>139</v>
      </c>
      <c r="CB5" s="247"/>
      <c r="CC5" s="246" t="s">
        <v>141</v>
      </c>
      <c r="CD5" s="247"/>
      <c r="CE5" s="246" t="s">
        <v>142</v>
      </c>
      <c r="CF5" s="247"/>
      <c r="CG5" s="246" t="s">
        <v>144</v>
      </c>
      <c r="CH5" s="247"/>
      <c r="CI5" s="246" t="s">
        <v>129</v>
      </c>
      <c r="CJ5" s="247"/>
      <c r="CK5" s="246" t="s">
        <v>150</v>
      </c>
      <c r="CL5" s="247"/>
      <c r="CM5" s="246" t="s">
        <v>148</v>
      </c>
      <c r="CN5" s="247"/>
      <c r="CO5" s="246" t="s">
        <v>56</v>
      </c>
      <c r="CP5" s="247"/>
      <c r="CQ5" s="246" t="s">
        <v>147</v>
      </c>
      <c r="CR5" s="247"/>
      <c r="CS5" s="246" t="s">
        <v>165</v>
      </c>
      <c r="CT5" s="247"/>
      <c r="CU5" s="246" t="s">
        <v>152</v>
      </c>
      <c r="CV5" s="247"/>
      <c r="CW5" s="246" t="s">
        <v>125</v>
      </c>
      <c r="CX5" s="247"/>
      <c r="CY5" s="246" t="s">
        <v>151</v>
      </c>
      <c r="CZ5" s="247"/>
      <c r="DA5" s="246" t="s">
        <v>145</v>
      </c>
      <c r="DB5" s="247"/>
      <c r="DC5" s="246" t="s">
        <v>80</v>
      </c>
      <c r="DD5" s="247"/>
      <c r="DE5" s="246" t="s">
        <v>149</v>
      </c>
      <c r="DF5" s="247"/>
      <c r="DG5" s="246" t="s">
        <v>74</v>
      </c>
      <c r="DH5" s="247"/>
      <c r="DI5" s="246" t="s">
        <v>90</v>
      </c>
      <c r="DJ5" s="247"/>
      <c r="DK5" s="246" t="s">
        <v>114</v>
      </c>
      <c r="DL5" s="247"/>
      <c r="DM5" s="246" t="s">
        <v>153</v>
      </c>
      <c r="DN5" s="247"/>
      <c r="DO5" s="246" t="s">
        <v>18</v>
      </c>
      <c r="DP5" s="247"/>
      <c r="DQ5" s="246" t="s">
        <v>40</v>
      </c>
      <c r="DR5" s="247"/>
      <c r="DS5" s="281" t="s">
        <v>162</v>
      </c>
      <c r="DT5" s="28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c r="A6" s="17"/>
      <c r="B6" s="18" t="s">
        <v>11</v>
      </c>
      <c r="C6" s="246" t="s">
        <v>2</v>
      </c>
      <c r="D6" s="247"/>
      <c r="E6" s="246" t="s">
        <v>70</v>
      </c>
      <c r="F6" s="247"/>
      <c r="G6" s="246" t="s">
        <v>70</v>
      </c>
      <c r="H6" s="247"/>
      <c r="I6" s="246"/>
      <c r="J6" s="247"/>
      <c r="K6" s="246" t="s">
        <v>163</v>
      </c>
      <c r="L6" s="247"/>
      <c r="M6" s="246" t="s">
        <v>3</v>
      </c>
      <c r="N6" s="247"/>
      <c r="O6" s="246" t="s">
        <v>3</v>
      </c>
      <c r="P6" s="247"/>
      <c r="Q6" s="246" t="s">
        <v>138</v>
      </c>
      <c r="R6" s="247" t="s">
        <v>39</v>
      </c>
      <c r="S6" s="246" t="s">
        <v>138</v>
      </c>
      <c r="T6" s="247" t="s">
        <v>39</v>
      </c>
      <c r="U6" s="246" t="s">
        <v>3</v>
      </c>
      <c r="V6" s="247"/>
      <c r="W6" s="246" t="s">
        <v>3</v>
      </c>
      <c r="X6" s="247"/>
      <c r="Y6" s="246" t="s">
        <v>3</v>
      </c>
      <c r="Z6" s="247"/>
      <c r="AA6" s="246" t="s">
        <v>3</v>
      </c>
      <c r="AB6" s="247"/>
      <c r="AC6" s="246" t="s">
        <v>3</v>
      </c>
      <c r="AD6" s="247"/>
      <c r="AE6" s="246" t="s">
        <v>3</v>
      </c>
      <c r="AF6" s="247"/>
      <c r="AG6" s="246" t="s">
        <v>3</v>
      </c>
      <c r="AH6" s="247"/>
      <c r="AI6" s="246" t="s">
        <v>3</v>
      </c>
      <c r="AJ6" s="247"/>
      <c r="AK6" s="246" t="s">
        <v>3</v>
      </c>
      <c r="AL6" s="247"/>
      <c r="AM6" s="246" t="s">
        <v>3</v>
      </c>
      <c r="AN6" s="247"/>
      <c r="AO6" s="246" t="s">
        <v>3</v>
      </c>
      <c r="AP6" s="247"/>
      <c r="AQ6" s="246" t="s">
        <v>9</v>
      </c>
      <c r="AR6" s="247"/>
      <c r="AS6" s="246" t="s">
        <v>3</v>
      </c>
      <c r="AT6" s="247"/>
      <c r="AU6" s="246" t="s">
        <v>3</v>
      </c>
      <c r="AV6" s="247"/>
      <c r="AW6" s="246" t="s">
        <v>3</v>
      </c>
      <c r="AX6" s="247"/>
      <c r="AY6" s="246" t="s">
        <v>3</v>
      </c>
      <c r="AZ6" s="247"/>
      <c r="BA6" s="246" t="s">
        <v>3</v>
      </c>
      <c r="BB6" s="247"/>
      <c r="BC6" s="246" t="s">
        <v>3</v>
      </c>
      <c r="BD6" s="247"/>
      <c r="BE6" s="246" t="s">
        <v>3</v>
      </c>
      <c r="BF6" s="247"/>
      <c r="BG6" s="246" t="s">
        <v>3</v>
      </c>
      <c r="BH6" s="247"/>
      <c r="BI6" s="246" t="s">
        <v>89</v>
      </c>
      <c r="BJ6" s="247"/>
      <c r="BK6" s="246" t="s">
        <v>89</v>
      </c>
      <c r="BL6" s="247"/>
      <c r="BM6" s="246" t="s">
        <v>3</v>
      </c>
      <c r="BN6" s="247"/>
      <c r="BO6" s="246" t="s">
        <v>3</v>
      </c>
      <c r="BP6" s="247"/>
      <c r="BQ6" s="246" t="s">
        <v>3</v>
      </c>
      <c r="BR6" s="247"/>
      <c r="BS6" s="246" t="s">
        <v>3</v>
      </c>
      <c r="BT6" s="247"/>
      <c r="BU6" s="246" t="s">
        <v>3</v>
      </c>
      <c r="BV6" s="247"/>
      <c r="BW6" s="246" t="s">
        <v>3</v>
      </c>
      <c r="BX6" s="247"/>
      <c r="BY6" s="246" t="s">
        <v>3</v>
      </c>
      <c r="BZ6" s="247"/>
      <c r="CA6" s="246" t="s">
        <v>3</v>
      </c>
      <c r="CB6" s="247"/>
      <c r="CC6" s="246" t="s">
        <v>3</v>
      </c>
      <c r="CD6" s="247"/>
      <c r="CE6" s="246" t="s">
        <v>3</v>
      </c>
      <c r="CF6" s="247"/>
      <c r="CG6" s="246" t="s">
        <v>3</v>
      </c>
      <c r="CH6" s="247"/>
      <c r="CI6" s="246" t="s">
        <v>3</v>
      </c>
      <c r="CJ6" s="247"/>
      <c r="CK6" s="246" t="s">
        <v>3</v>
      </c>
      <c r="CL6" s="247"/>
      <c r="CM6" s="246" t="s">
        <v>3</v>
      </c>
      <c r="CN6" s="247"/>
      <c r="CO6" s="246" t="s">
        <v>3</v>
      </c>
      <c r="CP6" s="247"/>
      <c r="CQ6" s="246" t="s">
        <v>3</v>
      </c>
      <c r="CR6" s="247"/>
      <c r="CS6" s="246" t="s">
        <v>3</v>
      </c>
      <c r="CT6" s="247"/>
      <c r="CU6" s="246" t="s">
        <v>3</v>
      </c>
      <c r="CV6" s="247"/>
      <c r="CW6" s="246" t="s">
        <v>3</v>
      </c>
      <c r="CX6" s="247"/>
      <c r="CY6" s="246" t="s">
        <v>3</v>
      </c>
      <c r="CZ6" s="247"/>
      <c r="DA6" s="246" t="s">
        <v>3</v>
      </c>
      <c r="DB6" s="247"/>
      <c r="DC6" s="246" t="s">
        <v>3</v>
      </c>
      <c r="DD6" s="247"/>
      <c r="DE6" s="246" t="s">
        <v>3</v>
      </c>
      <c r="DF6" s="247"/>
      <c r="DG6" s="246" t="s">
        <v>3</v>
      </c>
      <c r="DH6" s="247"/>
      <c r="DI6" s="246" t="s">
        <v>3</v>
      </c>
      <c r="DJ6" s="247"/>
      <c r="DK6" s="246" t="s">
        <v>3</v>
      </c>
      <c r="DL6" s="247"/>
      <c r="DM6" s="246" t="s">
        <v>3</v>
      </c>
      <c r="DN6" s="247"/>
      <c r="DO6" s="246"/>
      <c r="DP6" s="247"/>
      <c r="DQ6" s="246"/>
      <c r="DR6" s="247"/>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c r="A7" s="17"/>
      <c r="B7" s="21" t="s">
        <v>134</v>
      </c>
      <c r="C7" s="275"/>
      <c r="D7" s="276"/>
      <c r="E7" s="275"/>
      <c r="F7" s="276"/>
      <c r="G7" s="275"/>
      <c r="H7" s="276"/>
      <c r="I7" s="275"/>
      <c r="J7" s="276" t="s">
        <v>95</v>
      </c>
      <c r="K7" s="275"/>
      <c r="L7" s="276"/>
      <c r="M7" s="275"/>
      <c r="N7" s="276"/>
      <c r="O7" s="275"/>
      <c r="P7" s="276"/>
      <c r="Q7" s="275"/>
      <c r="R7" s="276"/>
      <c r="S7" s="275"/>
      <c r="T7" s="276"/>
      <c r="U7" s="275">
        <v>10</v>
      </c>
      <c r="V7" s="276">
        <v>10</v>
      </c>
      <c r="W7" s="275">
        <v>10</v>
      </c>
      <c r="X7" s="276">
        <v>10</v>
      </c>
      <c r="Y7" s="275">
        <v>70</v>
      </c>
      <c r="Z7" s="276">
        <v>100</v>
      </c>
      <c r="AA7" s="275"/>
      <c r="AB7" s="276"/>
      <c r="AC7" s="275">
        <v>10</v>
      </c>
      <c r="AD7" s="276">
        <v>25</v>
      </c>
      <c r="AE7" s="275">
        <v>1.5</v>
      </c>
      <c r="AF7" s="276">
        <v>20</v>
      </c>
      <c r="AG7" s="275">
        <v>1.5</v>
      </c>
      <c r="AH7" s="276">
        <v>20</v>
      </c>
      <c r="AI7" s="275"/>
      <c r="AJ7" s="276"/>
      <c r="AK7" s="275"/>
      <c r="AL7" s="276"/>
      <c r="AM7" s="275"/>
      <c r="AN7" s="276"/>
      <c r="AO7" s="275">
        <v>1</v>
      </c>
      <c r="AP7" s="276">
        <v>5</v>
      </c>
      <c r="AQ7" s="275">
        <v>200</v>
      </c>
      <c r="AR7" s="276">
        <v>10</v>
      </c>
      <c r="AS7" s="275">
        <v>0.05</v>
      </c>
      <c r="AT7" s="276"/>
      <c r="AU7" s="275">
        <v>0.05</v>
      </c>
      <c r="AV7" s="276"/>
      <c r="AW7" s="275">
        <v>1</v>
      </c>
      <c r="AX7" s="276"/>
      <c r="AY7" s="275">
        <v>0.5</v>
      </c>
      <c r="AZ7" s="276">
        <v>2</v>
      </c>
      <c r="BA7" s="275"/>
      <c r="BB7" s="276">
        <v>2</v>
      </c>
      <c r="BC7" s="275"/>
      <c r="BD7" s="276"/>
      <c r="BE7" s="275">
        <v>5.0000000000000001E-3</v>
      </c>
      <c r="BF7" s="276"/>
      <c r="BG7" s="275"/>
      <c r="BH7" s="276"/>
      <c r="BI7" s="275"/>
      <c r="BJ7" s="276">
        <v>1.4</v>
      </c>
      <c r="BK7" s="275"/>
      <c r="BL7" s="276">
        <v>1.4</v>
      </c>
      <c r="BM7" s="275">
        <v>400</v>
      </c>
      <c r="BN7" s="276">
        <v>250</v>
      </c>
      <c r="BO7" s="275">
        <v>200</v>
      </c>
      <c r="BP7" s="276">
        <v>150</v>
      </c>
      <c r="BQ7" s="275"/>
      <c r="BR7" s="276">
        <v>0.4</v>
      </c>
      <c r="BS7" s="275">
        <v>0.01</v>
      </c>
      <c r="BT7" s="276">
        <v>0.1</v>
      </c>
      <c r="BU7" s="275">
        <v>5.0000000000000001E-3</v>
      </c>
      <c r="BV7" s="276">
        <v>0.01</v>
      </c>
      <c r="BW7" s="275">
        <v>0.02</v>
      </c>
      <c r="BX7" s="276">
        <v>0.2</v>
      </c>
      <c r="BY7" s="275">
        <v>0.05</v>
      </c>
      <c r="BZ7" s="276">
        <v>0.2</v>
      </c>
      <c r="CA7" s="275">
        <v>8.0000000000000002E-3</v>
      </c>
      <c r="CB7" s="276">
        <v>0.1</v>
      </c>
      <c r="CC7" s="275">
        <v>0.2</v>
      </c>
      <c r="CD7" s="276">
        <v>2</v>
      </c>
      <c r="CE7" s="275">
        <v>5.0000000000000001E-4</v>
      </c>
      <c r="CF7" s="276">
        <v>2E-3</v>
      </c>
      <c r="CG7" s="275">
        <v>0.05</v>
      </c>
      <c r="CH7" s="276">
        <v>0.1</v>
      </c>
      <c r="CI7" s="275"/>
      <c r="CJ7" s="276">
        <v>0.02</v>
      </c>
      <c r="CK7" s="275"/>
      <c r="CL7" s="276">
        <v>2</v>
      </c>
      <c r="CM7" s="275"/>
      <c r="CN7" s="276">
        <v>0.2</v>
      </c>
      <c r="CO7" s="275"/>
      <c r="CP7" s="276">
        <v>5</v>
      </c>
      <c r="CQ7" s="275"/>
      <c r="CR7" s="276">
        <v>0.01</v>
      </c>
      <c r="CS7" s="275"/>
      <c r="CT7" s="276">
        <v>0.1</v>
      </c>
      <c r="CU7" s="275"/>
      <c r="CV7" s="276">
        <v>0.1</v>
      </c>
      <c r="CW7" s="275"/>
      <c r="CX7" s="276">
        <v>0.05</v>
      </c>
      <c r="CY7" s="275"/>
      <c r="CZ7" s="276">
        <v>2.5</v>
      </c>
      <c r="DA7" s="275"/>
      <c r="DB7" s="276"/>
      <c r="DC7" s="275"/>
      <c r="DD7" s="276"/>
      <c r="DE7" s="275"/>
      <c r="DF7" s="276"/>
      <c r="DG7" s="275"/>
      <c r="DH7" s="276"/>
      <c r="DI7" s="275"/>
      <c r="DJ7" s="276"/>
      <c r="DK7" s="275"/>
      <c r="DL7" s="276"/>
      <c r="DM7" s="275"/>
      <c r="DN7" s="276"/>
      <c r="DO7" s="275"/>
      <c r="DP7" s="276"/>
      <c r="DQ7" s="275"/>
      <c r="DR7" s="276"/>
      <c r="DS7" s="275"/>
      <c r="DT7" s="27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c r="A8" s="17"/>
      <c r="B8" s="21" t="s">
        <v>135</v>
      </c>
      <c r="C8" s="275"/>
      <c r="D8" s="276"/>
      <c r="E8" s="275"/>
      <c r="F8" s="276"/>
      <c r="G8" s="275"/>
      <c r="H8" s="276"/>
      <c r="I8" s="275">
        <v>8.5</v>
      </c>
      <c r="J8" s="276"/>
      <c r="K8" s="275">
        <v>8.5</v>
      </c>
      <c r="L8" s="276"/>
      <c r="M8" s="275"/>
      <c r="N8" s="276"/>
      <c r="O8" s="275"/>
      <c r="P8" s="276"/>
      <c r="Q8" s="275"/>
      <c r="R8" s="276"/>
      <c r="S8" s="275"/>
      <c r="T8" s="276"/>
      <c r="U8" s="275">
        <v>15</v>
      </c>
      <c r="V8" s="276"/>
      <c r="W8" s="275">
        <v>15</v>
      </c>
      <c r="X8" s="276"/>
      <c r="Y8" s="275">
        <v>100</v>
      </c>
      <c r="Z8" s="276"/>
      <c r="AA8" s="275"/>
      <c r="AB8" s="276"/>
      <c r="AC8" s="275">
        <v>15</v>
      </c>
      <c r="AD8" s="276"/>
      <c r="AE8" s="275">
        <v>2.5</v>
      </c>
      <c r="AF8" s="276"/>
      <c r="AG8" s="275">
        <v>2.5</v>
      </c>
      <c r="AH8" s="276"/>
      <c r="AI8" s="275"/>
      <c r="AJ8" s="276"/>
      <c r="AK8" s="275"/>
      <c r="AL8" s="276"/>
      <c r="AM8" s="275"/>
      <c r="AN8" s="276"/>
      <c r="AO8" s="275">
        <v>2</v>
      </c>
      <c r="AP8" s="276"/>
      <c r="AQ8" s="275">
        <v>800</v>
      </c>
      <c r="AR8" s="276"/>
      <c r="AS8" s="275">
        <v>0.1</v>
      </c>
      <c r="AT8" s="276"/>
      <c r="AU8" s="275">
        <v>0.1</v>
      </c>
      <c r="AV8" s="276"/>
      <c r="AW8" s="275">
        <v>1.5</v>
      </c>
      <c r="AX8" s="276"/>
      <c r="AY8" s="275">
        <v>1</v>
      </c>
      <c r="AZ8" s="276"/>
      <c r="BA8" s="275"/>
      <c r="BB8" s="276"/>
      <c r="BC8" s="275"/>
      <c r="BD8" s="276"/>
      <c r="BE8" s="275">
        <v>0.01</v>
      </c>
      <c r="BF8" s="276"/>
      <c r="BG8" s="275"/>
      <c r="BH8" s="276"/>
      <c r="BI8" s="275"/>
      <c r="BJ8" s="276"/>
      <c r="BK8" s="275"/>
      <c r="BL8" s="276"/>
      <c r="BM8" s="275">
        <v>480</v>
      </c>
      <c r="BN8" s="276"/>
      <c r="BO8" s="275">
        <v>240</v>
      </c>
      <c r="BP8" s="276"/>
      <c r="BQ8" s="275"/>
      <c r="BR8" s="276"/>
      <c r="BS8" s="275">
        <v>0.05</v>
      </c>
      <c r="BT8" s="276"/>
      <c r="BU8" s="275">
        <v>2.5000000000000001E-2</v>
      </c>
      <c r="BV8" s="276"/>
      <c r="BW8" s="275">
        <v>0.1</v>
      </c>
      <c r="BX8" s="276"/>
      <c r="BY8" s="275">
        <v>0.25</v>
      </c>
      <c r="BZ8" s="276"/>
      <c r="CA8" s="275">
        <v>0.04</v>
      </c>
      <c r="CB8" s="276"/>
      <c r="CC8" s="275">
        <v>1</v>
      </c>
      <c r="CD8" s="276"/>
      <c r="CE8" s="275">
        <v>2.5000000000000001E-3</v>
      </c>
      <c r="CF8" s="276"/>
      <c r="CG8" s="275">
        <v>0.25</v>
      </c>
      <c r="CH8" s="276"/>
      <c r="CI8" s="275"/>
      <c r="CJ8" s="276"/>
      <c r="CK8" s="275"/>
      <c r="CL8" s="276"/>
      <c r="CM8" s="275"/>
      <c r="CN8" s="276"/>
      <c r="CO8" s="275"/>
      <c r="CP8" s="276"/>
      <c r="CQ8" s="275"/>
      <c r="CR8" s="276"/>
      <c r="CS8" s="275"/>
      <c r="CT8" s="276"/>
      <c r="CU8" s="275"/>
      <c r="CV8" s="276"/>
      <c r="CW8" s="275"/>
      <c r="CX8" s="276"/>
      <c r="CY8" s="275"/>
      <c r="CZ8" s="276"/>
      <c r="DA8" s="275"/>
      <c r="DB8" s="276"/>
      <c r="DC8" s="275"/>
      <c r="DD8" s="276"/>
      <c r="DE8" s="275"/>
      <c r="DF8" s="276"/>
      <c r="DG8" s="275"/>
      <c r="DH8" s="276"/>
      <c r="DI8" s="275"/>
      <c r="DJ8" s="276"/>
      <c r="DK8" s="275"/>
      <c r="DL8" s="276"/>
      <c r="DM8" s="275"/>
      <c r="DN8" s="276"/>
      <c r="DO8" s="275"/>
      <c r="DP8" s="276"/>
      <c r="DQ8" s="275"/>
      <c r="DR8" s="276"/>
      <c r="DS8" s="275"/>
      <c r="DT8" s="27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c r="A9" s="17"/>
      <c r="B9" s="21" t="s">
        <v>136</v>
      </c>
      <c r="C9" s="275"/>
      <c r="D9" s="276"/>
      <c r="E9" s="275"/>
      <c r="F9" s="276"/>
      <c r="G9" s="275"/>
      <c r="H9" s="276"/>
      <c r="I9" s="288">
        <v>7</v>
      </c>
      <c r="J9" s="289"/>
      <c r="K9" s="288">
        <v>7</v>
      </c>
      <c r="L9" s="289"/>
      <c r="M9" s="275">
        <v>3</v>
      </c>
      <c r="N9" s="276"/>
      <c r="O9" s="275">
        <v>3</v>
      </c>
      <c r="P9" s="276"/>
      <c r="Q9" s="275"/>
      <c r="R9" s="276"/>
      <c r="S9" s="275"/>
      <c r="T9" s="276"/>
      <c r="U9" s="275"/>
      <c r="V9" s="276"/>
      <c r="W9" s="275"/>
      <c r="X9" s="276"/>
      <c r="Y9" s="275"/>
      <c r="Z9" s="276"/>
      <c r="AA9" s="275"/>
      <c r="AB9" s="276"/>
      <c r="AC9" s="275"/>
      <c r="AD9" s="276"/>
      <c r="AE9" s="275"/>
      <c r="AF9" s="276"/>
      <c r="AG9" s="275"/>
      <c r="AH9" s="276"/>
      <c r="AI9" s="275"/>
      <c r="AJ9" s="276"/>
      <c r="AK9" s="275"/>
      <c r="AL9" s="276"/>
      <c r="AM9" s="275"/>
      <c r="AN9" s="276"/>
      <c r="AO9" s="275"/>
      <c r="AP9" s="276"/>
      <c r="AQ9" s="275"/>
      <c r="AR9" s="276"/>
      <c r="AS9" s="275"/>
      <c r="AT9" s="276"/>
      <c r="AU9" s="275"/>
      <c r="AV9" s="276"/>
      <c r="AW9" s="275"/>
      <c r="AX9" s="276"/>
      <c r="AY9" s="275"/>
      <c r="AZ9" s="276"/>
      <c r="BA9" s="275"/>
      <c r="BB9" s="276"/>
      <c r="BC9" s="275"/>
      <c r="BD9" s="276"/>
      <c r="BE9" s="275"/>
      <c r="BF9" s="276"/>
      <c r="BG9" s="275"/>
      <c r="BH9" s="276"/>
      <c r="BI9" s="275"/>
      <c r="BJ9" s="276"/>
      <c r="BK9" s="275"/>
      <c r="BL9" s="276"/>
      <c r="BM9" s="275"/>
      <c r="BN9" s="276"/>
      <c r="BO9" s="275"/>
      <c r="BP9" s="276"/>
      <c r="BQ9" s="275"/>
      <c r="BR9" s="276"/>
      <c r="BS9" s="275"/>
      <c r="BT9" s="276"/>
      <c r="BU9" s="275"/>
      <c r="BV9" s="276"/>
      <c r="BW9" s="275"/>
      <c r="BX9" s="276"/>
      <c r="BY9" s="275"/>
      <c r="BZ9" s="276"/>
      <c r="CA9" s="275"/>
      <c r="CB9" s="276"/>
      <c r="CC9" s="275"/>
      <c r="CD9" s="276"/>
      <c r="CE9" s="275"/>
      <c r="CF9" s="276"/>
      <c r="CG9" s="275"/>
      <c r="CH9" s="276"/>
      <c r="CI9" s="275"/>
      <c r="CJ9" s="276"/>
      <c r="CK9" s="275"/>
      <c r="CL9" s="276"/>
      <c r="CM9" s="275"/>
      <c r="CN9" s="276"/>
      <c r="CO9" s="275"/>
      <c r="CP9" s="276"/>
      <c r="CQ9" s="275"/>
      <c r="CR9" s="276"/>
      <c r="CS9" s="275"/>
      <c r="CT9" s="276"/>
      <c r="CU9" s="275"/>
      <c r="CV9" s="276"/>
      <c r="CW9" s="275"/>
      <c r="CX9" s="276"/>
      <c r="CY9" s="275"/>
      <c r="CZ9" s="276"/>
      <c r="DA9" s="275"/>
      <c r="DB9" s="276"/>
      <c r="DC9" s="275"/>
      <c r="DD9" s="276"/>
      <c r="DE9" s="275"/>
      <c r="DF9" s="276"/>
      <c r="DG9" s="275"/>
      <c r="DH9" s="276"/>
      <c r="DI9" s="275"/>
      <c r="DJ9" s="276"/>
      <c r="DK9" s="275"/>
      <c r="DL9" s="276"/>
      <c r="DM9" s="275"/>
      <c r="DN9" s="276"/>
      <c r="DO9" s="275"/>
      <c r="DP9" s="276"/>
      <c r="DQ9" s="275"/>
      <c r="DR9" s="276"/>
      <c r="DS9" s="132"/>
      <c r="DT9" s="133"/>
      <c r="DU9" s="19"/>
    </row>
    <row r="10" spans="1:151" s="1" customFormat="1" ht="22.5" customHeight="1">
      <c r="A10" s="17"/>
      <c r="B10" s="18" t="s">
        <v>71</v>
      </c>
      <c r="C10" s="246" t="s">
        <v>82</v>
      </c>
      <c r="D10" s="278"/>
      <c r="E10" s="246" t="s">
        <v>200</v>
      </c>
      <c r="F10" s="247"/>
      <c r="G10" s="246" t="s">
        <v>75</v>
      </c>
      <c r="H10" s="247"/>
      <c r="I10" s="246" t="s">
        <v>200</v>
      </c>
      <c r="J10" s="247"/>
      <c r="K10" s="246" t="s">
        <v>75</v>
      </c>
      <c r="L10" s="247"/>
      <c r="M10" s="246" t="s">
        <v>201</v>
      </c>
      <c r="N10" s="247"/>
      <c r="O10" s="246" t="s">
        <v>75</v>
      </c>
      <c r="P10" s="247"/>
      <c r="Q10" s="246" t="s">
        <v>201</v>
      </c>
      <c r="R10" s="247"/>
      <c r="S10" s="246" t="s">
        <v>75</v>
      </c>
      <c r="T10" s="247"/>
      <c r="U10" s="246" t="s">
        <v>86</v>
      </c>
      <c r="V10" s="247"/>
      <c r="W10" s="246" t="s">
        <v>85</v>
      </c>
      <c r="X10" s="247"/>
      <c r="Y10" s="246" t="s">
        <v>86</v>
      </c>
      <c r="Z10" s="247"/>
      <c r="AA10" s="246" t="s">
        <v>85</v>
      </c>
      <c r="AB10" s="247"/>
      <c r="AC10" s="246" t="s">
        <v>192</v>
      </c>
      <c r="AD10" s="247"/>
      <c r="AE10" s="246" t="s">
        <v>201</v>
      </c>
      <c r="AF10" s="247"/>
      <c r="AG10" s="246" t="s">
        <v>86</v>
      </c>
      <c r="AH10" s="247"/>
      <c r="AI10" s="246" t="s">
        <v>85</v>
      </c>
      <c r="AJ10" s="247"/>
      <c r="AK10" s="246" t="s">
        <v>86</v>
      </c>
      <c r="AL10" s="247"/>
      <c r="AM10" s="246" t="s">
        <v>86</v>
      </c>
      <c r="AN10" s="247"/>
      <c r="AO10" s="246" t="s">
        <v>85</v>
      </c>
      <c r="AP10" s="247"/>
      <c r="AQ10" s="246" t="s">
        <v>76</v>
      </c>
      <c r="AR10" s="247"/>
      <c r="AS10" s="246" t="s">
        <v>201</v>
      </c>
      <c r="AT10" s="247"/>
      <c r="AU10" s="246" t="s">
        <v>75</v>
      </c>
      <c r="AV10" s="247"/>
      <c r="AW10" s="246" t="s">
        <v>75</v>
      </c>
      <c r="AX10" s="247"/>
      <c r="AY10" s="246" t="s">
        <v>85</v>
      </c>
      <c r="AZ10" s="247"/>
      <c r="BA10" s="246" t="s">
        <v>86</v>
      </c>
      <c r="BB10" s="247"/>
      <c r="BC10" s="246" t="s">
        <v>76</v>
      </c>
      <c r="BD10" s="247"/>
      <c r="BE10" s="246" t="s">
        <v>76</v>
      </c>
      <c r="BF10" s="247"/>
      <c r="BG10" s="246" t="s">
        <v>76</v>
      </c>
      <c r="BH10" s="247"/>
      <c r="BI10" s="246" t="s">
        <v>201</v>
      </c>
      <c r="BJ10" s="247"/>
      <c r="BK10" s="246" t="s">
        <v>86</v>
      </c>
      <c r="BL10" s="247"/>
      <c r="BM10" s="246" t="s">
        <v>85</v>
      </c>
      <c r="BN10" s="247"/>
      <c r="BO10" s="246" t="s">
        <v>85</v>
      </c>
      <c r="BP10" s="247"/>
      <c r="BQ10" s="246" t="s">
        <v>86</v>
      </c>
      <c r="BR10" s="247"/>
      <c r="BS10" s="246" t="s">
        <v>86</v>
      </c>
      <c r="BT10" s="247"/>
      <c r="BU10" s="246" t="s">
        <v>86</v>
      </c>
      <c r="BV10" s="247"/>
      <c r="BW10" s="246" t="s">
        <v>86</v>
      </c>
      <c r="BX10" s="247"/>
      <c r="BY10" s="246" t="s">
        <v>86</v>
      </c>
      <c r="BZ10" s="247"/>
      <c r="CA10" s="246" t="s">
        <v>86</v>
      </c>
      <c r="CB10" s="247"/>
      <c r="CC10" s="246" t="s">
        <v>86</v>
      </c>
      <c r="CD10" s="247"/>
      <c r="CE10" s="246" t="s">
        <v>86</v>
      </c>
      <c r="CF10" s="247"/>
      <c r="CG10" s="246" t="s">
        <v>86</v>
      </c>
      <c r="CH10" s="247"/>
      <c r="CI10" s="246" t="s">
        <v>86</v>
      </c>
      <c r="CJ10" s="247"/>
      <c r="CK10" s="246" t="s">
        <v>86</v>
      </c>
      <c r="CL10" s="247"/>
      <c r="CM10" s="246" t="s">
        <v>86</v>
      </c>
      <c r="CN10" s="247"/>
      <c r="CO10" s="246" t="s">
        <v>86</v>
      </c>
      <c r="CP10" s="247"/>
      <c r="CQ10" s="246" t="s">
        <v>86</v>
      </c>
      <c r="CR10" s="247"/>
      <c r="CS10" s="246" t="s">
        <v>86</v>
      </c>
      <c r="CT10" s="247"/>
      <c r="CU10" s="246" t="s">
        <v>86</v>
      </c>
      <c r="CV10" s="247"/>
      <c r="CW10" s="246" t="s">
        <v>86</v>
      </c>
      <c r="CX10" s="247"/>
      <c r="CY10" s="246" t="s">
        <v>86</v>
      </c>
      <c r="CZ10" s="247"/>
      <c r="DA10" s="246" t="s">
        <v>86</v>
      </c>
      <c r="DB10" s="247"/>
      <c r="DC10" s="246" t="s">
        <v>86</v>
      </c>
      <c r="DD10" s="247"/>
      <c r="DE10" s="246" t="s">
        <v>86</v>
      </c>
      <c r="DF10" s="247"/>
      <c r="DG10" s="246" t="s">
        <v>86</v>
      </c>
      <c r="DH10" s="247"/>
      <c r="DI10" s="246" t="s">
        <v>86</v>
      </c>
      <c r="DJ10" s="247"/>
      <c r="DK10" s="246" t="s">
        <v>86</v>
      </c>
      <c r="DL10" s="247"/>
      <c r="DM10" s="246" t="s">
        <v>86</v>
      </c>
      <c r="DN10" s="247"/>
      <c r="DO10" s="246" t="s">
        <v>76</v>
      </c>
      <c r="DP10" s="247"/>
      <c r="DQ10" s="246" t="s">
        <v>85</v>
      </c>
      <c r="DR10" s="247"/>
      <c r="DS10" s="285"/>
      <c r="DT10" s="286"/>
      <c r="DU10" s="19"/>
    </row>
    <row r="11" spans="1:151" s="1" customFormat="1" ht="18.75" customHeight="1">
      <c r="A11" s="17"/>
      <c r="B11" s="18" t="s">
        <v>12</v>
      </c>
      <c r="C11" s="246"/>
      <c r="D11" s="278"/>
      <c r="E11" s="246"/>
      <c r="F11" s="247"/>
      <c r="G11" s="246"/>
      <c r="H11" s="247"/>
      <c r="I11" s="246"/>
      <c r="J11" s="247"/>
      <c r="K11" s="246" t="s">
        <v>204</v>
      </c>
      <c r="L11" s="247"/>
      <c r="M11" s="246"/>
      <c r="N11" s="247"/>
      <c r="O11" s="246" t="s">
        <v>204</v>
      </c>
      <c r="P11" s="247"/>
      <c r="Q11" s="246"/>
      <c r="R11" s="247"/>
      <c r="S11" s="246" t="s">
        <v>204</v>
      </c>
      <c r="T11" s="247"/>
      <c r="U11" s="246" t="s">
        <v>204</v>
      </c>
      <c r="V11" s="247"/>
      <c r="W11" s="246" t="s">
        <v>204</v>
      </c>
      <c r="X11" s="247"/>
      <c r="Y11" s="246" t="s">
        <v>204</v>
      </c>
      <c r="Z11" s="247"/>
      <c r="AA11" s="246"/>
      <c r="AB11" s="247"/>
      <c r="AC11" s="246" t="s">
        <v>204</v>
      </c>
      <c r="AD11" s="247"/>
      <c r="AE11" s="246"/>
      <c r="AF11" s="247"/>
      <c r="AG11" s="246" t="s">
        <v>204</v>
      </c>
      <c r="AH11" s="247"/>
      <c r="AI11" s="246" t="s">
        <v>204</v>
      </c>
      <c r="AJ11" s="247"/>
      <c r="AK11" s="246" t="s">
        <v>204</v>
      </c>
      <c r="AL11" s="247"/>
      <c r="AM11" s="246" t="s">
        <v>204</v>
      </c>
      <c r="AN11" s="247"/>
      <c r="AO11" s="246" t="s">
        <v>204</v>
      </c>
      <c r="AP11" s="247"/>
      <c r="AQ11" s="246" t="s">
        <v>204</v>
      </c>
      <c r="AR11" s="247"/>
      <c r="AS11" s="246" t="s">
        <v>204</v>
      </c>
      <c r="AT11" s="247"/>
      <c r="AU11" s="246" t="s">
        <v>204</v>
      </c>
      <c r="AV11" s="247"/>
      <c r="AW11" s="246" t="s">
        <v>204</v>
      </c>
      <c r="AX11" s="247"/>
      <c r="AY11" s="246" t="s">
        <v>204</v>
      </c>
      <c r="AZ11" s="247"/>
      <c r="BA11" s="246" t="s">
        <v>204</v>
      </c>
      <c r="BB11" s="247"/>
      <c r="BC11" s="246" t="s">
        <v>204</v>
      </c>
      <c r="BD11" s="247"/>
      <c r="BE11" s="246" t="s">
        <v>204</v>
      </c>
      <c r="BF11" s="247"/>
      <c r="BG11" s="246" t="s">
        <v>204</v>
      </c>
      <c r="BH11" s="247"/>
      <c r="BI11" s="246" t="s">
        <v>204</v>
      </c>
      <c r="BJ11" s="247"/>
      <c r="BK11" s="246" t="s">
        <v>204</v>
      </c>
      <c r="BL11" s="247"/>
      <c r="BM11" s="246" t="s">
        <v>204</v>
      </c>
      <c r="BN11" s="247"/>
      <c r="BO11" s="246" t="s">
        <v>204</v>
      </c>
      <c r="BP11" s="247"/>
      <c r="BQ11" s="246" t="s">
        <v>204</v>
      </c>
      <c r="BR11" s="247"/>
      <c r="BS11" s="246" t="s">
        <v>204</v>
      </c>
      <c r="BT11" s="247"/>
      <c r="BU11" s="246" t="s">
        <v>204</v>
      </c>
      <c r="BV11" s="247"/>
      <c r="BW11" s="246" t="s">
        <v>204</v>
      </c>
      <c r="BX11" s="247"/>
      <c r="BY11" s="246" t="s">
        <v>204</v>
      </c>
      <c r="BZ11" s="247"/>
      <c r="CA11" s="246" t="s">
        <v>204</v>
      </c>
      <c r="CB11" s="247"/>
      <c r="CC11" s="246" t="s">
        <v>204</v>
      </c>
      <c r="CD11" s="247"/>
      <c r="CE11" s="246" t="s">
        <v>204</v>
      </c>
      <c r="CF11" s="247"/>
      <c r="CG11" s="246" t="s">
        <v>204</v>
      </c>
      <c r="CH11" s="247"/>
      <c r="CI11" s="246" t="s">
        <v>204</v>
      </c>
      <c r="CJ11" s="247"/>
      <c r="CK11" s="246" t="s">
        <v>204</v>
      </c>
      <c r="CL11" s="247"/>
      <c r="CM11" s="246" t="s">
        <v>204</v>
      </c>
      <c r="CN11" s="247"/>
      <c r="CO11" s="246" t="s">
        <v>204</v>
      </c>
      <c r="CP11" s="247"/>
      <c r="CQ11" s="246" t="s">
        <v>204</v>
      </c>
      <c r="CR11" s="247"/>
      <c r="CS11" s="246" t="s">
        <v>204</v>
      </c>
      <c r="CT11" s="247"/>
      <c r="CU11" s="246" t="s">
        <v>204</v>
      </c>
      <c r="CV11" s="247"/>
      <c r="CW11" s="246" t="s">
        <v>204</v>
      </c>
      <c r="CX11" s="247"/>
      <c r="CY11" s="246" t="s">
        <v>204</v>
      </c>
      <c r="CZ11" s="247"/>
      <c r="DA11" s="246" t="s">
        <v>204</v>
      </c>
      <c r="DB11" s="247"/>
      <c r="DC11" s="246" t="s">
        <v>204</v>
      </c>
      <c r="DD11" s="247"/>
      <c r="DE11" s="246" t="s">
        <v>204</v>
      </c>
      <c r="DF11" s="247"/>
      <c r="DG11" s="246" t="s">
        <v>204</v>
      </c>
      <c r="DH11" s="247"/>
      <c r="DI11" s="246" t="s">
        <v>204</v>
      </c>
      <c r="DJ11" s="247"/>
      <c r="DK11" s="246" t="s">
        <v>204</v>
      </c>
      <c r="DL11" s="247"/>
      <c r="DM11" s="246" t="s">
        <v>204</v>
      </c>
      <c r="DN11" s="247"/>
      <c r="DO11" s="246"/>
      <c r="DP11" s="247"/>
      <c r="DQ11" s="246"/>
      <c r="DR11" s="247"/>
      <c r="DS11" s="285"/>
      <c r="DT11" s="286"/>
      <c r="DU11" s="19"/>
    </row>
    <row r="12" spans="1:151" ht="26.4">
      <c r="A12" s="113"/>
      <c r="B12" s="18" t="s">
        <v>13</v>
      </c>
      <c r="C12" s="246"/>
      <c r="D12" s="277"/>
      <c r="E12" s="246"/>
      <c r="F12" s="247"/>
      <c r="G12" s="246"/>
      <c r="H12" s="277"/>
      <c r="I12" s="246"/>
      <c r="J12" s="247"/>
      <c r="K12" s="246"/>
      <c r="L12" s="277"/>
      <c r="M12" s="246"/>
      <c r="N12" s="247"/>
      <c r="O12" s="246"/>
      <c r="P12" s="277"/>
      <c r="Q12" s="246"/>
      <c r="R12" s="247"/>
      <c r="S12" s="246"/>
      <c r="T12" s="277"/>
      <c r="U12" s="246"/>
      <c r="V12" s="247"/>
      <c r="W12" s="246"/>
      <c r="X12" s="247"/>
      <c r="Y12" s="246"/>
      <c r="Z12" s="247"/>
      <c r="AA12" s="246"/>
      <c r="AB12" s="247"/>
      <c r="AC12" s="246"/>
      <c r="AD12" s="247"/>
      <c r="AE12" s="246"/>
      <c r="AF12" s="247"/>
      <c r="AG12" s="246"/>
      <c r="AH12" s="247"/>
      <c r="AI12" s="246"/>
      <c r="AJ12" s="247"/>
      <c r="AK12" s="246"/>
      <c r="AL12" s="247"/>
      <c r="AM12" s="246"/>
      <c r="AN12" s="247"/>
      <c r="AO12" s="246"/>
      <c r="AP12" s="247"/>
      <c r="AQ12" s="246"/>
      <c r="AR12" s="247"/>
      <c r="AS12" s="246"/>
      <c r="AT12" s="247"/>
      <c r="AU12" s="246"/>
      <c r="AV12" s="247"/>
      <c r="AW12" s="246"/>
      <c r="AX12" s="247"/>
      <c r="AY12" s="246"/>
      <c r="AZ12" s="247"/>
      <c r="BA12" s="246"/>
      <c r="BB12" s="247"/>
      <c r="BC12" s="246"/>
      <c r="BD12" s="247"/>
      <c r="BE12" s="246"/>
      <c r="BF12" s="247"/>
      <c r="BG12" s="246"/>
      <c r="BH12" s="247"/>
      <c r="BI12" s="246"/>
      <c r="BJ12" s="247"/>
      <c r="BK12" s="246"/>
      <c r="BL12" s="247"/>
      <c r="BM12" s="246"/>
      <c r="BN12" s="247"/>
      <c r="BO12" s="246"/>
      <c r="BP12" s="247"/>
      <c r="BQ12" s="246"/>
      <c r="BR12" s="247"/>
      <c r="BS12" s="246"/>
      <c r="BT12" s="247"/>
      <c r="BU12" s="246"/>
      <c r="BV12" s="247"/>
      <c r="BW12" s="246"/>
      <c r="BX12" s="247"/>
      <c r="BY12" s="246"/>
      <c r="BZ12" s="247"/>
      <c r="CA12" s="246"/>
      <c r="CB12" s="247"/>
      <c r="CC12" s="246"/>
      <c r="CD12" s="247"/>
      <c r="CE12" s="246"/>
      <c r="CF12" s="247"/>
      <c r="CG12" s="246"/>
      <c r="CH12" s="247"/>
      <c r="CI12" s="246"/>
      <c r="CJ12" s="247"/>
      <c r="CK12" s="246"/>
      <c r="CL12" s="247"/>
      <c r="CM12" s="246"/>
      <c r="CN12" s="247"/>
      <c r="CO12" s="246"/>
      <c r="CP12" s="247"/>
      <c r="CQ12" s="246"/>
      <c r="CR12" s="247"/>
      <c r="CS12" s="246"/>
      <c r="CT12" s="247"/>
      <c r="CU12" s="246"/>
      <c r="CV12" s="247"/>
      <c r="CW12" s="246"/>
      <c r="CX12" s="247"/>
      <c r="CY12" s="246"/>
      <c r="CZ12" s="247"/>
      <c r="DA12" s="246"/>
      <c r="DB12" s="247"/>
      <c r="DC12" s="246"/>
      <c r="DD12" s="247"/>
      <c r="DE12" s="246"/>
      <c r="DF12" s="247"/>
      <c r="DG12" s="246"/>
      <c r="DH12" s="247"/>
      <c r="DI12" s="246"/>
      <c r="DJ12" s="247"/>
      <c r="DK12" s="246"/>
      <c r="DL12" s="247"/>
      <c r="DM12" s="246"/>
      <c r="DN12" s="247"/>
      <c r="DO12" s="246"/>
      <c r="DP12" s="247"/>
      <c r="DQ12" s="246"/>
      <c r="DR12" s="247"/>
      <c r="DS12" s="285"/>
      <c r="DT12" s="286"/>
      <c r="DU12" s="20"/>
    </row>
    <row r="13" spans="1:15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4"/>
      <c r="B52" s="154"/>
      <c r="C52" s="154"/>
      <c r="D52" s="154"/>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73"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72" priority="2" stopIfTrue="1" operator="lessThan">
      <formula>F$12</formula>
    </cfRule>
  </conditionalFormatting>
  <conditionalFormatting sqref="F46 H46 J46 R46 T46 N46 P46 V46 L46 X46">
    <cfRule type="cellIs" dxfId="1471" priority="3" stopIfTrue="1" operator="greaterThan">
      <formula>F10</formula>
    </cfRule>
  </conditionalFormatting>
  <conditionalFormatting sqref="F47 H47 J47 R47 T47 N47 P47 V47 L47 X47">
    <cfRule type="cellIs" dxfId="1470"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69"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68"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67" priority="7" stopIfTrue="1">
      <formula>AND(NOT(ISBLANK(C$8)),C14&gt;C$8)</formula>
    </cfRule>
    <cfRule type="expression" dxfId="1466"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65"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64"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30480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8"/>
  <dimension ref="A1:M50"/>
  <sheetViews>
    <sheetView rightToLeft="1" tabSelected="1" zoomScale="85" zoomScaleNormal="85" workbookViewId="0">
      <pane xSplit="2" ySplit="13" topLeftCell="C35" activePane="bottomRight" state="frozen"/>
      <selection pane="topRight" activeCell="C1" sqref="C1"/>
      <selection pane="bottomLeft" activeCell="A14" sqref="A14"/>
      <selection pane="bottomRight" activeCell="I14" sqref="I14:I44"/>
    </sheetView>
  </sheetViews>
  <sheetFormatPr defaultColWidth="9.109375" defaultRowHeight="13.2"/>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c r="A1" s="87" t="s">
        <v>160</v>
      </c>
      <c r="B1" s="88" t="s">
        <v>283</v>
      </c>
      <c r="C1" s="89" t="s">
        <v>157</v>
      </c>
      <c r="D1" s="89" t="str">
        <f>כללי!C8</f>
        <v>איילון</v>
      </c>
      <c r="E1" s="123"/>
      <c r="F1" s="123"/>
      <c r="G1" s="123"/>
      <c r="H1" s="123"/>
      <c r="I1" s="123"/>
      <c r="J1" s="123"/>
      <c r="K1" s="123"/>
      <c r="L1" s="123"/>
      <c r="M1" s="123"/>
    </row>
    <row r="2" spans="1:13" ht="21">
      <c r="A2" s="73"/>
      <c r="B2" s="20"/>
      <c r="C2" s="123"/>
      <c r="D2" s="123"/>
      <c r="E2" s="91" t="s">
        <v>156</v>
      </c>
      <c r="F2" s="123"/>
      <c r="G2" s="123"/>
      <c r="H2" s="123"/>
      <c r="I2" s="123"/>
      <c r="J2" s="123"/>
      <c r="K2" s="123"/>
      <c r="L2" s="123"/>
      <c r="M2" s="123"/>
    </row>
    <row r="3" spans="1:13">
      <c r="A3" s="73"/>
      <c r="B3" s="20"/>
      <c r="C3" s="123"/>
      <c r="D3" s="123"/>
      <c r="E3" s="123"/>
      <c r="F3" s="123"/>
      <c r="G3" s="123"/>
      <c r="H3" s="123"/>
      <c r="I3" s="123"/>
      <c r="J3" s="123"/>
      <c r="K3" s="123"/>
      <c r="L3" s="123"/>
      <c r="M3" s="123"/>
    </row>
    <row r="4" spans="1:13" s="93" customFormat="1" ht="16.5" customHeight="1">
      <c r="A4" s="17"/>
      <c r="B4" s="83" t="s">
        <v>161</v>
      </c>
      <c r="C4" s="292">
        <v>89</v>
      </c>
      <c r="D4" s="293"/>
      <c r="E4" s="292">
        <v>90</v>
      </c>
      <c r="F4" s="293"/>
      <c r="G4" s="292">
        <v>91</v>
      </c>
      <c r="H4" s="293"/>
      <c r="I4" s="292">
        <v>92</v>
      </c>
      <c r="J4" s="293"/>
      <c r="K4" s="292"/>
      <c r="L4" s="293"/>
      <c r="M4" s="92"/>
    </row>
    <row r="5" spans="1:13" s="93" customFormat="1" ht="16.5" customHeight="1">
      <c r="A5" s="94"/>
      <c r="B5" s="134" t="s">
        <v>10</v>
      </c>
      <c r="C5" s="281" t="s">
        <v>19</v>
      </c>
      <c r="D5" s="282"/>
      <c r="E5" s="281" t="s">
        <v>20</v>
      </c>
      <c r="F5" s="282"/>
      <c r="G5" s="281" t="s">
        <v>21</v>
      </c>
      <c r="H5" s="282"/>
      <c r="I5" s="281" t="s">
        <v>22</v>
      </c>
      <c r="J5" s="282"/>
      <c r="K5" s="281" t="s">
        <v>162</v>
      </c>
      <c r="L5" s="282"/>
      <c r="M5" s="92"/>
    </row>
    <row r="6" spans="1:13" s="93" customFormat="1" ht="17.25" customHeight="1">
      <c r="A6" s="94"/>
      <c r="B6" s="134" t="s">
        <v>11</v>
      </c>
      <c r="C6" s="281" t="s">
        <v>2</v>
      </c>
      <c r="D6" s="282"/>
      <c r="E6" s="281" t="s">
        <v>60</v>
      </c>
      <c r="F6" s="282"/>
      <c r="G6" s="281" t="s">
        <v>61</v>
      </c>
      <c r="H6" s="282"/>
      <c r="I6" s="281" t="s">
        <v>61</v>
      </c>
      <c r="J6" s="282"/>
      <c r="K6" s="281"/>
      <c r="L6" s="282"/>
      <c r="M6" s="92"/>
    </row>
    <row r="7" spans="1:13" s="93" customFormat="1" ht="16.5" customHeight="1">
      <c r="A7" s="94"/>
      <c r="B7" s="134" t="s">
        <v>12</v>
      </c>
      <c r="C7" s="281" t="s">
        <v>210</v>
      </c>
      <c r="D7" s="282"/>
      <c r="E7" s="244" t="s">
        <v>214</v>
      </c>
      <c r="F7" s="245"/>
      <c r="G7" s="244" t="s">
        <v>214</v>
      </c>
      <c r="H7" s="245"/>
      <c r="I7" s="244" t="s">
        <v>214</v>
      </c>
      <c r="J7" s="245"/>
      <c r="K7" s="281"/>
      <c r="L7" s="282"/>
      <c r="M7" s="92"/>
    </row>
    <row r="8" spans="1:13" s="93" customFormat="1" ht="24.75" customHeight="1">
      <c r="A8" s="155"/>
      <c r="B8" s="137" t="s">
        <v>13</v>
      </c>
      <c r="C8" s="291">
        <v>30</v>
      </c>
      <c r="D8" s="291"/>
      <c r="E8" s="291">
        <v>4</v>
      </c>
      <c r="F8" s="291"/>
      <c r="G8" s="291">
        <v>4</v>
      </c>
      <c r="H8" s="291"/>
      <c r="I8" s="291">
        <v>4</v>
      </c>
      <c r="J8" s="291"/>
      <c r="K8" s="291"/>
      <c r="L8" s="291"/>
      <c r="M8" s="92"/>
    </row>
    <row r="9" spans="1:13" s="93" customFormat="1" ht="26.25" hidden="1" customHeight="1">
      <c r="A9" s="156"/>
      <c r="B9" s="95"/>
      <c r="C9" s="95"/>
      <c r="D9" s="95"/>
      <c r="E9" s="95"/>
      <c r="F9" s="95"/>
      <c r="G9" s="95"/>
      <c r="H9" s="95"/>
      <c r="I9" s="95"/>
      <c r="J9" s="95"/>
      <c r="K9" s="95"/>
      <c r="L9" s="95"/>
      <c r="M9" s="92"/>
    </row>
    <row r="10" spans="1:13" s="93" customFormat="1" ht="16.5" hidden="1" customHeight="1">
      <c r="A10" s="156"/>
      <c r="B10" s="96"/>
      <c r="C10" s="96"/>
      <c r="D10" s="96"/>
      <c r="E10" s="96"/>
      <c r="F10" s="96"/>
      <c r="G10" s="96"/>
      <c r="H10" s="96"/>
      <c r="I10" s="96"/>
      <c r="J10" s="96"/>
      <c r="K10" s="96"/>
      <c r="L10" s="96"/>
      <c r="M10" s="92"/>
    </row>
    <row r="11" spans="1:13" s="93" customFormat="1" ht="13.5" hidden="1" customHeight="1">
      <c r="A11" s="157"/>
      <c r="B11" s="96"/>
      <c r="C11" s="96"/>
      <c r="D11" s="96"/>
      <c r="E11" s="96"/>
      <c r="F11" s="96"/>
      <c r="G11" s="96"/>
      <c r="H11" s="96"/>
      <c r="I11" s="96"/>
      <c r="J11" s="96"/>
      <c r="K11" s="96"/>
      <c r="L11" s="96"/>
      <c r="M11" s="92"/>
    </row>
    <row r="12" spans="1:13" s="93" customFormat="1" ht="12.75" hidden="1" customHeight="1">
      <c r="B12" s="97"/>
      <c r="C12" s="97"/>
      <c r="D12" s="97"/>
      <c r="E12" s="97"/>
      <c r="F12" s="97"/>
      <c r="G12" s="97"/>
      <c r="H12" s="97"/>
      <c r="I12" s="97"/>
      <c r="J12" s="97"/>
      <c r="K12" s="97"/>
      <c r="L12" s="97"/>
      <c r="M12" s="92"/>
    </row>
    <row r="13" spans="1:1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c r="A14" s="98">
        <v>1</v>
      </c>
      <c r="B14" s="98"/>
      <c r="C14" s="240">
        <f>'[2]תהליך קו בוצה'!S2</f>
        <v>776</v>
      </c>
      <c r="D14" s="235"/>
      <c r="E14" s="227">
        <f>'[2]תהליך קו בוצה'!T2</f>
        <v>4.9000000000000002E-2</v>
      </c>
      <c r="F14" s="99"/>
      <c r="G14" s="228">
        <f>'[2]תהליך קו בוצה'!U2</f>
        <v>0.76300000000000001</v>
      </c>
      <c r="H14" s="99"/>
      <c r="I14" s="196">
        <v>0.24</v>
      </c>
      <c r="J14" s="214"/>
      <c r="K14" s="158"/>
      <c r="L14" s="158"/>
      <c r="M14" s="123"/>
    </row>
    <row r="15" spans="1:13">
      <c r="A15" s="98">
        <v>2</v>
      </c>
      <c r="B15" s="98"/>
      <c r="C15" s="234">
        <f>'[2]תהליך קו בוצה'!S3</f>
        <v>509</v>
      </c>
      <c r="D15" s="235"/>
      <c r="E15" s="227"/>
      <c r="F15" s="99"/>
      <c r="G15" s="228"/>
      <c r="H15" s="99"/>
      <c r="I15" s="196"/>
      <c r="J15" s="171"/>
      <c r="K15" s="158"/>
      <c r="L15" s="158"/>
      <c r="M15" s="123"/>
    </row>
    <row r="16" spans="1:13">
      <c r="A16" s="98">
        <v>3</v>
      </c>
      <c r="B16" s="98"/>
      <c r="C16" s="240">
        <f>'[2]תהליך קו בוצה'!S4</f>
        <v>569</v>
      </c>
      <c r="D16" s="235"/>
      <c r="E16" s="227"/>
      <c r="F16" s="99"/>
      <c r="G16" s="228"/>
      <c r="H16" s="99"/>
      <c r="I16" s="217"/>
      <c r="J16" s="171"/>
      <c r="K16" s="158"/>
      <c r="L16" s="158"/>
      <c r="M16" s="123"/>
    </row>
    <row r="17" spans="1:13">
      <c r="A17" s="98">
        <v>4</v>
      </c>
      <c r="B17" s="98"/>
      <c r="C17" s="234">
        <f>'[2]תהליך קו בוצה'!S5</f>
        <v>601</v>
      </c>
      <c r="D17" s="235"/>
      <c r="E17" s="227"/>
      <c r="F17" s="99"/>
      <c r="G17" s="228"/>
      <c r="H17" s="99"/>
      <c r="I17" s="217"/>
      <c r="J17" s="171"/>
      <c r="K17" s="158"/>
      <c r="L17" s="158"/>
      <c r="M17" s="123"/>
    </row>
    <row r="18" spans="1:13">
      <c r="A18" s="98">
        <v>5</v>
      </c>
      <c r="B18" s="98"/>
      <c r="C18" s="240">
        <f>'[2]תהליך קו בוצה'!S6</f>
        <v>727</v>
      </c>
      <c r="D18" s="235"/>
      <c r="E18" s="227"/>
      <c r="F18" s="99"/>
      <c r="G18" s="228"/>
      <c r="H18" s="99"/>
      <c r="I18" s="217"/>
      <c r="J18" s="171"/>
      <c r="K18" s="158"/>
      <c r="L18" s="158"/>
      <c r="M18" s="123"/>
    </row>
    <row r="19" spans="1:13">
      <c r="A19" s="98">
        <v>6</v>
      </c>
      <c r="B19" s="98"/>
      <c r="C19" s="234">
        <f>'[2]תהליך קו בוצה'!S7</f>
        <v>419</v>
      </c>
      <c r="D19" s="235"/>
      <c r="E19" s="227"/>
      <c r="F19" s="99"/>
      <c r="G19" s="228"/>
      <c r="H19" s="99"/>
      <c r="I19" s="227"/>
      <c r="J19" s="171"/>
      <c r="K19" s="158"/>
      <c r="L19" s="158"/>
      <c r="M19" s="123"/>
    </row>
    <row r="20" spans="1:13">
      <c r="A20" s="98">
        <v>7</v>
      </c>
      <c r="B20" s="98"/>
      <c r="C20" s="240">
        <f>'[2]תהליך קו בוצה'!S8</f>
        <v>90</v>
      </c>
      <c r="D20" s="235"/>
      <c r="E20" s="227"/>
      <c r="F20" s="99"/>
      <c r="G20" s="228"/>
      <c r="H20" s="99"/>
      <c r="I20" s="196"/>
      <c r="J20" s="171"/>
      <c r="K20" s="158"/>
      <c r="L20" s="158"/>
      <c r="M20" s="123"/>
    </row>
    <row r="21" spans="1:13">
      <c r="A21" s="98">
        <v>8</v>
      </c>
      <c r="B21" s="98"/>
      <c r="C21" s="234">
        <f>'[2]תהליך קו בוצה'!S9</f>
        <v>594</v>
      </c>
      <c r="D21" s="235"/>
      <c r="E21" s="227"/>
      <c r="F21" s="99"/>
      <c r="G21" s="228"/>
      <c r="H21" s="99"/>
      <c r="I21" s="99"/>
      <c r="J21" s="171"/>
      <c r="K21" s="158"/>
      <c r="L21" s="158"/>
      <c r="M21" s="123"/>
    </row>
    <row r="22" spans="1:13">
      <c r="A22" s="98">
        <v>9</v>
      </c>
      <c r="B22" s="98"/>
      <c r="C22" s="240">
        <f>'[2]תהליך קו בוצה'!S10</f>
        <v>529</v>
      </c>
      <c r="D22" s="235"/>
      <c r="E22" s="227"/>
      <c r="F22" s="99"/>
      <c r="G22" s="228"/>
      <c r="H22" s="99"/>
      <c r="I22" s="99"/>
      <c r="J22" s="171"/>
      <c r="K22" s="158"/>
      <c r="L22" s="158"/>
      <c r="M22" s="123"/>
    </row>
    <row r="23" spans="1:13">
      <c r="A23" s="98">
        <v>10</v>
      </c>
      <c r="B23" s="98"/>
      <c r="C23" s="234">
        <f>'[2]תהליך קו בוצה'!S11</f>
        <v>170</v>
      </c>
      <c r="D23" s="235"/>
      <c r="E23" s="227">
        <f>'[2]תהליך קו בוצה'!T11</f>
        <v>4.3999999999999997E-2</v>
      </c>
      <c r="F23" s="99"/>
      <c r="G23" s="228">
        <f>'[2]תהליך קו בוצה'!U11</f>
        <v>0.75700000000000001</v>
      </c>
      <c r="H23" s="99"/>
      <c r="I23" s="217">
        <v>0.24</v>
      </c>
      <c r="J23" s="171"/>
      <c r="K23" s="158"/>
      <c r="L23" s="158"/>
      <c r="M23" s="123"/>
    </row>
    <row r="24" spans="1:13">
      <c r="A24" s="98">
        <v>11</v>
      </c>
      <c r="B24" s="98"/>
      <c r="C24" s="240">
        <f>'[2]תהליך קו בוצה'!S12</f>
        <v>379</v>
      </c>
      <c r="D24" s="235"/>
      <c r="E24" s="227"/>
      <c r="F24" s="99"/>
      <c r="G24" s="228"/>
      <c r="H24" s="99"/>
      <c r="I24" s="217"/>
      <c r="J24" s="171"/>
      <c r="K24" s="158"/>
      <c r="L24" s="158"/>
      <c r="M24" s="123"/>
    </row>
    <row r="25" spans="1:13">
      <c r="A25" s="98">
        <v>12</v>
      </c>
      <c r="B25" s="98"/>
      <c r="C25" s="234">
        <f>'[2]תהליך קו בוצה'!S13</f>
        <v>377</v>
      </c>
      <c r="D25" s="235"/>
      <c r="E25" s="227"/>
      <c r="F25" s="99"/>
      <c r="G25" s="228"/>
      <c r="H25" s="99"/>
      <c r="I25" s="217"/>
      <c r="J25" s="171"/>
      <c r="K25" s="158"/>
      <c r="L25" s="158"/>
      <c r="M25" s="123"/>
    </row>
    <row r="26" spans="1:13">
      <c r="A26" s="98">
        <v>13</v>
      </c>
      <c r="B26" s="98"/>
      <c r="C26" s="240">
        <f>'[2]תהליך קו בוצה'!S14</f>
        <v>384</v>
      </c>
      <c r="D26" s="235"/>
      <c r="E26" s="227"/>
      <c r="F26" s="99"/>
      <c r="G26" s="228"/>
      <c r="H26" s="99"/>
      <c r="I26" s="227"/>
      <c r="J26" s="171"/>
      <c r="K26" s="158"/>
      <c r="L26" s="158"/>
      <c r="M26" s="123"/>
    </row>
    <row r="27" spans="1:13">
      <c r="A27" s="98">
        <v>14</v>
      </c>
      <c r="B27" s="98"/>
      <c r="C27" s="234">
        <f>'[2]תהליך קו בוצה'!S15</f>
        <v>243</v>
      </c>
      <c r="D27" s="235"/>
      <c r="E27" s="227"/>
      <c r="F27" s="99"/>
      <c r="G27" s="228"/>
      <c r="H27" s="99"/>
      <c r="I27" s="217"/>
      <c r="J27" s="171"/>
      <c r="K27" s="158"/>
      <c r="L27" s="158"/>
      <c r="M27" s="123"/>
    </row>
    <row r="28" spans="1:13">
      <c r="A28" s="98">
        <v>15</v>
      </c>
      <c r="B28" s="98"/>
      <c r="C28" s="240">
        <f>'[2]תהליך קו בוצה'!S16</f>
        <v>539</v>
      </c>
      <c r="D28" s="235"/>
      <c r="E28" s="227">
        <f>'[2]תהליך קו בוצה'!T16</f>
        <v>2.5000000000000001E-2</v>
      </c>
      <c r="F28" s="99"/>
      <c r="G28" s="228">
        <f>'[2]תהליך קו בוצה'!U16</f>
        <v>0.79600000000000004</v>
      </c>
      <c r="H28" s="99"/>
      <c r="I28" s="196">
        <v>0.2</v>
      </c>
      <c r="J28" s="171"/>
      <c r="K28" s="158"/>
      <c r="L28" s="158"/>
      <c r="M28" s="123"/>
    </row>
    <row r="29" spans="1:13">
      <c r="A29" s="98">
        <v>16</v>
      </c>
      <c r="B29" s="98"/>
      <c r="C29" s="234">
        <f>'[2]תהליך קו בוצה'!S17</f>
        <v>246</v>
      </c>
      <c r="D29" s="235"/>
      <c r="E29" s="227"/>
      <c r="F29" s="99"/>
      <c r="G29" s="228"/>
      <c r="H29" s="99"/>
      <c r="I29" s="217"/>
      <c r="J29" s="171"/>
      <c r="K29" s="158"/>
      <c r="L29" s="158"/>
      <c r="M29" s="123"/>
    </row>
    <row r="30" spans="1:13">
      <c r="A30" s="98">
        <v>17</v>
      </c>
      <c r="B30" s="98"/>
      <c r="C30" s="240">
        <f>'[2]תהליך קו בוצה'!S18</f>
        <v>314</v>
      </c>
      <c r="D30" s="235"/>
      <c r="E30" s="227"/>
      <c r="F30" s="99"/>
      <c r="G30" s="228"/>
      <c r="H30" s="99"/>
      <c r="I30" s="217"/>
      <c r="J30" s="171"/>
      <c r="K30" s="158"/>
      <c r="L30" s="158"/>
      <c r="M30" s="123"/>
    </row>
    <row r="31" spans="1:13">
      <c r="A31" s="98">
        <v>18</v>
      </c>
      <c r="B31" s="98"/>
      <c r="C31" s="234">
        <f>'[2]תהליך קו בוצה'!S19</f>
        <v>383</v>
      </c>
      <c r="D31" s="235"/>
      <c r="E31" s="227"/>
      <c r="F31" s="99"/>
      <c r="G31" s="228"/>
      <c r="H31" s="99"/>
      <c r="I31" s="217"/>
      <c r="J31" s="171"/>
      <c r="K31" s="158"/>
      <c r="L31" s="158"/>
      <c r="M31" s="123"/>
    </row>
    <row r="32" spans="1:13">
      <c r="A32" s="98">
        <v>19</v>
      </c>
      <c r="B32" s="98"/>
      <c r="C32" s="240">
        <f>'[2]תהליך קו בוצה'!S20</f>
        <v>632</v>
      </c>
      <c r="D32" s="235"/>
      <c r="E32" s="227"/>
      <c r="F32" s="99"/>
      <c r="G32" s="228"/>
      <c r="H32" s="99"/>
      <c r="I32" s="217"/>
      <c r="J32" s="171"/>
      <c r="K32" s="158"/>
      <c r="L32" s="158"/>
      <c r="M32" s="123"/>
    </row>
    <row r="33" spans="1:13">
      <c r="A33" s="98">
        <v>20</v>
      </c>
      <c r="B33" s="98"/>
      <c r="C33" s="234">
        <f>'[2]תהליך קו בוצה'!S21</f>
        <v>456</v>
      </c>
      <c r="D33" s="235"/>
      <c r="E33" s="227"/>
      <c r="F33" s="99"/>
      <c r="G33" s="228"/>
      <c r="H33" s="99"/>
      <c r="I33" s="99"/>
      <c r="J33" s="171"/>
      <c r="K33" s="158"/>
      <c r="L33" s="158"/>
      <c r="M33" s="123"/>
    </row>
    <row r="34" spans="1:13">
      <c r="A34" s="98">
        <v>21</v>
      </c>
      <c r="B34" s="98"/>
      <c r="C34" s="240">
        <f>'[2]תהליך קו בוצה'!S22</f>
        <v>149</v>
      </c>
      <c r="D34" s="235"/>
      <c r="E34" s="227"/>
      <c r="F34" s="99"/>
      <c r="G34" s="228"/>
      <c r="H34" s="99"/>
      <c r="I34" s="217"/>
      <c r="J34" s="171"/>
      <c r="K34" s="158"/>
      <c r="L34" s="158"/>
      <c r="M34" s="123"/>
    </row>
    <row r="35" spans="1:13">
      <c r="A35" s="98">
        <v>22</v>
      </c>
      <c r="B35" s="98"/>
      <c r="C35" s="234">
        <f>'[2]תהליך קו בוצה'!S23</f>
        <v>497</v>
      </c>
      <c r="D35" s="235"/>
      <c r="E35" s="227">
        <f>'[2]תהליך קו בוצה'!T23</f>
        <v>4.2000000000000003E-2</v>
      </c>
      <c r="F35" s="99"/>
      <c r="G35" s="228">
        <f>'[2]תהליך קו בוצה'!U23</f>
        <v>0.75800000000000001</v>
      </c>
      <c r="H35" s="99"/>
      <c r="I35" s="196">
        <v>0.24</v>
      </c>
      <c r="J35" s="171"/>
      <c r="K35" s="158"/>
      <c r="L35" s="158"/>
      <c r="M35" s="123"/>
    </row>
    <row r="36" spans="1:13">
      <c r="A36" s="98">
        <v>23</v>
      </c>
      <c r="B36" s="98"/>
      <c r="C36" s="240">
        <f>'[2]תהליך קו בוצה'!S24</f>
        <v>478</v>
      </c>
      <c r="D36" s="235"/>
      <c r="E36" s="227"/>
      <c r="F36" s="99"/>
      <c r="G36" s="228"/>
      <c r="H36" s="99"/>
      <c r="I36" s="217"/>
      <c r="J36" s="171"/>
      <c r="K36" s="158"/>
      <c r="L36" s="158"/>
      <c r="M36" s="123"/>
    </row>
    <row r="37" spans="1:13">
      <c r="A37" s="98">
        <v>24</v>
      </c>
      <c r="B37" s="98"/>
      <c r="C37" s="234">
        <f>'[2]תהליך קו בוצה'!S25</f>
        <v>285</v>
      </c>
      <c r="D37" s="235"/>
      <c r="E37" s="227"/>
      <c r="F37" s="99"/>
      <c r="G37" s="228"/>
      <c r="H37" s="99"/>
      <c r="I37" s="217"/>
      <c r="J37" s="171"/>
      <c r="K37" s="158"/>
      <c r="L37" s="158"/>
      <c r="M37" s="123"/>
    </row>
    <row r="38" spans="1:13">
      <c r="A38" s="98">
        <v>25</v>
      </c>
      <c r="B38" s="98"/>
      <c r="C38" s="240">
        <f>'[2]תהליך קו בוצה'!S26</f>
        <v>248</v>
      </c>
      <c r="D38" s="235"/>
      <c r="E38" s="227"/>
      <c r="F38" s="99"/>
      <c r="G38" s="228"/>
      <c r="H38" s="99"/>
      <c r="I38" s="217"/>
      <c r="J38" s="171"/>
      <c r="K38" s="158"/>
      <c r="L38" s="158"/>
      <c r="M38" s="123"/>
    </row>
    <row r="39" spans="1:13">
      <c r="A39" s="98">
        <v>26</v>
      </c>
      <c r="B39" s="98"/>
      <c r="C39" s="234">
        <f>'[2]תהליך קו בוצה'!S27</f>
        <v>503</v>
      </c>
      <c r="D39" s="235"/>
      <c r="E39" s="227"/>
      <c r="F39" s="99"/>
      <c r="G39" s="228"/>
      <c r="H39" s="99"/>
      <c r="I39" s="217"/>
      <c r="J39" s="171"/>
      <c r="K39" s="158"/>
      <c r="L39" s="158"/>
      <c r="M39" s="123"/>
    </row>
    <row r="40" spans="1:13">
      <c r="A40" s="98">
        <v>27</v>
      </c>
      <c r="B40" s="98"/>
      <c r="C40" s="240">
        <f>'[2]תהליך קו בוצה'!S28</f>
        <v>341</v>
      </c>
      <c r="D40" s="235"/>
      <c r="E40" s="227"/>
      <c r="F40" s="99"/>
      <c r="G40" s="228"/>
      <c r="H40" s="99"/>
      <c r="I40" s="227"/>
      <c r="J40" s="171"/>
      <c r="K40" s="158"/>
      <c r="L40" s="158"/>
      <c r="M40" s="123"/>
    </row>
    <row r="41" spans="1:13">
      <c r="A41" s="98">
        <v>28</v>
      </c>
      <c r="B41" s="98"/>
      <c r="C41" s="234">
        <f>'[2]תהליך קו בוצה'!S29</f>
        <v>268</v>
      </c>
      <c r="D41" s="235"/>
      <c r="E41" s="227"/>
      <c r="F41" s="99"/>
      <c r="G41" s="228"/>
      <c r="H41" s="99"/>
      <c r="I41" s="217"/>
      <c r="J41" s="171"/>
      <c r="K41" s="158"/>
      <c r="L41" s="158"/>
      <c r="M41" s="123"/>
    </row>
    <row r="42" spans="1:13">
      <c r="A42" s="98">
        <v>29</v>
      </c>
      <c r="B42" s="98"/>
      <c r="C42" s="240">
        <f>'[2]תהליך קו בוצה'!S30</f>
        <v>420</v>
      </c>
      <c r="D42" s="235"/>
      <c r="E42" s="227">
        <f>'[2]תהליך קו בוצה'!T30</f>
        <v>7.0000000000000007E-2</v>
      </c>
      <c r="F42" s="99"/>
      <c r="G42" s="228">
        <f>'[2]תהליך קו בוצה'!U30</f>
        <v>0.63700000000000001</v>
      </c>
      <c r="H42" s="99"/>
      <c r="I42" s="196">
        <v>0.36</v>
      </c>
      <c r="J42" s="171"/>
      <c r="K42" s="158"/>
      <c r="L42" s="158"/>
      <c r="M42" s="123"/>
    </row>
    <row r="43" spans="1:13">
      <c r="A43" s="98">
        <v>30</v>
      </c>
      <c r="B43" s="98"/>
      <c r="C43" s="234">
        <f>'[2]תהליך קו בוצה'!S31</f>
        <v>473</v>
      </c>
      <c r="D43" s="235"/>
      <c r="E43" s="227"/>
      <c r="F43" s="99"/>
      <c r="G43" s="228"/>
      <c r="H43" s="99"/>
      <c r="I43" s="99"/>
      <c r="J43" s="171"/>
      <c r="K43" s="158"/>
      <c r="L43" s="158"/>
      <c r="M43" s="123"/>
    </row>
    <row r="44" spans="1:13">
      <c r="A44" s="98">
        <v>31</v>
      </c>
      <c r="B44" s="98"/>
      <c r="C44" s="240">
        <f>'[2]תהליך קו בוצה'!S32</f>
        <v>153</v>
      </c>
      <c r="D44" s="235"/>
      <c r="E44" s="227"/>
      <c r="F44" s="99"/>
      <c r="G44" s="228"/>
      <c r="H44" s="99"/>
      <c r="I44" s="99"/>
      <c r="J44" s="214"/>
      <c r="K44" s="158"/>
      <c r="L44" s="158"/>
      <c r="M44" s="123"/>
    </row>
    <row r="45" spans="1:13">
      <c r="A45" s="67" t="s">
        <v>14</v>
      </c>
      <c r="B45" s="100"/>
      <c r="C45" s="100">
        <f>COUNT(C14:C44)</f>
        <v>31</v>
      </c>
      <c r="D45" s="100"/>
      <c r="E45" s="100">
        <f>COUNT(E14:E44)</f>
        <v>5</v>
      </c>
      <c r="F45" s="100"/>
      <c r="G45" s="100">
        <f>COUNT(G14:G44)</f>
        <v>5</v>
      </c>
      <c r="H45" s="100"/>
      <c r="I45" s="100">
        <f>COUNT(I14:I44)</f>
        <v>5</v>
      </c>
      <c r="J45" s="100"/>
      <c r="K45" s="100">
        <f>COUNT(K14:K44)</f>
        <v>0</v>
      </c>
      <c r="L45" s="100"/>
      <c r="M45" s="123"/>
    </row>
    <row r="46" spans="1:13">
      <c r="A46" s="101" t="s">
        <v>234</v>
      </c>
      <c r="B46" s="100"/>
      <c r="C46" s="68">
        <f>AVERAGE(C14:C44)</f>
        <v>411.35483870967744</v>
      </c>
      <c r="D46" s="100"/>
      <c r="E46" s="68">
        <f>AVERAGE(E14:E44)</f>
        <v>4.5999999999999999E-2</v>
      </c>
      <c r="F46" s="100"/>
      <c r="G46" s="68">
        <f>AVERAGE(G14:G44)</f>
        <v>0.74219999999999997</v>
      </c>
      <c r="H46" s="100"/>
      <c r="I46" s="68">
        <f>AVERAGE(I14:I44)</f>
        <v>0.25599999999999995</v>
      </c>
      <c r="J46" s="100"/>
      <c r="K46" s="68" t="e">
        <f>AVERAGE(K14:K44)</f>
        <v>#DIV/0!</v>
      </c>
      <c r="L46" s="100"/>
      <c r="M46" s="123"/>
    </row>
    <row r="47" spans="1:13">
      <c r="A47" s="101" t="s">
        <v>16</v>
      </c>
      <c r="B47" s="100"/>
      <c r="C47" s="100">
        <f>MAX(C14:C44)</f>
        <v>776</v>
      </c>
      <c r="D47" s="100"/>
      <c r="E47" s="100">
        <f>MAX(E14:E44)</f>
        <v>7.0000000000000007E-2</v>
      </c>
      <c r="F47" s="100"/>
      <c r="G47" s="100">
        <f>MAX(G14:G44)</f>
        <v>0.79600000000000004</v>
      </c>
      <c r="H47" s="100"/>
      <c r="I47" s="100">
        <f>MAX(I14:I44)</f>
        <v>0.36</v>
      </c>
      <c r="J47" s="100"/>
      <c r="K47" s="100">
        <f>MAX(K14:K44)</f>
        <v>0</v>
      </c>
      <c r="L47" s="100"/>
      <c r="M47" s="123"/>
    </row>
    <row r="48" spans="1:13">
      <c r="A48" s="101" t="s">
        <v>15</v>
      </c>
      <c r="B48" s="100"/>
      <c r="C48" s="100">
        <f>MIN(C14:C44)</f>
        <v>90</v>
      </c>
      <c r="D48" s="100"/>
      <c r="E48" s="100">
        <f>MIN(E14:E44)</f>
        <v>2.5000000000000001E-2</v>
      </c>
      <c r="F48" s="100"/>
      <c r="G48" s="100">
        <f>MIN(G14:G44)</f>
        <v>0.63700000000000001</v>
      </c>
      <c r="H48" s="100"/>
      <c r="I48" s="100">
        <f>MIN(I14:I44)</f>
        <v>0.2</v>
      </c>
      <c r="J48" s="100"/>
      <c r="K48" s="100">
        <f>MIN(K14:K44)</f>
        <v>0</v>
      </c>
      <c r="L48" s="100"/>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1463" priority="1" stopIfTrue="1" operator="lessThan">
      <formula>C$8</formula>
    </cfRule>
  </conditionalFormatting>
  <conditionalFormatting sqref="C46 E46 G46 I46 K46">
    <cfRule type="cellIs" dxfId="1462"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2018-08-23T12:09:05Z</cp:lastPrinted>
  <dcterms:created xsi:type="dcterms:W3CDTF">2002-08-29T07:01:57Z</dcterms:created>
  <dcterms:modified xsi:type="dcterms:W3CDTF">2020-02-11T20:13:41Z</dcterms:modified>
</cp:coreProperties>
</file>