
<file path=[Content_Types].xml><?xml version="1.0" encoding="utf-8"?>
<Types xmlns="http://schemas.openxmlformats.org/package/2006/content-types">
  <Default Extension="bin" ContentType="application/vnd.openxmlformats-officedocument.spreadsheetml.printerSettings"/>
  <Default Extension="wmf" ContentType="image/x-wmf"/>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drawings/drawing3.xml" ContentType="application/vnd.openxmlformats-officedocument.drawing+xml"/>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defaultThemeVersion="124226"/>
  <workbookProtection workbookPassword="81FA" lockStructure="1"/>
  <bookViews>
    <workbookView xWindow="0" yWindow="-390" windowWidth="28335" windowHeight="14220" tabRatio="843" firstSheet="1" activeTab="4"/>
  </bookViews>
  <sheets>
    <sheet name="כללי" sheetId="2" r:id="rId1"/>
    <sheet name="נקודה א- שפכים " sheetId="1" r:id="rId2"/>
    <sheet name="נק' ב- קולחין במוצא המט&quot;ש" sheetId="15" state="hidden" r:id="rId3"/>
    <sheet name="נק' ב- קולחין במוצא מט''ש-אימות" sheetId="23" state="hidden" r:id="rId4"/>
    <sheet name="נק' ג - קולחין להשקיה" sheetId="31" r:id="rId5"/>
    <sheet name="נק' ג - קולחין להשקיה-אימות" sheetId="32" r:id="rId6"/>
    <sheet name="נק' ד-קולחין המוזרמים אל הנחל" sheetId="26" r:id="rId7"/>
    <sheet name="נק' ד-קולחין אל הנחל-אימות" sheetId="29" r:id="rId8"/>
    <sheet name="נקודה ה - בוצה בכניסה לייצוב" sheetId="30" r:id="rId9"/>
    <sheet name="נקודה ו -בוצה אחרי ייצוב " sheetId="8" r:id="rId10"/>
    <sheet name="נקודה ז - בוצה לאחר סיום טיפול" sheetId="9" r:id="rId11"/>
    <sheet name="מעבדות" sheetId="28" state="hidden" r:id="rId12"/>
    <sheet name="Sheet1" sheetId="33" r:id="rId13"/>
  </sheets>
  <externalReferences>
    <externalReference r:id="rId14"/>
  </externalReferences>
  <definedNames>
    <definedName name="_xlnm._FilterDatabase" localSheetId="2" hidden="1">'נק'' ב- קולחין במוצא המט"ש'!#REF!</definedName>
    <definedName name="_xlnm._FilterDatabase" localSheetId="3" hidden="1">'נק'' ב- קולחין במוצא מט''''ש-אימות'!#REF!</definedName>
    <definedName name="lab">מעבדות!$B$2:$B$26</definedName>
    <definedName name="labs">מעבדות!$B$2:$B$25</definedName>
    <definedName name="labs1">מעבדות!$B$1:$B$26</definedName>
    <definedName name="last">מעבדות!$B$1:$B$26</definedName>
    <definedName name="_xlnm.Print_Area" localSheetId="2">'נק'' ב- קולחין במוצא המט"ש'!$1:$14</definedName>
    <definedName name="_xlnm.Print_Area" localSheetId="3">'נק'' ב- קולחין במוצא מט''''ש-אימות'!$1:$14</definedName>
    <definedName name="_xlnm.Print_Area" localSheetId="7">'נק'' ד-קולחין אל הנחל-אימות'!$1:$14</definedName>
    <definedName name="_xlnm.Print_Area" localSheetId="6">'נק'' ד-קולחין המוזרמים אל הנחל'!$1:$13</definedName>
    <definedName name="_xlnm.Print_Titles" localSheetId="2">'נק'' ב- קולחין במוצא המט"ש'!$A:$B,'נק'' ב- קולחין במוצא המט"ש'!$1:$11</definedName>
    <definedName name="_xlnm.Print_Titles" localSheetId="3">'נק'' ב- קולחין במוצא מט''''ש-אימות'!$A:$B,'נק'' ב- קולחין במוצא מט''''ש-אימות'!$1:$11</definedName>
    <definedName name="_xlnm.Print_Titles" localSheetId="7">'נק'' ד-קולחין אל הנחל-אימות'!$A:$B,'נק'' ד-קולחין אל הנחל-אימות'!$1:$11</definedName>
    <definedName name="_xlnm.Print_Titles" localSheetId="6">'נק'' ד-קולחין המוזרמים אל הנחל'!$A:$B,'נק'' ד-קולחין המוזרמים אל הנחל'!$1:$11</definedName>
    <definedName name="_xlnm.Print_Titles" localSheetId="1">'נקודה א- שפכים '!$A:$B,'נקודה א- שפכים '!$2:$12</definedName>
    <definedName name="_xlnm.Print_Titles" localSheetId="10">'נקודה ז - בוצה לאחר סיום טיפול'!$A:$B,'נקודה ז - בוצה לאחר סיום טיפול'!$1:$9</definedName>
    <definedName name="ךשנד">'נקודה ז - בוצה לאחר סיום טיפול'!$CB$19</definedName>
  </definedNames>
  <calcPr calcId="145621"/>
</workbook>
</file>

<file path=xl/calcChain.xml><?xml version="1.0" encoding="utf-8"?>
<calcChain xmlns="http://schemas.openxmlformats.org/spreadsheetml/2006/main">
  <c r="BO44" i="31" l="1"/>
  <c r="BO43" i="31"/>
  <c r="BO42" i="31"/>
  <c r="BO41" i="31"/>
  <c r="BO37" i="31"/>
  <c r="BO35" i="31"/>
  <c r="BO34" i="31"/>
  <c r="BO31" i="31"/>
  <c r="BO30" i="31"/>
  <c r="BO28" i="31"/>
  <c r="BO27" i="31"/>
  <c r="BO24" i="31"/>
  <c r="BO23" i="31"/>
  <c r="BO21" i="31"/>
  <c r="BO17" i="31"/>
  <c r="BO16" i="31"/>
  <c r="BO14" i="31"/>
  <c r="U16" i="31"/>
  <c r="U17" i="31"/>
  <c r="U21" i="31"/>
  <c r="U22" i="31"/>
  <c r="U23" i="31"/>
  <c r="U24" i="31"/>
  <c r="U27" i="31"/>
  <c r="U28" i="31"/>
  <c r="U29" i="31"/>
  <c r="U30" i="31"/>
  <c r="U31" i="31"/>
  <c r="U34" i="31"/>
  <c r="U35" i="31"/>
  <c r="U36" i="31"/>
  <c r="U37" i="31"/>
  <c r="U41" i="31"/>
  <c r="U42" i="31"/>
  <c r="U43" i="31"/>
  <c r="U44" i="31"/>
  <c r="U15" i="31"/>
  <c r="U14" i="31"/>
  <c r="C17" i="9" l="1"/>
  <c r="C18" i="9"/>
  <c r="C19" i="9"/>
  <c r="C20" i="9"/>
  <c r="C21" i="9"/>
  <c r="C22" i="9"/>
  <c r="C23" i="9"/>
  <c r="C24" i="9"/>
  <c r="C25" i="9"/>
  <c r="C26" i="9"/>
  <c r="C27" i="9"/>
  <c r="C28" i="9"/>
  <c r="C29" i="9"/>
  <c r="C30" i="9"/>
  <c r="C31" i="9"/>
  <c r="C32" i="9"/>
  <c r="C33" i="9"/>
  <c r="C34" i="9"/>
  <c r="C35" i="9"/>
  <c r="C36" i="9"/>
  <c r="C37" i="9"/>
  <c r="C38" i="9"/>
  <c r="C39" i="9"/>
  <c r="C40" i="9"/>
  <c r="C41" i="9"/>
  <c r="C42" i="9"/>
  <c r="C43" i="9"/>
  <c r="C44" i="9"/>
  <c r="C16" i="9"/>
  <c r="C15" i="9"/>
  <c r="C14" i="9"/>
  <c r="E21" i="8"/>
  <c r="E22" i="8"/>
  <c r="E23" i="8"/>
  <c r="E24" i="8"/>
  <c r="E25" i="8"/>
  <c r="E26" i="8"/>
  <c r="E27" i="8"/>
  <c r="E28" i="8"/>
  <c r="E29" i="8"/>
  <c r="E30" i="8"/>
  <c r="E31" i="8"/>
  <c r="E32" i="8"/>
  <c r="E33" i="8"/>
  <c r="E34" i="8"/>
  <c r="E35" i="8"/>
  <c r="E36" i="8"/>
  <c r="E37" i="8"/>
  <c r="E38" i="8"/>
  <c r="E39" i="8"/>
  <c r="E40" i="8"/>
  <c r="E41" i="8"/>
  <c r="E42" i="8"/>
  <c r="E43" i="8"/>
  <c r="E44" i="8"/>
  <c r="E20" i="8"/>
  <c r="E19" i="8"/>
  <c r="E18" i="8"/>
  <c r="E17" i="8"/>
  <c r="E16" i="8"/>
  <c r="E15" i="8"/>
  <c r="E14" i="8"/>
  <c r="C16" i="30"/>
  <c r="C17" i="30"/>
  <c r="C18" i="30"/>
  <c r="C19" i="30"/>
  <c r="C20" i="30"/>
  <c r="C21" i="30"/>
  <c r="C22" i="30"/>
  <c r="C23" i="30"/>
  <c r="C24" i="30"/>
  <c r="C25" i="30"/>
  <c r="C26" i="30"/>
  <c r="C27" i="30"/>
  <c r="C28" i="30"/>
  <c r="C29" i="30"/>
  <c r="C30" i="30"/>
  <c r="C31" i="30"/>
  <c r="C32" i="30"/>
  <c r="C33" i="30"/>
  <c r="C34" i="30"/>
  <c r="C35" i="30"/>
  <c r="C36" i="30"/>
  <c r="C37" i="30"/>
  <c r="C38" i="30"/>
  <c r="C39" i="30"/>
  <c r="C40" i="30"/>
  <c r="C41" i="30"/>
  <c r="C42" i="30"/>
  <c r="C43" i="30"/>
  <c r="C44" i="30"/>
  <c r="C15" i="30"/>
  <c r="C14" i="30"/>
  <c r="M16" i="31"/>
  <c r="M17" i="31"/>
  <c r="M21" i="31"/>
  <c r="M22" i="31"/>
  <c r="M23" i="31"/>
  <c r="M24" i="31"/>
  <c r="M27" i="31"/>
  <c r="M28" i="31"/>
  <c r="M29" i="31"/>
  <c r="M30" i="31"/>
  <c r="M31" i="31"/>
  <c r="M34" i="31"/>
  <c r="M35" i="31"/>
  <c r="M36" i="31"/>
  <c r="M37" i="31"/>
  <c r="M41" i="31"/>
  <c r="M42" i="31"/>
  <c r="M43" i="31"/>
  <c r="M44" i="31"/>
  <c r="M15" i="31"/>
  <c r="M14" i="31"/>
  <c r="M41" i="1" l="1"/>
  <c r="M42" i="1"/>
  <c r="M43" i="1"/>
  <c r="M31" i="1"/>
  <c r="M34" i="1"/>
  <c r="M35" i="1"/>
  <c r="M36" i="1"/>
  <c r="M23" i="1"/>
  <c r="M24" i="1"/>
  <c r="M27" i="1"/>
  <c r="M28" i="1"/>
  <c r="M22" i="1"/>
  <c r="M29" i="1"/>
  <c r="M30" i="1"/>
  <c r="M37" i="1"/>
  <c r="M21" i="1"/>
  <c r="M17" i="1"/>
  <c r="M14" i="1"/>
  <c r="C17" i="1"/>
  <c r="C21" i="1"/>
  <c r="C25" i="1"/>
  <c r="C29" i="1"/>
  <c r="C33" i="1"/>
  <c r="C37" i="1"/>
  <c r="C41" i="1"/>
  <c r="C15" i="1"/>
  <c r="C16" i="31"/>
  <c r="C16" i="1" s="1"/>
  <c r="C17" i="31"/>
  <c r="C18" i="31"/>
  <c r="C18" i="1" s="1"/>
  <c r="C19" i="31"/>
  <c r="C19" i="1" s="1"/>
  <c r="C20" i="31"/>
  <c r="C20" i="1" s="1"/>
  <c r="C21" i="31"/>
  <c r="C22" i="31"/>
  <c r="C22" i="1" s="1"/>
  <c r="C23" i="31"/>
  <c r="C23" i="1" s="1"/>
  <c r="C24" i="31"/>
  <c r="C24" i="1" s="1"/>
  <c r="C25" i="31"/>
  <c r="C26" i="31"/>
  <c r="C26" i="1" s="1"/>
  <c r="C27" i="31"/>
  <c r="C27" i="1" s="1"/>
  <c r="C28" i="31"/>
  <c r="C28" i="1" s="1"/>
  <c r="C29" i="31"/>
  <c r="C30" i="31"/>
  <c r="C30" i="1" s="1"/>
  <c r="C31" i="31"/>
  <c r="C31" i="1" s="1"/>
  <c r="C32" i="31"/>
  <c r="C32" i="1" s="1"/>
  <c r="C33" i="31"/>
  <c r="C34" i="31"/>
  <c r="C34" i="1" s="1"/>
  <c r="C35" i="31"/>
  <c r="C35" i="1" s="1"/>
  <c r="C36" i="31"/>
  <c r="C36" i="1" s="1"/>
  <c r="C37" i="31"/>
  <c r="C38" i="31"/>
  <c r="C38" i="1" s="1"/>
  <c r="C39" i="31"/>
  <c r="C39" i="1" s="1"/>
  <c r="C40" i="31"/>
  <c r="C40" i="1" s="1"/>
  <c r="C41" i="31"/>
  <c r="C42" i="31"/>
  <c r="C42" i="1" s="1"/>
  <c r="C43" i="31"/>
  <c r="C43" i="1" s="1"/>
  <c r="C44" i="31"/>
  <c r="C44" i="1" s="1"/>
  <c r="C15" i="31"/>
  <c r="C14" i="31"/>
  <c r="C14" i="1" s="1"/>
  <c r="AC45" i="31" l="1"/>
  <c r="Q47" i="1"/>
  <c r="O45" i="1"/>
  <c r="O48" i="1"/>
  <c r="W48" i="1"/>
  <c r="Y47" i="31"/>
  <c r="Y48" i="1"/>
  <c r="K48" i="26"/>
  <c r="K47" i="26"/>
  <c r="K46" i="26"/>
  <c r="K45" i="26"/>
  <c r="AI48" i="31"/>
  <c r="AI47" i="31"/>
  <c r="AI46" i="31"/>
  <c r="AI45" i="31"/>
  <c r="K48" i="31"/>
  <c r="K47" i="31"/>
  <c r="K46" i="31"/>
  <c r="K45" i="31"/>
  <c r="K48" i="15"/>
  <c r="K47" i="15"/>
  <c r="K46" i="15"/>
  <c r="K45" i="15"/>
  <c r="K48" i="1"/>
  <c r="K47" i="1"/>
  <c r="K46" i="1"/>
  <c r="K45" i="1"/>
  <c r="M45" i="8"/>
  <c r="M46" i="8"/>
  <c r="M47" i="8"/>
  <c r="M48" i="8"/>
  <c r="C45" i="29"/>
  <c r="DU48" i="26"/>
  <c r="DU47" i="26"/>
  <c r="DU46" i="26"/>
  <c r="DU45" i="26"/>
  <c r="DS48" i="26"/>
  <c r="DS47" i="26"/>
  <c r="DS46" i="26"/>
  <c r="DS45" i="26"/>
  <c r="DQ48" i="26"/>
  <c r="DQ47" i="26"/>
  <c r="DQ46" i="26"/>
  <c r="DQ45" i="26"/>
  <c r="DO48" i="26"/>
  <c r="DO47" i="26"/>
  <c r="DO46" i="26"/>
  <c r="DO45" i="26"/>
  <c r="DM48" i="26"/>
  <c r="DM47" i="26"/>
  <c r="DM46" i="26"/>
  <c r="DM45" i="26"/>
  <c r="DK48" i="26"/>
  <c r="DK47" i="26"/>
  <c r="DK46" i="26"/>
  <c r="DK45" i="26"/>
  <c r="DI48" i="26"/>
  <c r="DI47" i="26"/>
  <c r="DI46" i="26"/>
  <c r="DI45" i="26"/>
  <c r="DG48" i="26"/>
  <c r="DG47" i="26"/>
  <c r="DG46" i="26"/>
  <c r="DG45" i="26"/>
  <c r="DE48" i="26"/>
  <c r="DE47" i="26"/>
  <c r="DE46" i="26"/>
  <c r="DE45" i="26"/>
  <c r="DC48" i="26"/>
  <c r="DC47" i="26"/>
  <c r="DC46" i="26"/>
  <c r="DC45" i="26"/>
  <c r="DA48" i="26"/>
  <c r="DA47" i="26"/>
  <c r="DA46" i="26"/>
  <c r="DA45" i="26"/>
  <c r="CY48" i="26"/>
  <c r="CY47" i="26"/>
  <c r="CY46" i="26"/>
  <c r="CY45" i="26"/>
  <c r="CW48" i="26"/>
  <c r="CW47" i="26"/>
  <c r="CW46" i="26"/>
  <c r="CW45" i="26"/>
  <c r="CU48" i="26"/>
  <c r="CU47" i="26"/>
  <c r="CU46" i="26"/>
  <c r="CU45" i="26"/>
  <c r="CS48" i="26"/>
  <c r="CS47" i="26"/>
  <c r="CS46" i="26"/>
  <c r="CS45" i="26"/>
  <c r="CQ48" i="26"/>
  <c r="CQ47" i="26"/>
  <c r="CQ46" i="26"/>
  <c r="CQ45" i="26"/>
  <c r="CO48" i="26"/>
  <c r="CO47" i="26"/>
  <c r="CO46" i="26"/>
  <c r="CO45" i="26"/>
  <c r="CM48" i="26"/>
  <c r="CM47" i="26"/>
  <c r="CM46" i="26"/>
  <c r="CM45" i="26"/>
  <c r="CK48" i="26"/>
  <c r="CK47" i="26"/>
  <c r="CK46" i="26"/>
  <c r="CK45" i="26"/>
  <c r="CI48" i="26"/>
  <c r="CI47" i="26"/>
  <c r="CI46" i="26"/>
  <c r="CI45" i="26"/>
  <c r="CG48" i="26"/>
  <c r="CG47" i="26"/>
  <c r="CG46" i="26"/>
  <c r="CG45" i="26"/>
  <c r="CE48" i="26"/>
  <c r="CE47" i="26"/>
  <c r="CE46" i="26"/>
  <c r="CE45" i="26"/>
  <c r="CC48" i="26"/>
  <c r="CC47" i="26"/>
  <c r="CC46" i="26"/>
  <c r="CC45" i="26"/>
  <c r="CA48" i="26"/>
  <c r="CA47" i="26"/>
  <c r="CA46" i="26"/>
  <c r="CA45" i="26"/>
  <c r="BY48" i="26"/>
  <c r="BY47" i="26"/>
  <c r="BY46" i="26"/>
  <c r="BY45" i="26"/>
  <c r="BW48" i="26"/>
  <c r="BW47" i="26"/>
  <c r="BW46" i="26"/>
  <c r="BW45" i="26"/>
  <c r="BU48" i="26"/>
  <c r="BU47" i="26"/>
  <c r="BU46" i="26"/>
  <c r="BU45" i="26"/>
  <c r="BS48" i="26"/>
  <c r="BS47" i="26"/>
  <c r="BS46" i="26"/>
  <c r="BS45" i="26"/>
  <c r="BQ48" i="26"/>
  <c r="BQ47" i="26"/>
  <c r="BQ46" i="26"/>
  <c r="BQ45" i="26"/>
  <c r="BO48" i="26"/>
  <c r="BO47" i="26"/>
  <c r="BO46" i="26"/>
  <c r="BO45" i="26"/>
  <c r="BM48" i="26"/>
  <c r="BM47" i="26"/>
  <c r="BM46" i="26"/>
  <c r="BM45" i="26"/>
  <c r="BK48" i="26"/>
  <c r="BK47" i="26"/>
  <c r="BK46" i="26"/>
  <c r="BK45" i="26"/>
  <c r="BI48" i="26"/>
  <c r="BI47" i="26"/>
  <c r="BI46" i="26"/>
  <c r="BI45" i="26"/>
  <c r="BG48" i="26"/>
  <c r="BG47" i="26"/>
  <c r="BG46" i="26"/>
  <c r="BG45" i="26"/>
  <c r="BE48" i="26"/>
  <c r="BE47" i="26"/>
  <c r="BE46" i="26"/>
  <c r="BE45" i="26"/>
  <c r="BC48" i="26"/>
  <c r="BC47" i="26"/>
  <c r="BC46" i="26"/>
  <c r="BC45" i="26"/>
  <c r="BA48" i="26"/>
  <c r="BA47" i="26"/>
  <c r="BA46" i="26"/>
  <c r="BA45" i="26"/>
  <c r="AY48" i="26"/>
  <c r="AY47" i="26"/>
  <c r="AY46" i="26"/>
  <c r="AY45" i="26"/>
  <c r="AW48" i="26"/>
  <c r="AW47" i="26"/>
  <c r="AW46" i="26"/>
  <c r="AW45" i="26"/>
  <c r="AU48" i="26"/>
  <c r="AU47" i="26"/>
  <c r="AU46" i="26"/>
  <c r="AU45" i="26"/>
  <c r="AS48" i="26"/>
  <c r="AS47" i="26"/>
  <c r="AS46" i="26"/>
  <c r="AS45" i="26"/>
  <c r="AQ48" i="26"/>
  <c r="AQ47" i="26"/>
  <c r="AQ46" i="26"/>
  <c r="AQ45" i="26"/>
  <c r="AO48" i="26"/>
  <c r="AO47" i="26"/>
  <c r="AO46" i="26"/>
  <c r="AO45" i="26"/>
  <c r="AM48" i="26"/>
  <c r="AM47" i="26"/>
  <c r="AM46" i="26"/>
  <c r="AM45" i="26"/>
  <c r="AK48" i="26"/>
  <c r="AK47" i="26"/>
  <c r="AK46" i="26"/>
  <c r="AK45" i="26"/>
  <c r="AI48" i="26"/>
  <c r="AI47" i="26"/>
  <c r="AI46" i="26"/>
  <c r="AI45" i="26"/>
  <c r="AG48" i="26"/>
  <c r="AG47" i="26"/>
  <c r="AG46" i="26"/>
  <c r="AG45" i="26"/>
  <c r="AE48" i="26"/>
  <c r="AE47" i="26"/>
  <c r="AE46" i="26"/>
  <c r="AE45" i="26"/>
  <c r="AC48" i="26"/>
  <c r="AC47" i="26"/>
  <c r="AC46" i="26"/>
  <c r="AC45" i="26"/>
  <c r="AA48" i="26"/>
  <c r="AA47" i="26"/>
  <c r="AA46" i="26"/>
  <c r="AA45" i="26"/>
  <c r="Y48" i="26"/>
  <c r="Y47" i="26"/>
  <c r="Y46" i="26"/>
  <c r="Y45" i="26"/>
  <c r="W48" i="26"/>
  <c r="W47" i="26"/>
  <c r="W46" i="26"/>
  <c r="W45" i="26"/>
  <c r="U48" i="26"/>
  <c r="U47" i="26"/>
  <c r="U46" i="26"/>
  <c r="U45" i="26"/>
  <c r="S48" i="26"/>
  <c r="S47" i="26"/>
  <c r="S46" i="26"/>
  <c r="S45" i="26"/>
  <c r="Q48" i="26"/>
  <c r="Q47" i="26"/>
  <c r="Q46" i="26"/>
  <c r="Q45" i="26"/>
  <c r="O48" i="26"/>
  <c r="O47" i="26"/>
  <c r="O46" i="26"/>
  <c r="O45" i="26"/>
  <c r="M48" i="26"/>
  <c r="M47" i="26"/>
  <c r="M46" i="26"/>
  <c r="M45" i="26"/>
  <c r="I48" i="26"/>
  <c r="I47" i="26"/>
  <c r="I46" i="26"/>
  <c r="I45" i="26"/>
  <c r="G48" i="26"/>
  <c r="G47" i="26"/>
  <c r="G46" i="26"/>
  <c r="G45" i="26"/>
  <c r="E48" i="26"/>
  <c r="E47" i="26"/>
  <c r="E46" i="26"/>
  <c r="E45" i="26"/>
  <c r="C48" i="26"/>
  <c r="C47" i="26"/>
  <c r="C46" i="26"/>
  <c r="C45" i="26"/>
  <c r="E45" i="1"/>
  <c r="E46" i="1"/>
  <c r="E47" i="1"/>
  <c r="E48" i="1"/>
  <c r="I48" i="15"/>
  <c r="I47" i="15"/>
  <c r="I46" i="15"/>
  <c r="I45" i="15"/>
  <c r="I48" i="1"/>
  <c r="I47" i="1"/>
  <c r="I46" i="1"/>
  <c r="I45" i="1"/>
  <c r="D1" i="9"/>
  <c r="E45" i="9"/>
  <c r="G45" i="9"/>
  <c r="I45" i="9"/>
  <c r="K45" i="9"/>
  <c r="M45" i="9"/>
  <c r="O45" i="9"/>
  <c r="Q45" i="9"/>
  <c r="S45" i="9"/>
  <c r="U45" i="9"/>
  <c r="W45" i="9"/>
  <c r="Y45" i="9"/>
  <c r="AA45" i="9"/>
  <c r="AC45" i="9"/>
  <c r="AE45" i="9"/>
  <c r="AG45" i="9"/>
  <c r="AI45" i="9"/>
  <c r="AK45" i="9"/>
  <c r="AM45" i="9"/>
  <c r="AO45" i="9"/>
  <c r="AQ45" i="9"/>
  <c r="AS45" i="9"/>
  <c r="AU45" i="9"/>
  <c r="AW45" i="9"/>
  <c r="AY45" i="9"/>
  <c r="BA45" i="9"/>
  <c r="BC45" i="9"/>
  <c r="BE45" i="9"/>
  <c r="BG45" i="9"/>
  <c r="BI45" i="9"/>
  <c r="BK45" i="9"/>
  <c r="BM45" i="9"/>
  <c r="BO45" i="9"/>
  <c r="BQ45" i="9"/>
  <c r="BS45" i="9"/>
  <c r="BU45" i="9"/>
  <c r="BW45" i="9"/>
  <c r="BY45" i="9"/>
  <c r="CA45" i="9"/>
  <c r="CC45" i="9"/>
  <c r="E46" i="9"/>
  <c r="G46" i="9"/>
  <c r="I46" i="9"/>
  <c r="K46" i="9"/>
  <c r="M46" i="9"/>
  <c r="O46" i="9"/>
  <c r="Q46" i="9"/>
  <c r="S46" i="9"/>
  <c r="U46" i="9"/>
  <c r="W46" i="9"/>
  <c r="Y46" i="9"/>
  <c r="AA46" i="9"/>
  <c r="AC46" i="9"/>
  <c r="AE46" i="9"/>
  <c r="AG46" i="9"/>
  <c r="AI46" i="9"/>
  <c r="AK46" i="9"/>
  <c r="AM46" i="9"/>
  <c r="AO46" i="9"/>
  <c r="AQ46" i="9"/>
  <c r="AS46" i="9"/>
  <c r="AU46" i="9"/>
  <c r="AW46" i="9"/>
  <c r="AY46" i="9"/>
  <c r="BA46" i="9"/>
  <c r="BC46" i="9"/>
  <c r="BE46" i="9"/>
  <c r="BG46" i="9"/>
  <c r="BI46" i="9"/>
  <c r="BK46" i="9"/>
  <c r="BM46" i="9"/>
  <c r="BO46" i="9"/>
  <c r="BQ46" i="9"/>
  <c r="BS46" i="9"/>
  <c r="BU46" i="9"/>
  <c r="BW46" i="9"/>
  <c r="BY46" i="9"/>
  <c r="CA46" i="9"/>
  <c r="CC46" i="9"/>
  <c r="E47" i="9"/>
  <c r="G47" i="9"/>
  <c r="I47" i="9"/>
  <c r="K47" i="9"/>
  <c r="M47" i="9"/>
  <c r="O47" i="9"/>
  <c r="Q47" i="9"/>
  <c r="S47" i="9"/>
  <c r="U47" i="9"/>
  <c r="W47" i="9"/>
  <c r="Y47" i="9"/>
  <c r="AA47" i="9"/>
  <c r="AC47" i="9"/>
  <c r="AE47" i="9"/>
  <c r="AG47" i="9"/>
  <c r="AI47" i="9"/>
  <c r="AK47" i="9"/>
  <c r="AM47" i="9"/>
  <c r="AO47" i="9"/>
  <c r="AQ47" i="9"/>
  <c r="AS47" i="9"/>
  <c r="AU47" i="9"/>
  <c r="AW47" i="9"/>
  <c r="AY47" i="9"/>
  <c r="BA47" i="9"/>
  <c r="BC47" i="9"/>
  <c r="BE47" i="9"/>
  <c r="BG47" i="9"/>
  <c r="BI47" i="9"/>
  <c r="BK47" i="9"/>
  <c r="BM47" i="9"/>
  <c r="BO47" i="9"/>
  <c r="BQ47" i="9"/>
  <c r="BS47" i="9"/>
  <c r="BU47" i="9"/>
  <c r="BW47" i="9"/>
  <c r="BY47" i="9"/>
  <c r="CA47" i="9"/>
  <c r="CC47" i="9"/>
  <c r="E48" i="9"/>
  <c r="G48" i="9"/>
  <c r="I48" i="9"/>
  <c r="K48" i="9"/>
  <c r="M48" i="9"/>
  <c r="O48" i="9"/>
  <c r="Q48" i="9"/>
  <c r="S48" i="9"/>
  <c r="U48" i="9"/>
  <c r="W48" i="9"/>
  <c r="Y48" i="9"/>
  <c r="AA48" i="9"/>
  <c r="AC48" i="9"/>
  <c r="AE48" i="9"/>
  <c r="AG48" i="9"/>
  <c r="AI48" i="9"/>
  <c r="AK48" i="9"/>
  <c r="AM48" i="9"/>
  <c r="AO48" i="9"/>
  <c r="AQ48" i="9"/>
  <c r="AS48" i="9"/>
  <c r="AU48" i="9"/>
  <c r="AW48" i="9"/>
  <c r="AY48" i="9"/>
  <c r="BA48" i="9"/>
  <c r="BC48" i="9"/>
  <c r="BE48" i="9"/>
  <c r="BG48" i="9"/>
  <c r="BI48" i="9"/>
  <c r="BK48" i="9"/>
  <c r="BM48" i="9"/>
  <c r="BO48" i="9"/>
  <c r="BQ48" i="9"/>
  <c r="BS48" i="9"/>
  <c r="BU48" i="9"/>
  <c r="BW48" i="9"/>
  <c r="BY48" i="9"/>
  <c r="CA48" i="9"/>
  <c r="CC48" i="9"/>
  <c r="C45" i="32"/>
  <c r="E45" i="32"/>
  <c r="G45" i="32"/>
  <c r="I45" i="32"/>
  <c r="K45" i="32"/>
  <c r="M45" i="32"/>
  <c r="O45" i="32"/>
  <c r="Q45" i="32"/>
  <c r="S45" i="32"/>
  <c r="U45" i="32"/>
  <c r="W45" i="32"/>
  <c r="Y45" i="32"/>
  <c r="AA45" i="32"/>
  <c r="AC45" i="32"/>
  <c r="AE45" i="32"/>
  <c r="AG45" i="32"/>
  <c r="AI45" i="32"/>
  <c r="AK45" i="32"/>
  <c r="AM45" i="32"/>
  <c r="AO45" i="32"/>
  <c r="AQ45" i="32"/>
  <c r="AS45" i="32"/>
  <c r="AU45" i="32"/>
  <c r="AW45" i="32"/>
  <c r="AY45" i="32"/>
  <c r="BA45" i="32"/>
  <c r="BC45" i="32"/>
  <c r="BE45" i="32"/>
  <c r="BG45" i="32"/>
  <c r="BI45" i="32"/>
  <c r="BK45" i="32"/>
  <c r="BM45" i="32"/>
  <c r="BO45" i="32"/>
  <c r="BQ45" i="32"/>
  <c r="BS45" i="32"/>
  <c r="BU45" i="32"/>
  <c r="BW45" i="32"/>
  <c r="BY45" i="32"/>
  <c r="CA45" i="32"/>
  <c r="CC45" i="32"/>
  <c r="CE45" i="32"/>
  <c r="CG45" i="32"/>
  <c r="CI45" i="32"/>
  <c r="CK45" i="32"/>
  <c r="CM45" i="32"/>
  <c r="CO45" i="32"/>
  <c r="CQ45" i="32"/>
  <c r="CS45" i="32"/>
  <c r="CU45" i="32"/>
  <c r="CW45" i="32"/>
  <c r="CY45" i="32"/>
  <c r="DA45" i="32"/>
  <c r="DC45" i="32"/>
  <c r="DE45" i="32"/>
  <c r="DG45" i="32"/>
  <c r="DI45" i="32"/>
  <c r="DK45" i="32"/>
  <c r="DM45" i="32"/>
  <c r="DO45" i="32"/>
  <c r="DQ45" i="32"/>
  <c r="DS45" i="32"/>
  <c r="DU45" i="32"/>
  <c r="C46" i="32"/>
  <c r="E46" i="32"/>
  <c r="G46" i="32"/>
  <c r="I46" i="32"/>
  <c r="K46" i="32"/>
  <c r="M46" i="32"/>
  <c r="O46" i="32"/>
  <c r="Q46" i="32"/>
  <c r="S46" i="32"/>
  <c r="U46" i="32"/>
  <c r="W46" i="32"/>
  <c r="Y46" i="32"/>
  <c r="AA46" i="32"/>
  <c r="AC46" i="32"/>
  <c r="AE46" i="32"/>
  <c r="AG46" i="32"/>
  <c r="AI46" i="32"/>
  <c r="AK46" i="32"/>
  <c r="AM46" i="32"/>
  <c r="AO46" i="32"/>
  <c r="AQ46" i="32"/>
  <c r="AS46" i="32"/>
  <c r="AU46" i="32"/>
  <c r="AW46" i="32"/>
  <c r="AY46" i="32"/>
  <c r="BA46" i="32"/>
  <c r="BC46" i="32"/>
  <c r="BE46" i="32"/>
  <c r="BG46" i="32"/>
  <c r="BI46" i="32"/>
  <c r="BK46" i="32"/>
  <c r="BM46" i="32"/>
  <c r="BO46" i="32"/>
  <c r="BQ46" i="32"/>
  <c r="BS46" i="32"/>
  <c r="BU46" i="32"/>
  <c r="BW46" i="32"/>
  <c r="BY46" i="32"/>
  <c r="CA46" i="32"/>
  <c r="CC46" i="32"/>
  <c r="CE46" i="32"/>
  <c r="CG46" i="32"/>
  <c r="CI46" i="32"/>
  <c r="CK46" i="32"/>
  <c r="CM46" i="32"/>
  <c r="CO46" i="32"/>
  <c r="CQ46" i="32"/>
  <c r="CS46" i="32"/>
  <c r="CU46" i="32"/>
  <c r="CW46" i="32"/>
  <c r="CY46" i="32"/>
  <c r="DA46" i="32"/>
  <c r="DC46" i="32"/>
  <c r="DE46" i="32"/>
  <c r="DG46" i="32"/>
  <c r="DI46" i="32"/>
  <c r="DK46" i="32"/>
  <c r="DM46" i="32"/>
  <c r="DO46" i="32"/>
  <c r="DQ46" i="32"/>
  <c r="DS46" i="32"/>
  <c r="DU46" i="32"/>
  <c r="C47" i="32"/>
  <c r="E47" i="32"/>
  <c r="G47" i="32"/>
  <c r="I47" i="32"/>
  <c r="K47" i="32"/>
  <c r="M47" i="32"/>
  <c r="O47" i="32"/>
  <c r="Q47" i="32"/>
  <c r="S47" i="32"/>
  <c r="U47" i="32"/>
  <c r="W47" i="32"/>
  <c r="Y47" i="32"/>
  <c r="AA47" i="32"/>
  <c r="AC47" i="32"/>
  <c r="AE47" i="32"/>
  <c r="AG47" i="32"/>
  <c r="AI47" i="32"/>
  <c r="AK47" i="32"/>
  <c r="AM47" i="32"/>
  <c r="AO47" i="32"/>
  <c r="AQ47" i="32"/>
  <c r="AS47" i="32"/>
  <c r="AU47" i="32"/>
  <c r="AW47" i="32"/>
  <c r="AY47" i="32"/>
  <c r="BA47" i="32"/>
  <c r="BC47" i="32"/>
  <c r="BE47" i="32"/>
  <c r="BG47" i="32"/>
  <c r="BI47" i="32"/>
  <c r="BK47" i="32"/>
  <c r="BM47" i="32"/>
  <c r="BO47" i="32"/>
  <c r="BQ47" i="32"/>
  <c r="BS47" i="32"/>
  <c r="BU47" i="32"/>
  <c r="BW47" i="32"/>
  <c r="BY47" i="32"/>
  <c r="CA47" i="32"/>
  <c r="CC47" i="32"/>
  <c r="CE47" i="32"/>
  <c r="CG47" i="32"/>
  <c r="CI47" i="32"/>
  <c r="CK47" i="32"/>
  <c r="CM47" i="32"/>
  <c r="CO47" i="32"/>
  <c r="CQ47" i="32"/>
  <c r="CS47" i="32"/>
  <c r="CU47" i="32"/>
  <c r="CW47" i="32"/>
  <c r="CY47" i="32"/>
  <c r="DA47" i="32"/>
  <c r="DC47" i="32"/>
  <c r="DE47" i="32"/>
  <c r="DG47" i="32"/>
  <c r="DI47" i="32"/>
  <c r="DK47" i="32"/>
  <c r="DM47" i="32"/>
  <c r="DO47" i="32"/>
  <c r="DQ47" i="32"/>
  <c r="DS47" i="32"/>
  <c r="DU47" i="32"/>
  <c r="C48" i="32"/>
  <c r="E48" i="32"/>
  <c r="G48" i="32"/>
  <c r="I48" i="32"/>
  <c r="K48" i="32"/>
  <c r="M48" i="32"/>
  <c r="O48" i="32"/>
  <c r="Q48" i="32"/>
  <c r="S48" i="32"/>
  <c r="U48" i="32"/>
  <c r="W48" i="32"/>
  <c r="Y48" i="32"/>
  <c r="AA48" i="32"/>
  <c r="AC48" i="32"/>
  <c r="AE48" i="32"/>
  <c r="AG48" i="32"/>
  <c r="AI48" i="32"/>
  <c r="AK48" i="32"/>
  <c r="AM48" i="32"/>
  <c r="AO48" i="32"/>
  <c r="AQ48" i="32"/>
  <c r="AS48" i="32"/>
  <c r="AU48" i="32"/>
  <c r="AW48" i="32"/>
  <c r="AY48" i="32"/>
  <c r="BA48" i="32"/>
  <c r="BC48" i="32"/>
  <c r="BE48" i="32"/>
  <c r="BG48" i="32"/>
  <c r="BI48" i="32"/>
  <c r="BK48" i="32"/>
  <c r="BM48" i="32"/>
  <c r="BO48" i="32"/>
  <c r="BQ48" i="32"/>
  <c r="BS48" i="32"/>
  <c r="BU48" i="32"/>
  <c r="BW48" i="32"/>
  <c r="BY48" i="32"/>
  <c r="CA48" i="32"/>
  <c r="CC48" i="32"/>
  <c r="CE48" i="32"/>
  <c r="CG48" i="32"/>
  <c r="CI48" i="32"/>
  <c r="CK48" i="32"/>
  <c r="CM48" i="32"/>
  <c r="CO48" i="32"/>
  <c r="CQ48" i="32"/>
  <c r="CS48" i="32"/>
  <c r="CU48" i="32"/>
  <c r="CW48" i="32"/>
  <c r="CY48" i="32"/>
  <c r="DA48" i="32"/>
  <c r="DC48" i="32"/>
  <c r="DE48" i="32"/>
  <c r="DG48" i="32"/>
  <c r="DI48" i="32"/>
  <c r="DK48" i="32"/>
  <c r="DM48" i="32"/>
  <c r="DO48" i="32"/>
  <c r="DQ48" i="32"/>
  <c r="DS48" i="32"/>
  <c r="DU48" i="32"/>
  <c r="DJ45" i="1"/>
  <c r="DJ46" i="1"/>
  <c r="DJ47" i="1"/>
  <c r="DJ48" i="1"/>
  <c r="AI48" i="15"/>
  <c r="AI47" i="15"/>
  <c r="AI46" i="15"/>
  <c r="AI45" i="15"/>
  <c r="L1" i="32"/>
  <c r="D1" i="31"/>
  <c r="DY48" i="31"/>
  <c r="DW48" i="31"/>
  <c r="DU48" i="31"/>
  <c r="DS48" i="31"/>
  <c r="DQ48" i="31"/>
  <c r="DO48" i="31"/>
  <c r="DM48" i="31"/>
  <c r="DK48" i="31"/>
  <c r="DI48" i="31"/>
  <c r="DG48" i="31"/>
  <c r="DE48" i="31"/>
  <c r="DC48" i="31"/>
  <c r="DA48" i="31"/>
  <c r="CY48" i="31"/>
  <c r="CW48" i="31"/>
  <c r="CU48" i="31"/>
  <c r="CS48" i="31"/>
  <c r="CQ48" i="31"/>
  <c r="CO48" i="31"/>
  <c r="CM48" i="31"/>
  <c r="CK48" i="31"/>
  <c r="CI48" i="31"/>
  <c r="CG48" i="31"/>
  <c r="CE48" i="31"/>
  <c r="CC48" i="31"/>
  <c r="CA48" i="31"/>
  <c r="BY48" i="31"/>
  <c r="BW48" i="31"/>
  <c r="BU48" i="31"/>
  <c r="BS48" i="31"/>
  <c r="BQ48" i="31"/>
  <c r="BM48" i="31"/>
  <c r="BK48" i="31"/>
  <c r="BI48" i="31"/>
  <c r="BG48" i="31"/>
  <c r="BE48" i="31"/>
  <c r="BC48" i="31"/>
  <c r="BA48" i="31"/>
  <c r="AY48" i="31"/>
  <c r="AW48" i="31"/>
  <c r="AU48" i="31"/>
  <c r="AS48" i="31"/>
  <c r="AQ48" i="31"/>
  <c r="AO48" i="31"/>
  <c r="AM48" i="31"/>
  <c r="AK48" i="31"/>
  <c r="AG48" i="31"/>
  <c r="AE48" i="31"/>
  <c r="AC48" i="31"/>
  <c r="AA48" i="31"/>
  <c r="Y48" i="31"/>
  <c r="W48" i="31"/>
  <c r="U48" i="31"/>
  <c r="S48" i="31"/>
  <c r="Q48" i="31"/>
  <c r="O48" i="31"/>
  <c r="M48" i="31"/>
  <c r="I48" i="31"/>
  <c r="G48" i="31"/>
  <c r="E48" i="31"/>
  <c r="DY47" i="31"/>
  <c r="DW47" i="31"/>
  <c r="DU47" i="31"/>
  <c r="DS47" i="31"/>
  <c r="DQ47" i="31"/>
  <c r="DO47" i="31"/>
  <c r="DM47" i="31"/>
  <c r="DK47" i="31"/>
  <c r="DI47" i="31"/>
  <c r="DG47" i="31"/>
  <c r="DE47" i="31"/>
  <c r="DC47" i="31"/>
  <c r="DA47" i="31"/>
  <c r="CY47" i="31"/>
  <c r="CW47" i="31"/>
  <c r="CU47" i="31"/>
  <c r="CS47" i="31"/>
  <c r="CQ47" i="31"/>
  <c r="CO47" i="31"/>
  <c r="CM47" i="31"/>
  <c r="CK47" i="31"/>
  <c r="CI47" i="31"/>
  <c r="CG47" i="31"/>
  <c r="CE47" i="31"/>
  <c r="CC47" i="31"/>
  <c r="CA47" i="31"/>
  <c r="BY47" i="31"/>
  <c r="BW47" i="31"/>
  <c r="BU47" i="31"/>
  <c r="BS47" i="31"/>
  <c r="BQ47" i="31"/>
  <c r="BM47" i="31"/>
  <c r="BK47" i="31"/>
  <c r="BI47" i="31"/>
  <c r="BG47" i="31"/>
  <c r="BE47" i="31"/>
  <c r="BC47" i="31"/>
  <c r="BA47" i="31"/>
  <c r="AY47" i="31"/>
  <c r="AW47" i="31"/>
  <c r="AU47" i="31"/>
  <c r="AS47" i="31"/>
  <c r="AQ47" i="31"/>
  <c r="AO47" i="31"/>
  <c r="AM47" i="31"/>
  <c r="AK47" i="31"/>
  <c r="AG47" i="31"/>
  <c r="AE47" i="31"/>
  <c r="AA47" i="31"/>
  <c r="W47" i="31"/>
  <c r="U47" i="31"/>
  <c r="S47" i="31"/>
  <c r="Q47" i="31"/>
  <c r="O47" i="31"/>
  <c r="M47" i="31"/>
  <c r="I47" i="31"/>
  <c r="G47" i="31"/>
  <c r="E47" i="31"/>
  <c r="DY46" i="31"/>
  <c r="DW46" i="31"/>
  <c r="DU46" i="31"/>
  <c r="DS46" i="31"/>
  <c r="DQ46" i="31"/>
  <c r="DO46" i="31"/>
  <c r="DM46" i="31"/>
  <c r="DK46" i="31"/>
  <c r="DI46" i="31"/>
  <c r="DG46" i="31"/>
  <c r="DE46" i="31"/>
  <c r="DC46" i="31"/>
  <c r="DA46" i="31"/>
  <c r="CY46" i="31"/>
  <c r="CW46" i="31"/>
  <c r="CU46" i="31"/>
  <c r="CS46" i="31"/>
  <c r="CQ46" i="31"/>
  <c r="CO46" i="31"/>
  <c r="CM46" i="31"/>
  <c r="CK46" i="31"/>
  <c r="CI46" i="31"/>
  <c r="CG46" i="31"/>
  <c r="CE46" i="31"/>
  <c r="CC46" i="31"/>
  <c r="CA46" i="31"/>
  <c r="BY46" i="31"/>
  <c r="BW46" i="31"/>
  <c r="BU46" i="31"/>
  <c r="BS46" i="31"/>
  <c r="BQ46" i="31"/>
  <c r="BM46" i="31"/>
  <c r="BK46" i="31"/>
  <c r="BI46" i="31"/>
  <c r="BG46" i="31"/>
  <c r="BE46" i="31"/>
  <c r="BC46" i="31"/>
  <c r="BA46" i="31"/>
  <c r="AY46" i="31"/>
  <c r="AW46" i="31"/>
  <c r="AU46" i="31"/>
  <c r="AS46" i="31"/>
  <c r="AQ46" i="31"/>
  <c r="AO46" i="31"/>
  <c r="AM46" i="31"/>
  <c r="AK46" i="31"/>
  <c r="AG46" i="31"/>
  <c r="AE46" i="31"/>
  <c r="AA46" i="31"/>
  <c r="Y46" i="31"/>
  <c r="W46" i="31"/>
  <c r="U46" i="31"/>
  <c r="S46" i="31"/>
  <c r="Q46" i="31"/>
  <c r="O46" i="31"/>
  <c r="M46" i="31"/>
  <c r="I46" i="31"/>
  <c r="G46" i="31"/>
  <c r="E46" i="31"/>
  <c r="DY45" i="31"/>
  <c r="DW45" i="31"/>
  <c r="DU45" i="31"/>
  <c r="DS45" i="31"/>
  <c r="DQ45" i="31"/>
  <c r="DO45" i="31"/>
  <c r="DM45" i="31"/>
  <c r="DK45" i="31"/>
  <c r="DI45" i="31"/>
  <c r="DG45" i="31"/>
  <c r="DE45" i="31"/>
  <c r="DC45" i="31"/>
  <c r="DA45" i="31"/>
  <c r="CY45" i="31"/>
  <c r="CW45" i="31"/>
  <c r="CU45" i="31"/>
  <c r="CS45" i="31"/>
  <c r="CQ45" i="31"/>
  <c r="CO45" i="31"/>
  <c r="CM45" i="31"/>
  <c r="CK45" i="31"/>
  <c r="CI45" i="31"/>
  <c r="CG45" i="31"/>
  <c r="CE45" i="31"/>
  <c r="CC45" i="31"/>
  <c r="CA45" i="31"/>
  <c r="BY45" i="31"/>
  <c r="BW45" i="31"/>
  <c r="BU45" i="31"/>
  <c r="BS45" i="31"/>
  <c r="BQ45" i="31"/>
  <c r="BM45" i="31"/>
  <c r="BK45" i="31"/>
  <c r="BI45" i="31"/>
  <c r="BG45" i="31"/>
  <c r="BE45" i="31"/>
  <c r="BC45" i="31"/>
  <c r="BA45" i="31"/>
  <c r="AY45" i="31"/>
  <c r="AW45" i="31"/>
  <c r="AU45" i="31"/>
  <c r="AS45" i="31"/>
  <c r="AQ45" i="31"/>
  <c r="AO45" i="31"/>
  <c r="AM45" i="31"/>
  <c r="AK45" i="31"/>
  <c r="AG45" i="31"/>
  <c r="AE45" i="31"/>
  <c r="AA45" i="31"/>
  <c r="W45" i="31"/>
  <c r="U45" i="31"/>
  <c r="S45" i="31"/>
  <c r="Q45" i="31"/>
  <c r="O45" i="31"/>
  <c r="M45" i="31"/>
  <c r="I45" i="31"/>
  <c r="G45" i="31"/>
  <c r="E45" i="31"/>
  <c r="D1" i="30"/>
  <c r="K48" i="30"/>
  <c r="I48" i="30"/>
  <c r="G48" i="30"/>
  <c r="E48" i="30"/>
  <c r="K47" i="30"/>
  <c r="I47" i="30"/>
  <c r="G47" i="30"/>
  <c r="E47" i="30"/>
  <c r="K46" i="30"/>
  <c r="I46" i="30"/>
  <c r="G46" i="30"/>
  <c r="E46" i="30"/>
  <c r="K45" i="30"/>
  <c r="I45" i="30"/>
  <c r="G45" i="30"/>
  <c r="E45" i="30"/>
  <c r="D1" i="8"/>
  <c r="L1" i="29"/>
  <c r="D1" i="26"/>
  <c r="F1" i="23"/>
  <c r="D1" i="15"/>
  <c r="D1" i="1"/>
  <c r="O48" i="23"/>
  <c r="O47" i="23"/>
  <c r="O46" i="23"/>
  <c r="O45" i="23"/>
  <c r="AA48" i="15"/>
  <c r="AA47" i="15"/>
  <c r="AA46" i="15"/>
  <c r="AA45" i="15"/>
  <c r="E45" i="29"/>
  <c r="G45" i="29"/>
  <c r="I45" i="29"/>
  <c r="K45" i="29"/>
  <c r="M45" i="29"/>
  <c r="O45" i="29"/>
  <c r="Q45" i="29"/>
  <c r="S45" i="29"/>
  <c r="U45" i="29"/>
  <c r="W45" i="29"/>
  <c r="Y45" i="29"/>
  <c r="AA45" i="29"/>
  <c r="AC45" i="29"/>
  <c r="AE45" i="29"/>
  <c r="AG45" i="29"/>
  <c r="AI45" i="29"/>
  <c r="AK45" i="29"/>
  <c r="AM45" i="29"/>
  <c r="AO45" i="29"/>
  <c r="AQ45" i="29"/>
  <c r="AS45" i="29"/>
  <c r="AU45" i="29"/>
  <c r="AW45" i="29"/>
  <c r="AY45" i="29"/>
  <c r="BA45" i="29"/>
  <c r="BC45" i="29"/>
  <c r="BE45" i="29"/>
  <c r="BG45" i="29"/>
  <c r="BI45" i="29"/>
  <c r="BK45" i="29"/>
  <c r="BM45" i="29"/>
  <c r="BO45" i="29"/>
  <c r="BQ45" i="29"/>
  <c r="BS45" i="29"/>
  <c r="BU45" i="29"/>
  <c r="BW45" i="29"/>
  <c r="BY45" i="29"/>
  <c r="CA45" i="29"/>
  <c r="CC45" i="29"/>
  <c r="CE45" i="29"/>
  <c r="CG45" i="29"/>
  <c r="CI45" i="29"/>
  <c r="CK45" i="29"/>
  <c r="CM45" i="29"/>
  <c r="CO45" i="29"/>
  <c r="CQ45" i="29"/>
  <c r="CS45" i="29"/>
  <c r="CU45" i="29"/>
  <c r="CW45" i="29"/>
  <c r="CY45" i="29"/>
  <c r="DA45" i="29"/>
  <c r="DC45" i="29"/>
  <c r="DE45" i="29"/>
  <c r="DG45" i="29"/>
  <c r="DI45" i="29"/>
  <c r="DK45" i="29"/>
  <c r="DM45" i="29"/>
  <c r="DO45" i="29"/>
  <c r="DQ45" i="29"/>
  <c r="DS45" i="29"/>
  <c r="C46" i="29"/>
  <c r="E46" i="29"/>
  <c r="G46" i="29"/>
  <c r="I46" i="29"/>
  <c r="K46" i="29"/>
  <c r="M46" i="29"/>
  <c r="O46" i="29"/>
  <c r="Q46" i="29"/>
  <c r="S46" i="29"/>
  <c r="U46" i="29"/>
  <c r="W46" i="29"/>
  <c r="Y46" i="29"/>
  <c r="AA46" i="29"/>
  <c r="AC46" i="29"/>
  <c r="AE46" i="29"/>
  <c r="AG46" i="29"/>
  <c r="AI46" i="29"/>
  <c r="AK46" i="29"/>
  <c r="AM46" i="29"/>
  <c r="AO46" i="29"/>
  <c r="AQ46" i="29"/>
  <c r="AS46" i="29"/>
  <c r="AU46" i="29"/>
  <c r="AW46" i="29"/>
  <c r="AY46" i="29"/>
  <c r="BA46" i="29"/>
  <c r="BC46" i="29"/>
  <c r="BE46" i="29"/>
  <c r="BG46" i="29"/>
  <c r="BI46" i="29"/>
  <c r="BK46" i="29"/>
  <c r="BM46" i="29"/>
  <c r="BO46" i="29"/>
  <c r="BQ46" i="29"/>
  <c r="BS46" i="29"/>
  <c r="BU46" i="29"/>
  <c r="BW46" i="29"/>
  <c r="BY46" i="29"/>
  <c r="CA46" i="29"/>
  <c r="CC46" i="29"/>
  <c r="CE46" i="29"/>
  <c r="CG46" i="29"/>
  <c r="CI46" i="29"/>
  <c r="CK46" i="29"/>
  <c r="CM46" i="29"/>
  <c r="CO46" i="29"/>
  <c r="CQ46" i="29"/>
  <c r="CS46" i="29"/>
  <c r="CU46" i="29"/>
  <c r="CW46" i="29"/>
  <c r="CY46" i="29"/>
  <c r="DA46" i="29"/>
  <c r="DC46" i="29"/>
  <c r="DE46" i="29"/>
  <c r="DG46" i="29"/>
  <c r="DI46" i="29"/>
  <c r="DK46" i="29"/>
  <c r="DM46" i="29"/>
  <c r="DO46" i="29"/>
  <c r="DQ46" i="29"/>
  <c r="DS46" i="29"/>
  <c r="C47" i="29"/>
  <c r="E47" i="29"/>
  <c r="G47" i="29"/>
  <c r="I47" i="29"/>
  <c r="K47" i="29"/>
  <c r="M47" i="29"/>
  <c r="O47" i="29"/>
  <c r="Q47" i="29"/>
  <c r="S47" i="29"/>
  <c r="U47" i="29"/>
  <c r="W47" i="29"/>
  <c r="Y47" i="29"/>
  <c r="AA47" i="29"/>
  <c r="AC47" i="29"/>
  <c r="AE47" i="29"/>
  <c r="AG47" i="29"/>
  <c r="AI47" i="29"/>
  <c r="AK47" i="29"/>
  <c r="AM47" i="29"/>
  <c r="AO47" i="29"/>
  <c r="AQ47" i="29"/>
  <c r="AS47" i="29"/>
  <c r="AU47" i="29"/>
  <c r="AW47" i="29"/>
  <c r="AY47" i="29"/>
  <c r="BA47" i="29"/>
  <c r="BC47" i="29"/>
  <c r="BE47" i="29"/>
  <c r="BG47" i="29"/>
  <c r="BI47" i="29"/>
  <c r="BK47" i="29"/>
  <c r="BM47" i="29"/>
  <c r="BO47" i="29"/>
  <c r="BQ47" i="29"/>
  <c r="BS47" i="29"/>
  <c r="BU47" i="29"/>
  <c r="BW47" i="29"/>
  <c r="BY47" i="29"/>
  <c r="CA47" i="29"/>
  <c r="CC47" i="29"/>
  <c r="CE47" i="29"/>
  <c r="CG47" i="29"/>
  <c r="CI47" i="29"/>
  <c r="CK47" i="29"/>
  <c r="CM47" i="29"/>
  <c r="CO47" i="29"/>
  <c r="CQ47" i="29"/>
  <c r="CS47" i="29"/>
  <c r="CU47" i="29"/>
  <c r="CW47" i="29"/>
  <c r="CY47" i="29"/>
  <c r="DA47" i="29"/>
  <c r="DC47" i="29"/>
  <c r="DE47" i="29"/>
  <c r="DG47" i="29"/>
  <c r="DI47" i="29"/>
  <c r="DK47" i="29"/>
  <c r="DM47" i="29"/>
  <c r="DO47" i="29"/>
  <c r="DQ47" i="29"/>
  <c r="DS47" i="29"/>
  <c r="C48" i="29"/>
  <c r="E48" i="29"/>
  <c r="G48" i="29"/>
  <c r="I48" i="29"/>
  <c r="K48" i="29"/>
  <c r="M48" i="29"/>
  <c r="O48" i="29"/>
  <c r="Q48" i="29"/>
  <c r="S48" i="29"/>
  <c r="U48" i="29"/>
  <c r="W48" i="29"/>
  <c r="Y48" i="29"/>
  <c r="AA48" i="29"/>
  <c r="AC48" i="29"/>
  <c r="AE48" i="29"/>
  <c r="AG48" i="29"/>
  <c r="AI48" i="29"/>
  <c r="AK48" i="29"/>
  <c r="AM48" i="29"/>
  <c r="AO48" i="29"/>
  <c r="AQ48" i="29"/>
  <c r="AS48" i="29"/>
  <c r="AU48" i="29"/>
  <c r="AW48" i="29"/>
  <c r="AY48" i="29"/>
  <c r="BA48" i="29"/>
  <c r="BC48" i="29"/>
  <c r="BE48" i="29"/>
  <c r="BG48" i="29"/>
  <c r="BI48" i="29"/>
  <c r="BK48" i="29"/>
  <c r="BM48" i="29"/>
  <c r="BO48" i="29"/>
  <c r="BQ48" i="29"/>
  <c r="BS48" i="29"/>
  <c r="BU48" i="29"/>
  <c r="BW48" i="29"/>
  <c r="BY48" i="29"/>
  <c r="CA48" i="29"/>
  <c r="CC48" i="29"/>
  <c r="CE48" i="29"/>
  <c r="CG48" i="29"/>
  <c r="CI48" i="29"/>
  <c r="CK48" i="29"/>
  <c r="CM48" i="29"/>
  <c r="CO48" i="29"/>
  <c r="CQ48" i="29"/>
  <c r="CS48" i="29"/>
  <c r="CU48" i="29"/>
  <c r="CW48" i="29"/>
  <c r="CY48" i="29"/>
  <c r="DA48" i="29"/>
  <c r="DC48" i="29"/>
  <c r="DE48" i="29"/>
  <c r="DG48" i="29"/>
  <c r="DI48" i="29"/>
  <c r="DK48" i="29"/>
  <c r="DM48" i="29"/>
  <c r="DO48" i="29"/>
  <c r="DQ48" i="29"/>
  <c r="DS48" i="29"/>
  <c r="E45" i="15"/>
  <c r="E46" i="15"/>
  <c r="E47" i="15"/>
  <c r="E48" i="15"/>
  <c r="AC48" i="1"/>
  <c r="AC47" i="1"/>
  <c r="AC46" i="1"/>
  <c r="AC45" i="1"/>
  <c r="AA48" i="1"/>
  <c r="AA47" i="1"/>
  <c r="AA46" i="1"/>
  <c r="AA45" i="1"/>
  <c r="Y47" i="1"/>
  <c r="W46" i="1"/>
  <c r="Y45" i="1"/>
  <c r="W45" i="1"/>
  <c r="U48" i="1"/>
  <c r="S48" i="1"/>
  <c r="U47" i="1"/>
  <c r="S47" i="1"/>
  <c r="U46" i="1"/>
  <c r="S46" i="1"/>
  <c r="U45" i="1"/>
  <c r="S45" i="1"/>
  <c r="O46" i="1"/>
  <c r="M48" i="1"/>
  <c r="M47" i="1"/>
  <c r="M46" i="1"/>
  <c r="M45" i="1"/>
  <c r="G48" i="1"/>
  <c r="G47" i="1"/>
  <c r="G46" i="1"/>
  <c r="G45" i="1"/>
  <c r="K48" i="8"/>
  <c r="K47" i="8"/>
  <c r="K46" i="8"/>
  <c r="K45" i="8"/>
  <c r="I48" i="8"/>
  <c r="I47" i="8"/>
  <c r="I46" i="8"/>
  <c r="I45" i="8"/>
  <c r="G48" i="8"/>
  <c r="G47" i="8"/>
  <c r="G46" i="8"/>
  <c r="G45" i="8"/>
  <c r="C46" i="8"/>
  <c r="DG48" i="23"/>
  <c r="DG47" i="23"/>
  <c r="DG46" i="23"/>
  <c r="DG45" i="23"/>
  <c r="DE48" i="23"/>
  <c r="DE47" i="23"/>
  <c r="DE46" i="23"/>
  <c r="DE45" i="23"/>
  <c r="DC48" i="23"/>
  <c r="DC47" i="23"/>
  <c r="DC46" i="23"/>
  <c r="DC45" i="23"/>
  <c r="DA48" i="23"/>
  <c r="DA47" i="23"/>
  <c r="DA46" i="23"/>
  <c r="DA45" i="23"/>
  <c r="CI48" i="23"/>
  <c r="CI47" i="23"/>
  <c r="CI46" i="23"/>
  <c r="CI45" i="23"/>
  <c r="CC48" i="23"/>
  <c r="CC47" i="23"/>
  <c r="CC46" i="23"/>
  <c r="CC45" i="23"/>
  <c r="CM48" i="23"/>
  <c r="CM47" i="23"/>
  <c r="CM46" i="23"/>
  <c r="CM45" i="23"/>
  <c r="BY48" i="23"/>
  <c r="BY47" i="23"/>
  <c r="BY46" i="23"/>
  <c r="BY45" i="23"/>
  <c r="BW48" i="23"/>
  <c r="BW47" i="23"/>
  <c r="BW46" i="23"/>
  <c r="BW45" i="23"/>
  <c r="CS48" i="23"/>
  <c r="CS47" i="23"/>
  <c r="CS46" i="23"/>
  <c r="CS45" i="23"/>
  <c r="CG48" i="23"/>
  <c r="CG47" i="23"/>
  <c r="CG46" i="23"/>
  <c r="CG45" i="23"/>
  <c r="CQ48" i="23"/>
  <c r="CQ47" i="23"/>
  <c r="CQ46" i="23"/>
  <c r="CQ45" i="23"/>
  <c r="CK48" i="23"/>
  <c r="CK47" i="23"/>
  <c r="CK46" i="23"/>
  <c r="CK45" i="23"/>
  <c r="CE48" i="23"/>
  <c r="CE47" i="23"/>
  <c r="CE46" i="23"/>
  <c r="CE45" i="23"/>
  <c r="BG48" i="23"/>
  <c r="BG47" i="23"/>
  <c r="BG46" i="23"/>
  <c r="BG45" i="23"/>
  <c r="CO48" i="23"/>
  <c r="CO47" i="23"/>
  <c r="CO46" i="23"/>
  <c r="CO45" i="23"/>
  <c r="BU48" i="23"/>
  <c r="BU47" i="23"/>
  <c r="BU46" i="23"/>
  <c r="BU45" i="23"/>
  <c r="BS48" i="23"/>
  <c r="BS47" i="23"/>
  <c r="BS46" i="23"/>
  <c r="BS45" i="23"/>
  <c r="BQ48" i="23"/>
  <c r="BQ47" i="23"/>
  <c r="BQ46" i="23"/>
  <c r="BQ45" i="23"/>
  <c r="BO48" i="23"/>
  <c r="BO47" i="23"/>
  <c r="BO46" i="23"/>
  <c r="BO45" i="23"/>
  <c r="BM48" i="23"/>
  <c r="BM47" i="23"/>
  <c r="BM46" i="23"/>
  <c r="BM45" i="23"/>
  <c r="BK48" i="23"/>
  <c r="BK47" i="23"/>
  <c r="BK46" i="23"/>
  <c r="BK45" i="23"/>
  <c r="BI48" i="23"/>
  <c r="BI47" i="23"/>
  <c r="BI46" i="23"/>
  <c r="BI45" i="23"/>
  <c r="CY48" i="23"/>
  <c r="CY47" i="23"/>
  <c r="CY46" i="23"/>
  <c r="CY45" i="23"/>
  <c r="AY48" i="23"/>
  <c r="AY47" i="23"/>
  <c r="AY46" i="23"/>
  <c r="AY45" i="23"/>
  <c r="CW48" i="23"/>
  <c r="CW47" i="23"/>
  <c r="CW46" i="23"/>
  <c r="CW45" i="23"/>
  <c r="CU48" i="23"/>
  <c r="CU47" i="23"/>
  <c r="CU46" i="23"/>
  <c r="CU45" i="23"/>
  <c r="BE48" i="23"/>
  <c r="BE47" i="23"/>
  <c r="BE46" i="23"/>
  <c r="BE45" i="23"/>
  <c r="BC48" i="23"/>
  <c r="BC47" i="23"/>
  <c r="BC46" i="23"/>
  <c r="BC45" i="23"/>
  <c r="BA48" i="23"/>
  <c r="BA47" i="23"/>
  <c r="BA46" i="23"/>
  <c r="BA45" i="23"/>
  <c r="AW48" i="23"/>
  <c r="AW47" i="23"/>
  <c r="AW46" i="23"/>
  <c r="AW45" i="23"/>
  <c r="AO48" i="23"/>
  <c r="AO47" i="23"/>
  <c r="AO46" i="23"/>
  <c r="AO45" i="23"/>
  <c r="AU48" i="23"/>
  <c r="AU47" i="23"/>
  <c r="AU46" i="23"/>
  <c r="AU45" i="23"/>
  <c r="AS48" i="23"/>
  <c r="AS47" i="23"/>
  <c r="AS46" i="23"/>
  <c r="AS45" i="23"/>
  <c r="AQ48" i="23"/>
  <c r="AQ47" i="23"/>
  <c r="AQ46" i="23"/>
  <c r="AQ45" i="23"/>
  <c r="AI48" i="23"/>
  <c r="AI47" i="23"/>
  <c r="AI46" i="23"/>
  <c r="AI45" i="23"/>
  <c r="AG48" i="23"/>
  <c r="AG47" i="23"/>
  <c r="AG46" i="23"/>
  <c r="AG45" i="23"/>
  <c r="AM48" i="23"/>
  <c r="AM47" i="23"/>
  <c r="AM46" i="23"/>
  <c r="AM45" i="23"/>
  <c r="AK48" i="23"/>
  <c r="AK47" i="23"/>
  <c r="AK46" i="23"/>
  <c r="AK45" i="23"/>
  <c r="AE48" i="23"/>
  <c r="AE47" i="23"/>
  <c r="AE46" i="23"/>
  <c r="AE45" i="23"/>
  <c r="U48" i="23"/>
  <c r="U47" i="23"/>
  <c r="U46" i="23"/>
  <c r="U45" i="23"/>
  <c r="AC48" i="23"/>
  <c r="AC47" i="23"/>
  <c r="AC46" i="23"/>
  <c r="AC45" i="23"/>
  <c r="AA48" i="23"/>
  <c r="AA47" i="23"/>
  <c r="AA46" i="23"/>
  <c r="AA45" i="23"/>
  <c r="W48" i="23"/>
  <c r="W47" i="23"/>
  <c r="W46" i="23"/>
  <c r="W45" i="23"/>
  <c r="Y48" i="23"/>
  <c r="Y47" i="23"/>
  <c r="Y46" i="23"/>
  <c r="Y45" i="23"/>
  <c r="S48" i="23"/>
  <c r="S47" i="23"/>
  <c r="S46" i="23"/>
  <c r="S45" i="23"/>
  <c r="Q48" i="23"/>
  <c r="Q47" i="23"/>
  <c r="Q46" i="23"/>
  <c r="Q45" i="23"/>
  <c r="M48" i="23"/>
  <c r="M47" i="23"/>
  <c r="M46" i="23"/>
  <c r="M45" i="23"/>
  <c r="K48" i="23"/>
  <c r="K47" i="23"/>
  <c r="K46" i="23"/>
  <c r="K45" i="23"/>
  <c r="G48" i="23"/>
  <c r="G47" i="23"/>
  <c r="G46" i="23"/>
  <c r="G45" i="23"/>
  <c r="I48" i="23"/>
  <c r="I47" i="23"/>
  <c r="I46" i="23"/>
  <c r="I45" i="23"/>
  <c r="E48" i="23"/>
  <c r="E47" i="23"/>
  <c r="E46" i="23"/>
  <c r="E45" i="23"/>
  <c r="C45" i="23"/>
  <c r="DF45" i="1"/>
  <c r="DD45" i="1"/>
  <c r="DB45" i="1"/>
  <c r="CJ45" i="1"/>
  <c r="CD45" i="1"/>
  <c r="CN45" i="1"/>
  <c r="BY45" i="1"/>
  <c r="BW45" i="1"/>
  <c r="CT45" i="1"/>
  <c r="CH45" i="1"/>
  <c r="CR45" i="1"/>
  <c r="CB45" i="1"/>
  <c r="CL45" i="1"/>
  <c r="CF45" i="1"/>
  <c r="BG45" i="1"/>
  <c r="CP45" i="1"/>
  <c r="BU45" i="1"/>
  <c r="BS45" i="1"/>
  <c r="BQ45" i="1"/>
  <c r="BO45" i="1"/>
  <c r="BM45" i="1"/>
  <c r="BK45" i="1"/>
  <c r="BI45" i="1"/>
  <c r="CZ45" i="1"/>
  <c r="CX45" i="1"/>
  <c r="CV45" i="1"/>
  <c r="BE45" i="1"/>
  <c r="BC45" i="1"/>
  <c r="BA45" i="1"/>
  <c r="AY45" i="1"/>
  <c r="AW45" i="1"/>
  <c r="DH45" i="1"/>
  <c r="AU45" i="1"/>
  <c r="AS45" i="1"/>
  <c r="AQ45" i="1"/>
  <c r="AO45" i="1"/>
  <c r="AM45" i="1"/>
  <c r="AK45" i="1"/>
  <c r="AI45" i="1"/>
  <c r="AG45" i="1"/>
  <c r="AE45" i="1"/>
  <c r="C45" i="15"/>
  <c r="CA48" i="23"/>
  <c r="CA47" i="23"/>
  <c r="CA46" i="23"/>
  <c r="C46" i="23"/>
  <c r="DY48" i="15"/>
  <c r="DY47" i="15"/>
  <c r="DY46" i="15"/>
  <c r="DY45" i="15"/>
  <c r="DW48" i="15"/>
  <c r="DW47" i="15"/>
  <c r="DW46" i="15"/>
  <c r="DW45" i="15"/>
  <c r="DU48" i="15"/>
  <c r="DU47" i="15"/>
  <c r="DU46" i="15"/>
  <c r="DU45" i="15"/>
  <c r="DS48" i="15"/>
  <c r="DS47" i="15"/>
  <c r="DS46" i="15"/>
  <c r="DS45" i="15"/>
  <c r="DA48" i="15"/>
  <c r="DA47" i="15"/>
  <c r="DA46" i="15"/>
  <c r="DA45" i="15"/>
  <c r="CU48" i="15"/>
  <c r="CU47" i="15"/>
  <c r="CU46" i="15"/>
  <c r="CU45" i="15"/>
  <c r="DE48" i="15"/>
  <c r="DE47" i="15"/>
  <c r="DE46" i="15"/>
  <c r="DE45" i="15"/>
  <c r="CQ48" i="15"/>
  <c r="CQ47" i="15"/>
  <c r="CQ46" i="15"/>
  <c r="CQ45" i="15"/>
  <c r="CO48" i="15"/>
  <c r="CO47" i="15"/>
  <c r="CO46" i="15"/>
  <c r="CO45" i="15"/>
  <c r="DK48" i="15"/>
  <c r="DK47" i="15"/>
  <c r="DK46" i="15"/>
  <c r="DK45" i="15"/>
  <c r="DI48" i="15"/>
  <c r="DI47" i="15"/>
  <c r="DI46" i="15"/>
  <c r="DI45" i="15"/>
  <c r="CS48" i="15"/>
  <c r="CS47" i="15"/>
  <c r="CS46" i="15"/>
  <c r="CS45" i="15"/>
  <c r="DC48" i="15"/>
  <c r="DC47" i="15"/>
  <c r="DC46" i="15"/>
  <c r="DC45" i="15"/>
  <c r="CW48" i="15"/>
  <c r="CW47" i="15"/>
  <c r="CW46" i="15"/>
  <c r="CW45" i="15"/>
  <c r="BY48" i="15"/>
  <c r="BY47" i="15"/>
  <c r="BY46" i="15"/>
  <c r="BY45" i="15"/>
  <c r="DG48" i="15"/>
  <c r="DG47" i="15"/>
  <c r="DG46" i="15"/>
  <c r="DG45" i="15"/>
  <c r="CM48" i="15"/>
  <c r="CM47" i="15"/>
  <c r="CM46" i="15"/>
  <c r="CM45" i="15"/>
  <c r="CK48" i="15"/>
  <c r="CK47" i="15"/>
  <c r="CK46" i="15"/>
  <c r="CK45" i="15"/>
  <c r="CI48" i="15"/>
  <c r="CI47" i="15"/>
  <c r="CI46" i="15"/>
  <c r="CI45" i="15"/>
  <c r="CG48" i="15"/>
  <c r="CG47" i="15"/>
  <c r="CG46" i="15"/>
  <c r="CG45" i="15"/>
  <c r="CE48" i="15"/>
  <c r="CE47" i="15"/>
  <c r="CE46" i="15"/>
  <c r="CE45" i="15"/>
  <c r="CC48" i="15"/>
  <c r="CC47" i="15"/>
  <c r="CC46" i="15"/>
  <c r="CC45" i="15"/>
  <c r="CA48" i="15"/>
  <c r="CA47" i="15"/>
  <c r="CA46" i="15"/>
  <c r="CA45" i="15"/>
  <c r="DQ48" i="15"/>
  <c r="DQ47" i="15"/>
  <c r="DQ46" i="15"/>
  <c r="DQ45" i="15"/>
  <c r="BQ48" i="15"/>
  <c r="BQ47" i="15"/>
  <c r="BQ46" i="15"/>
  <c r="BQ45" i="15"/>
  <c r="DO48" i="15"/>
  <c r="DO47" i="15"/>
  <c r="DO46" i="15"/>
  <c r="DO45" i="15"/>
  <c r="DM48" i="15"/>
  <c r="DM47" i="15"/>
  <c r="DM46" i="15"/>
  <c r="DM45" i="15"/>
  <c r="BW48" i="15"/>
  <c r="BW47" i="15"/>
  <c r="BW46" i="15"/>
  <c r="BW45" i="15"/>
  <c r="BU48" i="15"/>
  <c r="BU47" i="15"/>
  <c r="BU46" i="15"/>
  <c r="BU45" i="15"/>
  <c r="BS48" i="15"/>
  <c r="BS47" i="15"/>
  <c r="BS46" i="15"/>
  <c r="BS45" i="15"/>
  <c r="BO48" i="15"/>
  <c r="BO47" i="15"/>
  <c r="BO46" i="15"/>
  <c r="BO45" i="15"/>
  <c r="BM48" i="15"/>
  <c r="BM47" i="15"/>
  <c r="BM46" i="15"/>
  <c r="BM45" i="15"/>
  <c r="BE48" i="15"/>
  <c r="BE47" i="15"/>
  <c r="BE46" i="15"/>
  <c r="BE45" i="15"/>
  <c r="BK48" i="15"/>
  <c r="BK47" i="15"/>
  <c r="BK46" i="15"/>
  <c r="BK45" i="15"/>
  <c r="BI48" i="15"/>
  <c r="BI47" i="15"/>
  <c r="BI46" i="15"/>
  <c r="BI45" i="15"/>
  <c r="BG48" i="15"/>
  <c r="BG47" i="15"/>
  <c r="BG46" i="15"/>
  <c r="BG45" i="15"/>
  <c r="AY48" i="15"/>
  <c r="AY47" i="15"/>
  <c r="AY46" i="15"/>
  <c r="AY45" i="15"/>
  <c r="AW48" i="15"/>
  <c r="AW47" i="15"/>
  <c r="AW46" i="15"/>
  <c r="AW45" i="15"/>
  <c r="AU48" i="15"/>
  <c r="AU47" i="15"/>
  <c r="AU46" i="15"/>
  <c r="AU45" i="15"/>
  <c r="BC48" i="15"/>
  <c r="BC47" i="15"/>
  <c r="BC46" i="15"/>
  <c r="BC45" i="15"/>
  <c r="BA48" i="15"/>
  <c r="BA47" i="15"/>
  <c r="BA46" i="15"/>
  <c r="BA45" i="15"/>
  <c r="AS48" i="15"/>
  <c r="AS47" i="15"/>
  <c r="AS46" i="15"/>
  <c r="AS45" i="15"/>
  <c r="AO48" i="15"/>
  <c r="AO47" i="15"/>
  <c r="AO46" i="15"/>
  <c r="AO45" i="15"/>
  <c r="AK48" i="15"/>
  <c r="AK47" i="15"/>
  <c r="AK46" i="15"/>
  <c r="AK45" i="15"/>
  <c r="AM48" i="15"/>
  <c r="AM47" i="15"/>
  <c r="AM46" i="15"/>
  <c r="AM45" i="15"/>
  <c r="AE48" i="15"/>
  <c r="AE47" i="15"/>
  <c r="AE46" i="15"/>
  <c r="AE45" i="15"/>
  <c r="AC48" i="15"/>
  <c r="AC47" i="15"/>
  <c r="AC46" i="15"/>
  <c r="AC45" i="15"/>
  <c r="Y48" i="15"/>
  <c r="Y47" i="15"/>
  <c r="Y46" i="15"/>
  <c r="Y45" i="15"/>
  <c r="W48" i="15"/>
  <c r="W47" i="15"/>
  <c r="W46" i="15"/>
  <c r="W45" i="15"/>
  <c r="Q48" i="15"/>
  <c r="Q47" i="15"/>
  <c r="Q46" i="15"/>
  <c r="Q45" i="15"/>
  <c r="O48" i="15"/>
  <c r="O47" i="15"/>
  <c r="O46" i="15"/>
  <c r="O45" i="15"/>
  <c r="U48" i="15"/>
  <c r="U47" i="15"/>
  <c r="U46" i="15"/>
  <c r="U45" i="15"/>
  <c r="S48" i="15"/>
  <c r="S47" i="15"/>
  <c r="S46" i="15"/>
  <c r="S45" i="15"/>
  <c r="M48" i="15"/>
  <c r="M47" i="15"/>
  <c r="M46" i="15"/>
  <c r="M45" i="15"/>
  <c r="G48" i="15"/>
  <c r="G47" i="15"/>
  <c r="G46" i="15"/>
  <c r="G45" i="15"/>
  <c r="DF48" i="1"/>
  <c r="DF47" i="1"/>
  <c r="DF46" i="1"/>
  <c r="DD48" i="1"/>
  <c r="DD47" i="1"/>
  <c r="DD46" i="1"/>
  <c r="DB48" i="1"/>
  <c r="DB47" i="1"/>
  <c r="DB46" i="1"/>
  <c r="CJ48" i="1"/>
  <c r="CJ47" i="1"/>
  <c r="CJ46" i="1"/>
  <c r="CD48" i="1"/>
  <c r="CD47" i="1"/>
  <c r="CD46" i="1"/>
  <c r="CN48" i="1"/>
  <c r="CN47" i="1"/>
  <c r="CN46" i="1"/>
  <c r="BY48" i="1"/>
  <c r="BY47" i="1"/>
  <c r="BY46" i="1"/>
  <c r="BW48" i="1"/>
  <c r="BW47" i="1"/>
  <c r="BW46" i="1"/>
  <c r="CT48" i="1"/>
  <c r="CT47" i="1"/>
  <c r="CT46" i="1"/>
  <c r="CH48" i="1"/>
  <c r="CH47" i="1"/>
  <c r="CH46" i="1"/>
  <c r="CR48" i="1"/>
  <c r="CR47" i="1"/>
  <c r="CR46" i="1"/>
  <c r="CB48" i="1"/>
  <c r="CB47" i="1"/>
  <c r="CB46" i="1"/>
  <c r="CL48" i="1"/>
  <c r="CL47" i="1"/>
  <c r="CL46" i="1"/>
  <c r="CF48" i="1"/>
  <c r="CF47" i="1"/>
  <c r="CF46" i="1"/>
  <c r="BG48" i="1"/>
  <c r="BG47" i="1"/>
  <c r="BG46" i="1"/>
  <c r="CP48" i="1"/>
  <c r="CP47" i="1"/>
  <c r="CP46" i="1"/>
  <c r="BU48" i="1"/>
  <c r="BU47" i="1"/>
  <c r="BU46" i="1"/>
  <c r="BS48" i="1"/>
  <c r="BS47" i="1"/>
  <c r="BS46" i="1"/>
  <c r="BQ48" i="1"/>
  <c r="BQ47" i="1"/>
  <c r="BQ46" i="1"/>
  <c r="BO48" i="1"/>
  <c r="BO47" i="1"/>
  <c r="BO46" i="1"/>
  <c r="BM48" i="1"/>
  <c r="BM47" i="1"/>
  <c r="BM46" i="1"/>
  <c r="BK48" i="1"/>
  <c r="BK47" i="1"/>
  <c r="BK46" i="1"/>
  <c r="BI48" i="1"/>
  <c r="BI47" i="1"/>
  <c r="BI46" i="1"/>
  <c r="CZ48" i="1"/>
  <c r="CZ47" i="1"/>
  <c r="CZ46" i="1"/>
  <c r="CX48" i="1"/>
  <c r="CX47" i="1"/>
  <c r="CX46" i="1"/>
  <c r="CV48" i="1"/>
  <c r="CV47" i="1"/>
  <c r="CV46" i="1"/>
  <c r="BE48" i="1"/>
  <c r="BE47" i="1"/>
  <c r="BE46" i="1"/>
  <c r="BC48" i="1"/>
  <c r="BC47" i="1"/>
  <c r="BC46" i="1"/>
  <c r="BA48" i="1"/>
  <c r="BA47" i="1"/>
  <c r="BA46" i="1"/>
  <c r="AY48" i="1"/>
  <c r="AY47" i="1"/>
  <c r="AY46" i="1"/>
  <c r="AW48" i="1"/>
  <c r="AW47" i="1"/>
  <c r="AW46" i="1"/>
  <c r="DH48" i="1"/>
  <c r="DH47" i="1"/>
  <c r="DH46" i="1"/>
  <c r="AU48" i="1"/>
  <c r="AU47" i="1"/>
  <c r="AU46" i="1"/>
  <c r="AS48" i="1"/>
  <c r="AS47" i="1"/>
  <c r="AS46" i="1"/>
  <c r="AQ48" i="1"/>
  <c r="AQ47" i="1"/>
  <c r="AQ46" i="1"/>
  <c r="AO48" i="1"/>
  <c r="AO47" i="1"/>
  <c r="AO46" i="1"/>
  <c r="AM48" i="1"/>
  <c r="AM47" i="1"/>
  <c r="AM46" i="1"/>
  <c r="AK48" i="1"/>
  <c r="AK47" i="1"/>
  <c r="AK46" i="1"/>
  <c r="AI48" i="1"/>
  <c r="AI47" i="1"/>
  <c r="AI46" i="1"/>
  <c r="AG48" i="1"/>
  <c r="AG47" i="1"/>
  <c r="AG46" i="1"/>
  <c r="AE48" i="1"/>
  <c r="AE47" i="1"/>
  <c r="AE46" i="1"/>
  <c r="CY45" i="15"/>
  <c r="CY46" i="15"/>
  <c r="AG46" i="15"/>
  <c r="AQ46" i="15"/>
  <c r="C46" i="15"/>
  <c r="C47" i="23"/>
  <c r="C48" i="23"/>
  <c r="AQ48" i="15"/>
  <c r="AQ47" i="15"/>
  <c r="AQ45" i="15"/>
  <c r="AG45" i="15"/>
  <c r="C47" i="15"/>
  <c r="AG47" i="15"/>
  <c r="CY47" i="15"/>
  <c r="C48" i="15"/>
  <c r="AG48" i="15"/>
  <c r="CY48" i="15"/>
  <c r="C48" i="8"/>
  <c r="C47" i="8"/>
  <c r="C45" i="8"/>
  <c r="BO48" i="31" l="1"/>
  <c r="AC47" i="31"/>
  <c r="AC46" i="31"/>
  <c r="O47" i="1"/>
  <c r="BO47" i="31"/>
  <c r="BO45" i="31"/>
  <c r="Q46" i="1"/>
  <c r="W47" i="1"/>
  <c r="BO46" i="31"/>
  <c r="E46" i="8"/>
  <c r="Y45" i="31"/>
  <c r="Q48" i="1"/>
  <c r="Q45" i="1"/>
  <c r="Y46" i="1"/>
  <c r="E48" i="8"/>
  <c r="E45" i="8"/>
  <c r="E47" i="8"/>
  <c r="C45" i="30"/>
  <c r="C46" i="30"/>
  <c r="C47" i="30"/>
  <c r="C48" i="30"/>
  <c r="C47" i="9" l="1"/>
  <c r="C46" i="9"/>
  <c r="C48" i="9"/>
  <c r="C45" i="9"/>
  <c r="C46" i="1" l="1"/>
  <c r="C45" i="31"/>
  <c r="C48" i="31"/>
  <c r="C47" i="31"/>
  <c r="C46" i="31"/>
  <c r="C47" i="1"/>
  <c r="C45" i="1"/>
  <c r="C48" i="1"/>
</calcChain>
</file>

<file path=xl/sharedStrings.xml><?xml version="1.0" encoding="utf-8"?>
<sst xmlns="http://schemas.openxmlformats.org/spreadsheetml/2006/main" count="3182" uniqueCount="301">
  <si>
    <t>תאריך</t>
  </si>
  <si>
    <t>הגבה (pH)</t>
  </si>
  <si>
    <t>מ"ק/יממה</t>
  </si>
  <si>
    <t>מ"ג/ל</t>
  </si>
  <si>
    <t>COD בתסנין</t>
  </si>
  <si>
    <t>סולפטים</t>
  </si>
  <si>
    <t>סולפיד בתסנין</t>
  </si>
  <si>
    <t>פנולים</t>
  </si>
  <si>
    <t>ציאניד</t>
  </si>
  <si>
    <t>יח'/100 מ"ל</t>
  </si>
  <si>
    <t>פרמטר נמדד:</t>
  </si>
  <si>
    <t>יח' מידה:</t>
  </si>
  <si>
    <t>תדירות:</t>
  </si>
  <si>
    <t>מס' דגימות נדרש בחודש:</t>
  </si>
  <si>
    <t>מס' דגימות:</t>
  </si>
  <si>
    <t>מינימום:</t>
  </si>
  <si>
    <t>מקסימום:</t>
  </si>
  <si>
    <t>חנקן כללי</t>
  </si>
  <si>
    <t>מבחן רעילות</t>
  </si>
  <si>
    <t>כמות הבוצה</t>
  </si>
  <si>
    <t>חומר יבש</t>
  </si>
  <si>
    <t>חומר נדיף</t>
  </si>
  <si>
    <t>אפר</t>
  </si>
  <si>
    <t>מ"ג חמצן בשעה לגרם חומר נדיף בטמפ' של 20 מעלות צלסיוס</t>
  </si>
  <si>
    <t>ריכוז נגיפי מעיים</t>
  </si>
  <si>
    <t>ריכוז ביצים חיות של טפילים</t>
  </si>
  <si>
    <t>מ"ג/ק"ג חומר יבש</t>
  </si>
  <si>
    <t>יומן אירועים:</t>
  </si>
  <si>
    <t>תאריך התחלה</t>
  </si>
  <si>
    <t>שעת התחלה</t>
  </si>
  <si>
    <t>תאריך סיום</t>
  </si>
  <si>
    <t>שעת סיום</t>
  </si>
  <si>
    <t>תיאור</t>
  </si>
  <si>
    <t>סיבה</t>
  </si>
  <si>
    <t xml:space="preserve"> שנה:</t>
  </si>
  <si>
    <t>דו"ח תפעול חודשי</t>
  </si>
  <si>
    <t>TSS  105ºC</t>
  </si>
  <si>
    <t>TSS   550ºC</t>
  </si>
  <si>
    <t>TDS</t>
  </si>
  <si>
    <t>NTU</t>
  </si>
  <si>
    <t>צבע</t>
  </si>
  <si>
    <t xml:space="preserve">    נחושת      Cu </t>
  </si>
  <si>
    <t xml:space="preserve">      ניקל       Ni  </t>
  </si>
  <si>
    <t xml:space="preserve">     עופרת      Pb</t>
  </si>
  <si>
    <t xml:space="preserve">       אבץ        Zn </t>
  </si>
  <si>
    <t xml:space="preserve">    כספית     Hg</t>
  </si>
  <si>
    <t xml:space="preserve">      כרום        Cr </t>
  </si>
  <si>
    <t xml:space="preserve">       כסף       Ag</t>
  </si>
  <si>
    <t xml:space="preserve">      ארסן      As</t>
  </si>
  <si>
    <t xml:space="preserve">    מוליבדן   Mo</t>
  </si>
  <si>
    <t xml:space="preserve">     קובלט     Co</t>
  </si>
  <si>
    <t xml:space="preserve">       מנגן       Mn</t>
  </si>
  <si>
    <t xml:space="preserve">  טיטניום    Ti</t>
  </si>
  <si>
    <t xml:space="preserve">      ברזל       Fe</t>
  </si>
  <si>
    <t xml:space="preserve">    ליתיום     Li</t>
  </si>
  <si>
    <t xml:space="preserve">  מגנזיום   Mg</t>
  </si>
  <si>
    <t>אלומיניום Al</t>
  </si>
  <si>
    <t xml:space="preserve">   בריליום    Be</t>
  </si>
  <si>
    <t xml:space="preserve">     בריום      Ba</t>
  </si>
  <si>
    <t xml:space="preserve">      סידן       Ca</t>
  </si>
  <si>
    <t>%</t>
  </si>
  <si>
    <t xml:space="preserve">    %  בחומר יבש</t>
  </si>
  <si>
    <t xml:space="preserve">     בורון        B  </t>
  </si>
  <si>
    <t xml:space="preserve">  קדמיום    Cd</t>
  </si>
  <si>
    <t xml:space="preserve">      נתרן       Na</t>
  </si>
  <si>
    <t xml:space="preserve">    גופרית      S   </t>
  </si>
  <si>
    <t>טון/יממה</t>
  </si>
  <si>
    <t>זרחן כללי כ-P</t>
  </si>
  <si>
    <t xml:space="preserve">     ונאדיום      V</t>
  </si>
  <si>
    <t>חנקן אמוניקאלי כ- N</t>
  </si>
  <si>
    <t>מעלות צלסיוס</t>
  </si>
  <si>
    <t>סוג הדיגום:</t>
  </si>
  <si>
    <t xml:space="preserve">              נתרן   Na</t>
  </si>
  <si>
    <t xml:space="preserve">     בורון    B  </t>
  </si>
  <si>
    <t xml:space="preserve">      סידן  Ca</t>
  </si>
  <si>
    <t>חטף</t>
  </si>
  <si>
    <t xml:space="preserve"> חטף</t>
  </si>
  <si>
    <t>אמצעים שננקטו לתיקון התקלה</t>
  </si>
  <si>
    <t>יעד סילוק (שפכים/קולחים/בוצה) במהלך התקלה</t>
  </si>
  <si>
    <t xml:space="preserve">       סלניום       Se</t>
  </si>
  <si>
    <t>סטרונציום Sr</t>
  </si>
  <si>
    <t>קוליפורמים צואתיים</t>
  </si>
  <si>
    <t xml:space="preserve">ניטור רציף (ממוצע יומי) </t>
  </si>
  <si>
    <t>מעבדה פנימית</t>
  </si>
  <si>
    <t>מעבדה מוסמכת</t>
  </si>
  <si>
    <t xml:space="preserve">מורכב יומי </t>
  </si>
  <si>
    <t>מורכב יומי</t>
  </si>
  <si>
    <r>
      <t>BOD</t>
    </r>
    <r>
      <rPr>
        <b/>
        <vertAlign val="subscript"/>
        <sz val="10"/>
        <rFont val="Arial"/>
        <family val="2"/>
      </rPr>
      <t>5</t>
    </r>
    <r>
      <rPr>
        <b/>
        <sz val="10"/>
        <rFont val="Arial"/>
        <family val="2"/>
      </rPr>
      <t xml:space="preserve"> בתסנין</t>
    </r>
  </si>
  <si>
    <t>כלוריד</t>
  </si>
  <si>
    <t>dS/m</t>
  </si>
  <si>
    <t xml:space="preserve">  מגנזיום Mg </t>
  </si>
  <si>
    <t>פלואוריד F</t>
  </si>
  <si>
    <r>
      <t>(mmol/L)</t>
    </r>
    <r>
      <rPr>
        <vertAlign val="superscript"/>
        <sz val="12"/>
        <rFont val="Times New Roman"/>
        <family val="1"/>
      </rPr>
      <t>0.5</t>
    </r>
    <r>
      <rPr>
        <sz val="12"/>
        <rFont val="David"/>
        <family val="2"/>
        <charset val="177"/>
      </rPr>
      <t xml:space="preserve">                    </t>
    </r>
  </si>
  <si>
    <r>
      <t>BOD</t>
    </r>
    <r>
      <rPr>
        <b/>
        <vertAlign val="subscript"/>
        <sz val="10"/>
        <rFont val="Arial"/>
        <family val="2"/>
      </rPr>
      <t xml:space="preserve">5 </t>
    </r>
    <r>
      <rPr>
        <b/>
        <sz val="10"/>
        <rFont val="Arial"/>
        <family val="2"/>
      </rPr>
      <t>כללי</t>
    </r>
  </si>
  <si>
    <t>שמן מינרלי ב- FTIR</t>
  </si>
  <si>
    <t>מירבי: 8.5</t>
  </si>
  <si>
    <t>סלמונלה</t>
  </si>
  <si>
    <t>טמפרטורה (רציף)</t>
  </si>
  <si>
    <t>טמפרטורה (חטף)</t>
  </si>
  <si>
    <t>הגבה (pH) (חטף)</t>
  </si>
  <si>
    <t>הגבה (pH) (רציף)</t>
  </si>
  <si>
    <t>עכירות (רציף)</t>
  </si>
  <si>
    <t>עכירות (חטף)</t>
  </si>
  <si>
    <t>חמצן מומס (רציף)</t>
  </si>
  <si>
    <t>חמצן מומס (חטף)</t>
  </si>
  <si>
    <t>חנקן אמוניקאלי כ-N (רציף)</t>
  </si>
  <si>
    <t>שמנים ושמנים</t>
  </si>
  <si>
    <t>כלור נותר (רציף)</t>
  </si>
  <si>
    <t>כלור נותר (חטף)</t>
  </si>
  <si>
    <t>מוליכות חשמלית (רציף)</t>
  </si>
  <si>
    <t>נתרן Na</t>
  </si>
  <si>
    <t>בורון B</t>
  </si>
  <si>
    <t>סידן Ca</t>
  </si>
  <si>
    <t>מגנזיום Mg</t>
  </si>
  <si>
    <t>אשלגן K</t>
  </si>
  <si>
    <t>קדמיום Cd</t>
  </si>
  <si>
    <t>נחושת Cu</t>
  </si>
  <si>
    <t>ניקל Ni</t>
  </si>
  <si>
    <t>עופרת Pb</t>
  </si>
  <si>
    <t>אבץ Zn</t>
  </si>
  <si>
    <t>כספית Hg</t>
  </si>
  <si>
    <t>כרום Cr</t>
  </si>
  <si>
    <t>כסף Ag</t>
  </si>
  <si>
    <t>ארסן As</t>
  </si>
  <si>
    <t>מוליבדן Mo</t>
  </si>
  <si>
    <t>קובלט Co</t>
  </si>
  <si>
    <t>מנגן Mn</t>
  </si>
  <si>
    <t>ואנדיום V</t>
  </si>
  <si>
    <t>טיטניום ti</t>
  </si>
  <si>
    <t>סלניום Se</t>
  </si>
  <si>
    <t>ברזל Fe</t>
  </si>
  <si>
    <t>ליתיום Li</t>
  </si>
  <si>
    <t>בריליום Be</t>
  </si>
  <si>
    <t>בריום Ba</t>
  </si>
  <si>
    <t>תקן/דרישה: ממוצע חודשי</t>
  </si>
  <si>
    <t>תקן/דרישה: ערך מירבי</t>
  </si>
  <si>
    <t>תקן/דרישה: ערך מזערי</t>
  </si>
  <si>
    <t>ספיקה (רציף)</t>
  </si>
  <si>
    <t>יע"ן  NTU</t>
  </si>
  <si>
    <t>עופרת   Pb</t>
  </si>
  <si>
    <t xml:space="preserve">ניקל  Ni  </t>
  </si>
  <si>
    <t xml:space="preserve">אבץ   Zn </t>
  </si>
  <si>
    <t>כספית  Hg</t>
  </si>
  <si>
    <t xml:space="preserve">נחושת   Cu </t>
  </si>
  <si>
    <t xml:space="preserve">כרום  Cr </t>
  </si>
  <si>
    <t>כסף   Ag</t>
  </si>
  <si>
    <t>ארסן  As</t>
  </si>
  <si>
    <t>מוליבדן  Mo</t>
  </si>
  <si>
    <t>מנגן  Mn</t>
  </si>
  <si>
    <t>טיטניום  Ti</t>
  </si>
  <si>
    <t>ברזל   Fe</t>
  </si>
  <si>
    <t>ליתיום  Li</t>
  </si>
  <si>
    <t>בריליום  Be</t>
  </si>
  <si>
    <t>בריום  Ba</t>
  </si>
  <si>
    <t>תקן (מירבי):</t>
  </si>
  <si>
    <t>דיגום ואנליזה בנקודת דיגום ז' - בוצה - לאחר סיום התהליך טיפול בבוצה ולפני פינויה</t>
  </si>
  <si>
    <t>דיגום ואנליזה בנקודת דיגום ה' - בוצה - בכניסה לתהליך ייצוב הבוצה</t>
  </si>
  <si>
    <t>שם מט"ש:</t>
  </si>
  <si>
    <t>קוד ישות:</t>
  </si>
  <si>
    <t>סוג ישות:</t>
  </si>
  <si>
    <t>קוד נקודת דיגום:</t>
  </si>
  <si>
    <t>קוד פרמטר:</t>
  </si>
  <si>
    <t>פרמטר נוסף</t>
  </si>
  <si>
    <t>יח' pH</t>
  </si>
  <si>
    <t>חנקן קיילדל (TKN)</t>
  </si>
  <si>
    <t xml:space="preserve">     ואנדיום  V</t>
  </si>
  <si>
    <r>
      <t>CBOD</t>
    </r>
    <r>
      <rPr>
        <b/>
        <vertAlign val="subscript"/>
        <sz val="10"/>
        <rFont val="Arial"/>
        <family val="2"/>
      </rPr>
      <t>5</t>
    </r>
  </si>
  <si>
    <t>מעבדה פנימית במט"ש</t>
  </si>
  <si>
    <t>אמינולאב</t>
  </si>
  <si>
    <t>ארני מילר מעבדות</t>
  </si>
  <si>
    <t>ביולאב</t>
  </si>
  <si>
    <t>בקטוכם</t>
  </si>
  <si>
    <t xml:space="preserve">הגיחון </t>
  </si>
  <si>
    <t>המעבדה הטוקסיקולוגית,תה"ש</t>
  </si>
  <si>
    <t>בריה"צ - ב"ש</t>
  </si>
  <si>
    <t>בריה"צ - חיפה</t>
  </si>
  <si>
    <t>בריה"צ - י-ם</t>
  </si>
  <si>
    <t>מעבדה מרכזית לנגיפים, תה"ש</t>
  </si>
  <si>
    <t>המעבדה לבדיקות מים, מקורות</t>
  </si>
  <si>
    <t>בריה"צ - ת"א</t>
  </si>
  <si>
    <t xml:space="preserve">המעבדה לחקר הכינרת </t>
  </si>
  <si>
    <t>מיג"ל</t>
  </si>
  <si>
    <t>מילודע</t>
  </si>
  <si>
    <t xml:space="preserve">מעבדה להידרו-גיאוכימיה, </t>
  </si>
  <si>
    <t>מעבדה לכימיה אנליטית, א"ע חדרה</t>
  </si>
  <si>
    <t xml:space="preserve">מעבדת שירות השדה, </t>
  </si>
  <si>
    <t>מעבדת א"ע אשדוד-יבנה</t>
  </si>
  <si>
    <t>מעבדת מקורות, אילת</t>
  </si>
  <si>
    <t>מעבדת מקורות, אתר אשכול</t>
  </si>
  <si>
    <t>מעבדת מקורות, ראש העין</t>
  </si>
  <si>
    <t>מעבדת מקורות שפד"ן</t>
  </si>
  <si>
    <t>מעבדה אחרת</t>
  </si>
  <si>
    <t>חישוב</t>
  </si>
  <si>
    <t xml:space="preserve">חישוב </t>
  </si>
  <si>
    <t>דיגום ואנליזה בנקודת דיגום א' - שפכים</t>
  </si>
  <si>
    <t xml:space="preserve">COD כללי </t>
  </si>
  <si>
    <t xml:space="preserve">TOC </t>
  </si>
  <si>
    <t xml:space="preserve">חנקן אמוניקאלי כ-N </t>
  </si>
  <si>
    <t xml:space="preserve"> ניטריט כ- N </t>
  </si>
  <si>
    <t xml:space="preserve"> ניטראט כ- N </t>
  </si>
  <si>
    <t xml:space="preserve"> רציף (ממוצע יומי) </t>
  </si>
  <si>
    <t xml:space="preserve"> רציף (ממוצע יומי)</t>
  </si>
  <si>
    <t xml:space="preserve">פלואוריד </t>
  </si>
  <si>
    <t xml:space="preserve">מוליכות חשמלית </t>
  </si>
  <si>
    <t>1 ב-3 חודשים</t>
  </si>
  <si>
    <t>TOC</t>
  </si>
  <si>
    <t>7</t>
  </si>
  <si>
    <t>16</t>
  </si>
  <si>
    <t xml:space="preserve"> TOC </t>
  </si>
  <si>
    <t>14</t>
  </si>
  <si>
    <t>יומית</t>
  </si>
  <si>
    <t>2 בשבוע</t>
  </si>
  <si>
    <t>1 בשבועיים</t>
  </si>
  <si>
    <t>1 בחודש</t>
  </si>
  <si>
    <t>1 בשבוע</t>
  </si>
  <si>
    <t>1 בשנה</t>
  </si>
  <si>
    <t xml:space="preserve">יומית </t>
  </si>
  <si>
    <t>6 בשבוע</t>
  </si>
  <si>
    <t xml:space="preserve">     ונאדיום  V</t>
  </si>
  <si>
    <t xml:space="preserve">מגנזיום Mg </t>
  </si>
  <si>
    <t>ניטור רציף (ממוצע יומי)</t>
  </si>
  <si>
    <t>1 ב- 3 חודשים</t>
  </si>
  <si>
    <t xml:space="preserve">שמן מינרלי </t>
  </si>
  <si>
    <t xml:space="preserve">1 בחודש </t>
  </si>
  <si>
    <t xml:space="preserve"> שם מט"ש:</t>
  </si>
  <si>
    <t>חודש דיווח:</t>
  </si>
  <si>
    <t>ערך</t>
  </si>
  <si>
    <t>מעבדה</t>
  </si>
  <si>
    <t>SAR</t>
  </si>
  <si>
    <t>1. התאים שיש למלא בהם נתונים הם התאים שאינם צבועים (צבע לבן) בלבד. אין למלא תאים אחרים או לשנות תאים.</t>
  </si>
  <si>
    <t>הנחיות טכניות לממלא הדו"ח:</t>
  </si>
  <si>
    <t>נא להקפיד למלא חודש דיווח ושנה</t>
  </si>
  <si>
    <t>ראה הנחיות טכניות לממלא הדו"ח, למטה</t>
  </si>
  <si>
    <t xml:space="preserve">ממוצע:   </t>
  </si>
  <si>
    <t xml:space="preserve">ממוצע:  </t>
  </si>
  <si>
    <t>4</t>
  </si>
  <si>
    <t>טמפרטורה- נדרש: או מדידה רציפה או מדידות חטף</t>
  </si>
  <si>
    <t>דיגום ואנליזה בנקודת דיגום ב' - קולחין במוצא המט"ש</t>
  </si>
  <si>
    <t>הגבה (pH) (רציף - מירבי)</t>
  </si>
  <si>
    <t>הגבה (pH) (רציף - מזערי)</t>
  </si>
  <si>
    <t>זרחן   כללי  כ-P</t>
  </si>
  <si>
    <t>קולי צואתי</t>
  </si>
  <si>
    <t>זרחן   כללי כ-P</t>
  </si>
  <si>
    <r>
      <t xml:space="preserve">  אלקליניות  כ-CaCO</t>
    </r>
    <r>
      <rPr>
        <b/>
        <sz val="8"/>
        <rFont val="Arial"/>
        <family val="2"/>
      </rPr>
      <t>3</t>
    </r>
  </si>
  <si>
    <r>
      <t xml:space="preserve">    קשיות  כ-CaCO</t>
    </r>
    <r>
      <rPr>
        <b/>
        <vertAlign val="subscript"/>
        <sz val="10"/>
        <rFont val="Arial"/>
        <family val="2"/>
      </rPr>
      <t>3</t>
    </r>
  </si>
  <si>
    <t>ניטור רציף (ערך מירבי)</t>
  </si>
  <si>
    <t>ניטור רציף (ערך מזערי)</t>
  </si>
  <si>
    <t xml:space="preserve">ניטור רציף (ערך מירבי) </t>
  </si>
  <si>
    <t>דטרגנט אניוני MBAS</t>
  </si>
  <si>
    <t xml:space="preserve">ניטור רציף (ערך מירבי)  </t>
  </si>
  <si>
    <t xml:space="preserve">ניטור רציף (ערך מזערי) </t>
  </si>
  <si>
    <t xml:space="preserve">   נתרן   Na</t>
  </si>
  <si>
    <t>זרחן  כללי  כ-P</t>
  </si>
  <si>
    <t>נתרן   Na</t>
  </si>
  <si>
    <t xml:space="preserve">    אשלגן    K</t>
  </si>
  <si>
    <t>MPN לגרם חומר יבש (ממוצע גיאומטרי של 7 תוצאות לפי 7 דגימות לפחות)</t>
  </si>
  <si>
    <t>MPN  ל-  4 גרם חומר יבש (ממוצע  אריתמטי של 7 תוצאות לפי 7 דגימות לפחות)</t>
  </si>
  <si>
    <t>PFU  ל-  4 גרם חומר יבש (ממוצע  אריתמטי של 7 תוצאות לפי 7 דגימות לפחות)</t>
  </si>
  <si>
    <t>מספר   ל- 4 גרם חומר יבש (ממוצע אריתמטי של 7 תוצאות לפי 7 דגימות לפחות)</t>
  </si>
  <si>
    <t>99</t>
  </si>
  <si>
    <t>100</t>
  </si>
  <si>
    <t>דיגום ואנליזה בנקודת דיגום ב' - קולחין במוצא המט"ש - אימות</t>
  </si>
  <si>
    <t>דיגום ואנליזה בנקודת דיגום ג' - קולחין המסולקים להשקיה</t>
  </si>
  <si>
    <t>דיגום ואנליזה בנקודת דיגום ג' - קולחין המסולקים להשקיה - אימות</t>
  </si>
  <si>
    <t>דיגום ואנליזה בנקודת דיגום ד' - קולחין המוזרמים אל הנחל</t>
  </si>
  <si>
    <t>דיגום ואנליזה בנקודת דיגום ד' - קולחין המוזרמים אל הנחל - אימות</t>
  </si>
  <si>
    <t xml:space="preserve">כל שינוי בעיצוב או מיקום תאי הנתונים מונע את קליטת הד"ח במערכת הממוחשבת.   </t>
  </si>
  <si>
    <r>
      <t>2. אין</t>
    </r>
    <r>
      <rPr>
        <b/>
        <sz val="12"/>
        <rFont val="Times New Roman"/>
        <family val="1"/>
      </rPr>
      <t xml:space="preserve"> </t>
    </r>
    <r>
      <rPr>
        <b/>
        <sz val="12"/>
        <rFont val="Arial"/>
        <family val="2"/>
      </rPr>
      <t>לשנות</t>
    </r>
    <r>
      <rPr>
        <b/>
        <sz val="12"/>
        <rFont val="Times New Roman"/>
        <family val="1"/>
      </rPr>
      <t xml:space="preserve"> </t>
    </r>
    <r>
      <rPr>
        <b/>
        <sz val="12"/>
        <rFont val="Arial"/>
        <family val="2"/>
      </rPr>
      <t>את מבנה האקסל: עמודות, שורות וגיליונות ואין להוסיף גליונות.</t>
    </r>
  </si>
  <si>
    <t>קצב צריכת חמצן סגולי (SOUR) של הבוצה בסיום תהליך העיכול האירובי (רק לריאקטור אירובי)</t>
  </si>
  <si>
    <t xml:space="preserve">ניתן לבצע או קוליפורמים צואתיים (43) או סלמונלה (95) </t>
  </si>
  <si>
    <t>פרמטרים 43 (או 95), 96 ו-97 נדרשים רק לבוצה סוג א'</t>
  </si>
  <si>
    <t>ניתן לבצע או פרמטר 13 או פרמטר 14</t>
  </si>
  <si>
    <t>ניתן לבצע או פרמטר 16 או פרמטרים 99 ו-100</t>
  </si>
  <si>
    <r>
      <t>במקום פרמטר 23 (BOD</t>
    </r>
    <r>
      <rPr>
        <sz val="8"/>
        <rFont val="Arial"/>
        <family val="2"/>
      </rPr>
      <t>5)</t>
    </r>
    <r>
      <rPr>
        <sz val="10"/>
        <rFont val="Arial"/>
        <family val="2"/>
      </rPr>
      <t xml:space="preserve"> ניתן לבצע פרמטר 98 (CBOD</t>
    </r>
    <r>
      <rPr>
        <sz val="8"/>
        <rFont val="Arial"/>
        <family val="2"/>
      </rPr>
      <t>5)</t>
    </r>
  </si>
  <si>
    <t>פרמטר 45 נדרש רק אם מתבצע במט"ש תהליך כלורינציה</t>
  </si>
  <si>
    <t>ניתן לבצע או פרמטר 14 או פרמטר 13</t>
  </si>
  <si>
    <t>פרמטר כלור נותר נדרש רק אם מתבצע במט"ש תהליך כלורינציה</t>
  </si>
  <si>
    <t>איילון</t>
  </si>
  <si>
    <t>363</t>
  </si>
  <si>
    <t>364</t>
  </si>
  <si>
    <t>365</t>
  </si>
  <si>
    <t>366</t>
  </si>
  <si>
    <t>367</t>
  </si>
  <si>
    <t>368</t>
  </si>
  <si>
    <t>369</t>
  </si>
  <si>
    <t>370</t>
  </si>
  <si>
    <t>דיגום ואנליזה בנקודת דיגום ו' - בוצה מריאקטור עיכול אנאירובי בסיום תהליך העיכול</t>
  </si>
  <si>
    <t>&lt;1.000</t>
  </si>
  <si>
    <t>&lt;2.000</t>
  </si>
  <si>
    <t>&lt;5.000</t>
  </si>
  <si>
    <t>&lt;3.000</t>
  </si>
  <si>
    <t>20&gt;</t>
  </si>
  <si>
    <t>0.3&gt;</t>
  </si>
  <si>
    <t>&lt;0.100</t>
  </si>
  <si>
    <t>0.4&gt;</t>
  </si>
  <si>
    <t>0.02&gt;</t>
  </si>
  <si>
    <t>0.05&gt;</t>
  </si>
  <si>
    <t>0.01&gt;</t>
  </si>
  <si>
    <t>0.002&gt;</t>
  </si>
  <si>
    <t>0.03&gt;</t>
  </si>
  <si>
    <t>0.001&gt;</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</si>
</sst>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 #,##0.00_ ;_ * \-#,##0.00_ ;_ * &quot;-&quot;??_ ;_ @_ "/>
    <numFmt numFmtId="164" formatCode="0.0"/>
    <numFmt numFmtId="165" formatCode="0.0%"/>
    <numFmt numFmtId="166" formatCode="#,##0.0"/>
    <numFmt numFmtId="167" formatCode="#,##0_ ;\-#,##0\ "/>
  </numFmts>
  <fonts count="32" x14ac:knownFonts="1">
    <font>
      <sz val="10"/>
      <name val="Arial"/>
      <charset val="177"/>
    </font>
    <font>
      <sz val="10"/>
      <name val="Arial (Hebrew)"/>
      <family val="2"/>
      <charset val="177"/>
    </font>
    <font>
      <b/>
      <sz val="10"/>
      <name val="Arial (Hebrew)"/>
      <family val="2"/>
      <charset val="177"/>
    </font>
    <font>
      <b/>
      <sz val="10"/>
      <name val="Arial"/>
      <family val="2"/>
    </font>
    <font>
      <b/>
      <u/>
      <sz val="10"/>
      <name val="Arial"/>
      <family val="2"/>
    </font>
    <font>
      <b/>
      <u/>
      <sz val="16"/>
      <color indexed="16"/>
      <name val="Arial (Hebrew)"/>
      <family val="2"/>
      <charset val="177"/>
    </font>
    <font>
      <sz val="12"/>
      <name val="Arial (Hebrew)"/>
      <family val="2"/>
      <charset val="177"/>
    </font>
    <font>
      <sz val="10"/>
      <name val="Arial"/>
      <family val="2"/>
    </font>
    <font>
      <b/>
      <u/>
      <sz val="16"/>
      <color indexed="16"/>
      <name val="Arial"/>
      <family val="2"/>
    </font>
    <font>
      <b/>
      <sz val="8"/>
      <name val="Arial"/>
      <family val="2"/>
    </font>
    <font>
      <sz val="12"/>
      <name val="Arial"/>
      <family val="2"/>
    </font>
    <font>
      <b/>
      <vertAlign val="subscript"/>
      <sz val="10"/>
      <name val="Arial"/>
      <family val="2"/>
    </font>
    <font>
      <sz val="12"/>
      <name val="Times New Roman"/>
      <family val="1"/>
    </font>
    <font>
      <vertAlign val="superscript"/>
      <sz val="12"/>
      <name val="Times New Roman"/>
      <family val="1"/>
    </font>
    <font>
      <sz val="12"/>
      <name val="David"/>
      <family val="2"/>
      <charset val="177"/>
    </font>
    <font>
      <u/>
      <sz val="10"/>
      <color indexed="12"/>
      <name val="Arial"/>
      <family val="2"/>
    </font>
    <font>
      <b/>
      <sz val="10"/>
      <color indexed="10"/>
      <name val="Arial"/>
      <family val="2"/>
    </font>
    <font>
      <b/>
      <sz val="10"/>
      <name val="Arial"/>
      <family val="2"/>
    </font>
    <font>
      <b/>
      <sz val="10"/>
      <name val="Arial (Hebrew)"/>
      <charset val="177"/>
    </font>
    <font>
      <sz val="11"/>
      <name val="Arial"/>
      <family val="2"/>
    </font>
    <font>
      <b/>
      <sz val="11"/>
      <name val="Arial"/>
      <family val="2"/>
    </font>
    <font>
      <sz val="8"/>
      <name val="Arial"/>
      <family val="2"/>
    </font>
    <font>
      <b/>
      <sz val="12"/>
      <name val="Times New Roman"/>
      <family val="1"/>
    </font>
    <font>
      <b/>
      <sz val="12"/>
      <name val="Arial"/>
      <family val="2"/>
    </font>
    <font>
      <b/>
      <sz val="14"/>
      <name val="Arial"/>
      <family val="2"/>
    </font>
    <font>
      <b/>
      <u/>
      <sz val="12"/>
      <name val="Arial"/>
      <family val="2"/>
    </font>
    <font>
      <b/>
      <u/>
      <sz val="18"/>
      <name val="Arial"/>
      <family val="2"/>
    </font>
    <font>
      <sz val="10"/>
      <name val="Arial (Hebrew)"/>
      <charset val="177"/>
    </font>
    <font>
      <sz val="10"/>
      <name val="Arial"/>
      <family val="2"/>
    </font>
    <font>
      <sz val="10"/>
      <color theme="1"/>
      <name val="Arial (Hebrew)"/>
      <family val="2"/>
      <charset val="177"/>
    </font>
    <font>
      <b/>
      <u/>
      <sz val="14"/>
      <color rgb="FFFF0000"/>
      <name val="Arial"/>
      <family val="2"/>
    </font>
    <font>
      <sz val="10"/>
      <name val="Arial"/>
      <family val="2"/>
    </font>
  </fonts>
  <fills count="10">
    <fill>
      <patternFill patternType="none"/>
    </fill>
    <fill>
      <patternFill patternType="gray125"/>
    </fill>
    <fill>
      <patternFill patternType="solid">
        <fgColor indexed="51"/>
        <bgColor indexed="64"/>
      </patternFill>
    </fill>
    <fill>
      <patternFill patternType="solid">
        <fgColor indexed="22"/>
        <bgColor indexed="64"/>
      </patternFill>
    </fill>
    <fill>
      <patternFill patternType="solid">
        <fgColor indexed="9"/>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rgb="FFFFC000"/>
        <bgColor indexed="64"/>
      </patternFill>
    </fill>
    <fill>
      <patternFill patternType="solid">
        <fgColor theme="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s>
  <cellStyleXfs count="6">
    <xf numFmtId="0" fontId="0" fillId="0" borderId="0"/>
    <xf numFmtId="43" fontId="28" fillId="0" borderId="0" applyFont="0" applyFill="0" applyBorder="0" applyAlignment="0" applyProtection="0"/>
    <xf numFmtId="0" fontId="15" fillId="0" borderId="0" applyNumberFormat="0" applyFill="0" applyBorder="0" applyAlignment="0" applyProtection="0">
      <alignment vertical="top"/>
      <protection locked="0"/>
    </xf>
    <xf numFmtId="9" fontId="31" fillId="0" borderId="0" applyFont="0" applyFill="0" applyBorder="0" applyAlignment="0" applyProtection="0"/>
    <xf numFmtId="0" fontId="14" fillId="0" borderId="0"/>
    <xf numFmtId="0" fontId="7" fillId="0" borderId="0"/>
  </cellStyleXfs>
  <cellXfs count="306">
    <xf numFmtId="0" fontId="0" fillId="0" borderId="0" xfId="0"/>
    <xf numFmtId="0" fontId="3" fillId="0" borderId="0" xfId="0" applyFont="1" applyAlignment="1" applyProtection="1">
      <alignment horizontal="center" vertical="center" wrapText="1" readingOrder="2"/>
    </xf>
    <xf numFmtId="0" fontId="7" fillId="0" borderId="0" xfId="0" applyFont="1" applyAlignment="1" applyProtection="1">
      <alignment vertical="center" readingOrder="2"/>
    </xf>
    <xf numFmtId="0" fontId="20" fillId="0" borderId="0" xfId="0" applyFont="1" applyFill="1" applyBorder="1" applyAlignment="1">
      <alignment horizontal="right" vertical="top" wrapText="1" readingOrder="2"/>
    </xf>
    <xf numFmtId="0" fontId="19" fillId="0" borderId="0" xfId="0" applyFont="1" applyBorder="1" applyAlignment="1">
      <alignment horizontal="right" vertical="top" wrapText="1" readingOrder="2"/>
    </xf>
    <xf numFmtId="0" fontId="19" fillId="0" borderId="0" xfId="0" quotePrefix="1" applyFont="1" applyBorder="1" applyAlignment="1">
      <alignment horizontal="right" vertical="top" wrapText="1" readingOrder="2"/>
    </xf>
    <xf numFmtId="0" fontId="0" fillId="0" borderId="0" xfId="0" applyFill="1" applyProtection="1"/>
    <xf numFmtId="0" fontId="3" fillId="0" borderId="0" xfId="0" applyFont="1" applyFill="1" applyAlignment="1" applyProtection="1">
      <alignment horizontal="center" wrapText="1"/>
    </xf>
    <xf numFmtId="0" fontId="0" fillId="0" borderId="1" xfId="0" applyFill="1" applyBorder="1" applyAlignment="1" applyProtection="1">
      <alignment wrapText="1"/>
      <protection locked="0"/>
    </xf>
    <xf numFmtId="0" fontId="0" fillId="2" borderId="0" xfId="0" applyFill="1" applyBorder="1" applyProtection="1"/>
    <xf numFmtId="14" fontId="0" fillId="0" borderId="2" xfId="0" applyNumberFormat="1" applyFill="1" applyBorder="1" applyAlignment="1" applyProtection="1">
      <alignment wrapText="1"/>
      <protection locked="0"/>
    </xf>
    <xf numFmtId="0" fontId="0" fillId="0" borderId="3" xfId="0" applyFill="1" applyBorder="1" applyAlignment="1" applyProtection="1">
      <alignment wrapText="1"/>
      <protection locked="0"/>
    </xf>
    <xf numFmtId="0" fontId="0" fillId="0" borderId="2" xfId="0" applyFill="1" applyBorder="1" applyAlignment="1" applyProtection="1">
      <alignment wrapText="1"/>
      <protection locked="0"/>
    </xf>
    <xf numFmtId="0" fontId="0" fillId="0" borderId="4" xfId="0" applyFill="1" applyBorder="1" applyAlignment="1" applyProtection="1">
      <alignment wrapText="1"/>
      <protection locked="0"/>
    </xf>
    <xf numFmtId="0" fontId="0" fillId="0" borderId="5" xfId="0" applyFill="1" applyBorder="1" applyAlignment="1" applyProtection="1">
      <alignment wrapText="1"/>
      <protection locked="0"/>
    </xf>
    <xf numFmtId="0" fontId="0" fillId="0" borderId="6" xfId="0" applyFill="1" applyBorder="1" applyAlignment="1" applyProtection="1">
      <alignment wrapText="1"/>
      <protection locked="0"/>
    </xf>
    <xf numFmtId="0" fontId="24" fillId="0" borderId="7" xfId="0" applyFont="1" applyFill="1" applyBorder="1" applyProtection="1">
      <protection locked="0"/>
    </xf>
    <xf numFmtId="0" fontId="3" fillId="5" borderId="0" xfId="0" applyFont="1" applyFill="1" applyBorder="1" applyAlignment="1" applyProtection="1">
      <alignment horizontal="center" vertical="center" wrapText="1" readingOrder="2"/>
    </xf>
    <xf numFmtId="0" fontId="3" fillId="5" borderId="1" xfId="0" applyFont="1" applyFill="1" applyBorder="1" applyAlignment="1" applyProtection="1">
      <alignment horizontal="center" vertical="center" wrapText="1" readingOrder="2"/>
    </xf>
    <xf numFmtId="0" fontId="3" fillId="5" borderId="0" xfId="0" applyFont="1" applyFill="1" applyAlignment="1" applyProtection="1">
      <alignment horizontal="center" vertical="center" wrapText="1" readingOrder="2"/>
    </xf>
    <xf numFmtId="0" fontId="7" fillId="5" borderId="0" xfId="0" applyFont="1" applyFill="1" applyAlignment="1" applyProtection="1">
      <alignment vertical="center" readingOrder="2"/>
    </xf>
    <xf numFmtId="0" fontId="3" fillId="6" borderId="1" xfId="0" applyFont="1" applyFill="1" applyBorder="1" applyAlignment="1" applyProtection="1">
      <alignment horizontal="center" vertical="center" wrapText="1" readingOrder="2"/>
    </xf>
    <xf numFmtId="0" fontId="0" fillId="5" borderId="0" xfId="0" applyFill="1" applyProtection="1"/>
    <xf numFmtId="0" fontId="0" fillId="5" borderId="8" xfId="0" applyFill="1" applyBorder="1" applyProtection="1"/>
    <xf numFmtId="0" fontId="0" fillId="5" borderId="9" xfId="0" applyFill="1" applyBorder="1" applyProtection="1"/>
    <xf numFmtId="0" fontId="0" fillId="5" borderId="10" xfId="0" applyFill="1" applyBorder="1" applyProtection="1"/>
    <xf numFmtId="0" fontId="3" fillId="5" borderId="11" xfId="0" applyFont="1" applyFill="1" applyBorder="1" applyProtection="1"/>
    <xf numFmtId="0" fontId="0" fillId="5" borderId="12" xfId="0" applyFill="1" applyBorder="1" applyProtection="1"/>
    <xf numFmtId="0" fontId="0" fillId="5" borderId="11" xfId="0" applyFill="1" applyBorder="1" applyProtection="1"/>
    <xf numFmtId="0" fontId="0" fillId="5" borderId="0" xfId="0" applyFill="1" applyBorder="1" applyProtection="1"/>
    <xf numFmtId="0" fontId="4" fillId="5" borderId="0" xfId="0" applyFont="1" applyFill="1" applyBorder="1" applyProtection="1"/>
    <xf numFmtId="0" fontId="17" fillId="5" borderId="0" xfId="0" applyFont="1" applyFill="1" applyBorder="1" applyProtection="1"/>
    <xf numFmtId="0" fontId="3" fillId="5" borderId="11" xfId="0" applyFont="1" applyFill="1" applyBorder="1" applyAlignment="1" applyProtection="1">
      <alignment horizontal="right"/>
    </xf>
    <xf numFmtId="0" fontId="0" fillId="5" borderId="13" xfId="0" applyFill="1" applyBorder="1" applyProtection="1"/>
    <xf numFmtId="0" fontId="0" fillId="5" borderId="14" xfId="0" applyFill="1" applyBorder="1" applyProtection="1"/>
    <xf numFmtId="0" fontId="0" fillId="5" borderId="15" xfId="0" applyFill="1" applyBorder="1" applyProtection="1"/>
    <xf numFmtId="0" fontId="4" fillId="5" borderId="0" xfId="0" applyFont="1" applyFill="1" applyProtection="1"/>
    <xf numFmtId="0" fontId="3" fillId="5" borderId="0" xfId="0" applyFont="1" applyFill="1" applyAlignment="1" applyProtection="1">
      <alignment horizontal="center" wrapText="1"/>
    </xf>
    <xf numFmtId="0" fontId="3" fillId="5" borderId="16" xfId="0" applyFont="1" applyFill="1" applyBorder="1" applyAlignment="1" applyProtection="1">
      <alignment horizontal="center" wrapText="1"/>
    </xf>
    <xf numFmtId="0" fontId="3" fillId="5" borderId="17" xfId="0" applyFont="1" applyFill="1" applyBorder="1" applyAlignment="1" applyProtection="1">
      <alignment horizontal="center" wrapText="1"/>
    </xf>
    <xf numFmtId="0" fontId="3" fillId="5" borderId="18" xfId="0" applyFont="1" applyFill="1" applyBorder="1" applyAlignment="1" applyProtection="1">
      <alignment horizontal="center" wrapText="1"/>
    </xf>
    <xf numFmtId="0" fontId="0" fillId="2" borderId="9" xfId="0" applyFill="1" applyBorder="1" applyProtection="1"/>
    <xf numFmtId="0" fontId="25" fillId="5" borderId="0" xfId="0" applyFont="1" applyFill="1" applyProtection="1"/>
    <xf numFmtId="0" fontId="3" fillId="7" borderId="11" xfId="0" applyFont="1" applyFill="1" applyBorder="1" applyProtection="1"/>
    <xf numFmtId="0" fontId="3" fillId="7" borderId="0" xfId="0" applyFont="1" applyFill="1" applyBorder="1" applyProtection="1"/>
    <xf numFmtId="0" fontId="26" fillId="5" borderId="0" xfId="0" applyFont="1" applyFill="1" applyBorder="1" applyProtection="1"/>
    <xf numFmtId="49" fontId="18" fillId="3" borderId="0" xfId="0" applyNumberFormat="1" applyFont="1" applyFill="1" applyAlignment="1" applyProtection="1">
      <alignment vertical="center" readingOrder="2"/>
    </xf>
    <xf numFmtId="49" fontId="18" fillId="3" borderId="0" xfId="0" applyNumberFormat="1" applyFont="1" applyFill="1" applyAlignment="1" applyProtection="1">
      <alignment horizontal="center" vertical="center" readingOrder="2"/>
    </xf>
    <xf numFmtId="0" fontId="18" fillId="3" borderId="0" xfId="0" applyFont="1" applyFill="1" applyAlignment="1" applyProtection="1">
      <alignment vertical="center" readingOrder="2"/>
    </xf>
    <xf numFmtId="0" fontId="18" fillId="5" borderId="0" xfId="0" applyFont="1" applyFill="1" applyAlignment="1" applyProtection="1">
      <alignment vertical="center" readingOrder="2"/>
    </xf>
    <xf numFmtId="0" fontId="1" fillId="5" borderId="0" xfId="0" applyFont="1" applyFill="1" applyAlignment="1" applyProtection="1">
      <alignment vertical="center" readingOrder="2"/>
    </xf>
    <xf numFmtId="0" fontId="1" fillId="0" borderId="0" xfId="0" applyFont="1" applyAlignment="1" applyProtection="1">
      <alignment vertical="center" readingOrder="2"/>
    </xf>
    <xf numFmtId="0" fontId="1" fillId="5" borderId="0" xfId="0" applyFont="1" applyFill="1" applyBorder="1" applyAlignment="1" applyProtection="1">
      <alignment vertical="center" readingOrder="2"/>
    </xf>
    <xf numFmtId="0" fontId="5" fillId="5" borderId="0" xfId="0" applyFont="1" applyFill="1" applyAlignment="1" applyProtection="1">
      <alignment vertical="center" readingOrder="2"/>
    </xf>
    <xf numFmtId="0" fontId="2" fillId="5" borderId="0" xfId="0" applyFont="1" applyFill="1" applyBorder="1" applyAlignment="1" applyProtection="1">
      <alignment horizontal="center" vertical="center" wrapText="1" readingOrder="2"/>
    </xf>
    <xf numFmtId="49" fontId="18" fillId="3" borderId="1" xfId="0" applyNumberFormat="1" applyFont="1" applyFill="1" applyBorder="1" applyAlignment="1" applyProtection="1">
      <alignment vertical="center" readingOrder="2"/>
    </xf>
    <xf numFmtId="0" fontId="2" fillId="5" borderId="0" xfId="0" applyFont="1" applyFill="1" applyAlignment="1" applyProtection="1">
      <alignment horizontal="center" vertical="center" wrapText="1" readingOrder="2"/>
    </xf>
    <xf numFmtId="0" fontId="2" fillId="0" borderId="0" xfId="0" applyFont="1" applyAlignment="1" applyProtection="1">
      <alignment horizontal="center" vertical="center" wrapText="1" readingOrder="2"/>
    </xf>
    <xf numFmtId="0" fontId="2" fillId="6" borderId="0" xfId="0" applyFont="1" applyFill="1" applyAlignment="1" applyProtection="1">
      <alignment horizontal="center" vertical="center" wrapText="1" readingOrder="2"/>
    </xf>
    <xf numFmtId="0" fontId="18" fillId="5" borderId="19" xfId="0" applyFont="1" applyFill="1" applyBorder="1" applyAlignment="1" applyProtection="1">
      <alignment horizontal="center" vertical="center" wrapText="1" readingOrder="2"/>
    </xf>
    <xf numFmtId="0" fontId="18" fillId="5" borderId="1" xfId="0" applyFont="1" applyFill="1" applyBorder="1" applyAlignment="1" applyProtection="1">
      <alignment horizontal="center" vertical="center" wrapText="1" readingOrder="2"/>
    </xf>
    <xf numFmtId="0" fontId="1" fillId="5" borderId="1" xfId="0" applyFont="1" applyFill="1" applyBorder="1" applyAlignment="1" applyProtection="1">
      <alignment vertical="center" readingOrder="2"/>
    </xf>
    <xf numFmtId="0" fontId="7" fillId="0" borderId="1" xfId="0" applyFont="1" applyFill="1" applyBorder="1" applyAlignment="1" applyProtection="1">
      <alignment vertical="center" readingOrder="2"/>
      <protection locked="0"/>
    </xf>
    <xf numFmtId="0" fontId="1" fillId="0" borderId="1" xfId="0" applyFont="1" applyFill="1" applyBorder="1" applyAlignment="1" applyProtection="1">
      <alignment vertical="center" readingOrder="2"/>
      <protection locked="0"/>
    </xf>
    <xf numFmtId="0" fontId="7" fillId="0" borderId="1" xfId="0" applyFont="1" applyFill="1" applyBorder="1" applyAlignment="1" applyProtection="1">
      <alignment horizontal="center" vertical="center" readingOrder="2"/>
      <protection locked="0"/>
    </xf>
    <xf numFmtId="0" fontId="1" fillId="0" borderId="0" xfId="0" applyFont="1" applyFill="1" applyAlignment="1" applyProtection="1">
      <alignment vertical="center" readingOrder="2"/>
      <protection locked="0"/>
    </xf>
    <xf numFmtId="0" fontId="15" fillId="0" borderId="1" xfId="2" applyFill="1" applyBorder="1" applyAlignment="1" applyProtection="1">
      <alignment vertical="center" readingOrder="2"/>
      <protection locked="0"/>
    </xf>
    <xf numFmtId="0" fontId="2" fillId="6" borderId="1" xfId="0" applyFont="1" applyFill="1" applyBorder="1" applyAlignment="1" applyProtection="1">
      <alignment vertical="center" readingOrder="2"/>
    </xf>
    <xf numFmtId="0" fontId="1" fillId="6" borderId="1" xfId="0" applyFont="1" applyFill="1" applyBorder="1" applyAlignment="1" applyProtection="1">
      <alignment vertical="center" readingOrder="2"/>
    </xf>
    <xf numFmtId="0" fontId="1" fillId="6" borderId="0" xfId="0" applyFont="1" applyFill="1" applyAlignment="1" applyProtection="1">
      <alignment vertical="center" readingOrder="2"/>
    </xf>
    <xf numFmtId="0" fontId="15" fillId="5" borderId="0" xfId="2" applyFill="1" applyAlignment="1" applyProtection="1">
      <alignment vertical="center" readingOrder="2"/>
    </xf>
    <xf numFmtId="0" fontId="3" fillId="7" borderId="0" xfId="0" applyFont="1" applyFill="1" applyAlignment="1" applyProtection="1">
      <alignment vertical="center" readingOrder="2"/>
    </xf>
    <xf numFmtId="0" fontId="8" fillId="5" borderId="0" xfId="0" applyFont="1" applyFill="1" applyAlignment="1" applyProtection="1">
      <alignment vertical="center" readingOrder="2"/>
    </xf>
    <xf numFmtId="0" fontId="7" fillId="5" borderId="0" xfId="0" applyFont="1" applyFill="1" applyBorder="1" applyAlignment="1" applyProtection="1">
      <alignment vertical="center" readingOrder="2"/>
    </xf>
    <xf numFmtId="0" fontId="7" fillId="5" borderId="1" xfId="0" applyFont="1" applyFill="1" applyBorder="1" applyAlignment="1" applyProtection="1">
      <alignment vertical="center" readingOrder="2"/>
    </xf>
    <xf numFmtId="0" fontId="7" fillId="0" borderId="1" xfId="0" applyFont="1" applyBorder="1" applyAlignment="1" applyProtection="1">
      <alignment vertical="center" readingOrder="2"/>
      <protection locked="0"/>
    </xf>
    <xf numFmtId="0" fontId="7" fillId="6" borderId="1" xfId="0" applyFont="1" applyFill="1" applyBorder="1" applyAlignment="1" applyProtection="1">
      <alignment vertical="center" readingOrder="2"/>
    </xf>
    <xf numFmtId="0" fontId="29" fillId="6" borderId="1" xfId="0" applyFont="1" applyFill="1" applyBorder="1" applyAlignment="1" applyProtection="1">
      <alignment vertical="center" readingOrder="2"/>
    </xf>
    <xf numFmtId="0" fontId="7" fillId="6" borderId="1" xfId="0" applyFont="1" applyFill="1" applyBorder="1" applyAlignment="1" applyProtection="1">
      <alignment horizontal="center" vertical="center" readingOrder="2"/>
    </xf>
    <xf numFmtId="0" fontId="3" fillId="6" borderId="1" xfId="0" applyFont="1" applyFill="1" applyBorder="1" applyAlignment="1" applyProtection="1">
      <alignment vertical="center" readingOrder="2"/>
    </xf>
    <xf numFmtId="164" fontId="1" fillId="6" borderId="1" xfId="0" applyNumberFormat="1" applyFont="1" applyFill="1" applyBorder="1" applyAlignment="1" applyProtection="1">
      <alignment horizontal="center" vertical="center" readingOrder="2"/>
    </xf>
    <xf numFmtId="164" fontId="7" fillId="6" borderId="1" xfId="0" applyNumberFormat="1" applyFont="1" applyFill="1" applyBorder="1" applyAlignment="1" applyProtection="1">
      <alignment horizontal="center" vertical="center" readingOrder="2"/>
    </xf>
    <xf numFmtId="0" fontId="7" fillId="7" borderId="0" xfId="0" applyFont="1" applyFill="1" applyAlignment="1" applyProtection="1">
      <alignment vertical="center" readingOrder="2"/>
    </xf>
    <xf numFmtId="49" fontId="18" fillId="7" borderId="1" xfId="0" applyNumberFormat="1" applyFont="1" applyFill="1" applyBorder="1" applyAlignment="1" applyProtection="1">
      <alignment vertical="center" readingOrder="2"/>
    </xf>
    <xf numFmtId="0" fontId="2" fillId="0" borderId="0" xfId="0" applyFont="1" applyFill="1" applyBorder="1" applyAlignment="1" applyProtection="1">
      <alignment horizontal="center" vertical="center" wrapText="1" readingOrder="2"/>
    </xf>
    <xf numFmtId="0" fontId="7" fillId="0" borderId="0" xfId="0" applyFont="1" applyFill="1" applyBorder="1" applyAlignment="1" applyProtection="1">
      <alignment vertical="center" readingOrder="2"/>
    </xf>
    <xf numFmtId="0" fontId="3" fillId="0" borderId="0" xfId="0" applyFont="1" applyFill="1" applyBorder="1" applyAlignment="1" applyProtection="1">
      <alignment horizontal="center" vertical="center" wrapText="1" readingOrder="2"/>
    </xf>
    <xf numFmtId="49" fontId="18" fillId="7" borderId="0" xfId="0" applyNumberFormat="1" applyFont="1" applyFill="1" applyAlignment="1" applyProtection="1">
      <alignment vertical="center" readingOrder="2"/>
    </xf>
    <xf numFmtId="49" fontId="18" fillId="7" borderId="0" xfId="0" applyNumberFormat="1" applyFont="1" applyFill="1" applyAlignment="1" applyProtection="1">
      <alignment horizontal="center" vertical="center" readingOrder="2"/>
    </xf>
    <xf numFmtId="0" fontId="18" fillId="7" borderId="0" xfId="0" applyFont="1" applyFill="1" applyAlignment="1" applyProtection="1">
      <alignment vertical="center"/>
    </xf>
    <xf numFmtId="0" fontId="1" fillId="0" borderId="0" xfId="0" applyFont="1" applyAlignment="1" applyProtection="1">
      <alignment vertical="center"/>
    </xf>
    <xf numFmtId="0" fontId="5" fillId="5" borderId="0" xfId="0" applyFont="1" applyFill="1" applyAlignment="1" applyProtection="1">
      <alignment vertical="center"/>
    </xf>
    <xf numFmtId="0" fontId="2" fillId="5" borderId="0" xfId="0" applyFont="1" applyFill="1" applyAlignment="1" applyProtection="1">
      <alignment horizontal="center" vertical="center" wrapText="1"/>
    </xf>
    <xf numFmtId="0" fontId="2" fillId="0" borderId="0" xfId="0" applyFont="1" applyAlignment="1" applyProtection="1">
      <alignment horizontal="center" vertical="center" wrapText="1"/>
    </xf>
    <xf numFmtId="0" fontId="2" fillId="5" borderId="20" xfId="0" applyFont="1" applyFill="1" applyBorder="1" applyAlignment="1" applyProtection="1">
      <alignment horizontal="center" vertical="center" wrapText="1"/>
    </xf>
    <xf numFmtId="0" fontId="2" fillId="0" borderId="21" xfId="0" applyFont="1" applyFill="1" applyBorder="1" applyAlignment="1" applyProtection="1">
      <alignment horizontal="center" vertical="center" wrapText="1"/>
    </xf>
    <xf numFmtId="0" fontId="2" fillId="0" borderId="20" xfId="0" applyFont="1" applyFill="1" applyBorder="1" applyAlignment="1" applyProtection="1">
      <alignment horizontal="center" vertical="center" wrapText="1"/>
    </xf>
    <xf numFmtId="0" fontId="2" fillId="0" borderId="19" xfId="0" applyFont="1" applyFill="1" applyBorder="1" applyAlignment="1" applyProtection="1">
      <alignment horizontal="center" vertical="center" wrapText="1"/>
    </xf>
    <xf numFmtId="0" fontId="1" fillId="5" borderId="1" xfId="0" applyFont="1" applyFill="1" applyBorder="1" applyAlignment="1" applyProtection="1">
      <alignment vertical="center"/>
    </xf>
    <xf numFmtId="0" fontId="1" fillId="0" borderId="1" xfId="0" applyFont="1" applyFill="1" applyBorder="1" applyAlignment="1" applyProtection="1">
      <alignment vertical="center"/>
      <protection locked="0"/>
    </xf>
    <xf numFmtId="0" fontId="1" fillId="6" borderId="1" xfId="0" applyFont="1" applyFill="1" applyBorder="1" applyAlignment="1" applyProtection="1">
      <alignment vertical="center"/>
    </xf>
    <xf numFmtId="0" fontId="2" fillId="6" borderId="1" xfId="0" applyFont="1" applyFill="1" applyBorder="1" applyAlignment="1" applyProtection="1">
      <alignment vertical="center"/>
    </xf>
    <xf numFmtId="0" fontId="18" fillId="7" borderId="0" xfId="0" applyFont="1" applyFill="1" applyAlignment="1" applyProtection="1">
      <alignment vertical="center" readingOrder="2"/>
    </xf>
    <xf numFmtId="0" fontId="2" fillId="0" borderId="21" xfId="0" applyFont="1" applyFill="1" applyBorder="1" applyAlignment="1" applyProtection="1">
      <alignment horizontal="center" vertical="center" wrapText="1" readingOrder="2"/>
    </xf>
    <xf numFmtId="0" fontId="2" fillId="0" borderId="20" xfId="0" applyFont="1" applyFill="1" applyBorder="1" applyAlignment="1" applyProtection="1">
      <alignment horizontal="center" vertical="center" wrapText="1" readingOrder="2"/>
    </xf>
    <xf numFmtId="0" fontId="2" fillId="0" borderId="19" xfId="0" applyFont="1" applyFill="1" applyBorder="1" applyAlignment="1" applyProtection="1">
      <alignment horizontal="center" vertical="center" wrapText="1" readingOrder="2"/>
    </xf>
    <xf numFmtId="0" fontId="2" fillId="5" borderId="22" xfId="0" applyFont="1" applyFill="1" applyBorder="1" applyAlignment="1" applyProtection="1">
      <alignment horizontal="center" vertical="center" wrapText="1" readingOrder="2"/>
    </xf>
    <xf numFmtId="0" fontId="2" fillId="5" borderId="21"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23" xfId="0" applyFont="1" applyFill="1" applyBorder="1" applyAlignment="1" applyProtection="1">
      <alignment horizontal="center" vertical="center" wrapText="1"/>
    </xf>
    <xf numFmtId="0" fontId="2" fillId="0" borderId="22" xfId="0" applyFont="1" applyFill="1" applyBorder="1" applyAlignment="1" applyProtection="1">
      <alignment horizontal="center" vertical="center" wrapText="1"/>
    </xf>
    <xf numFmtId="0" fontId="2" fillId="5" borderId="19" xfId="0" applyFont="1" applyFill="1" applyBorder="1" applyAlignment="1" applyProtection="1">
      <alignment horizontal="center" vertical="center" wrapText="1"/>
    </xf>
    <xf numFmtId="0" fontId="2" fillId="0" borderId="24" xfId="0" applyFont="1" applyFill="1" applyBorder="1" applyAlignment="1" applyProtection="1">
      <alignment horizontal="center" vertical="center" wrapText="1"/>
    </xf>
    <xf numFmtId="0" fontId="2" fillId="5" borderId="19" xfId="0" applyFont="1" applyFill="1" applyBorder="1" applyAlignment="1" applyProtection="1">
      <alignment horizontal="center" vertical="center" wrapText="1" readingOrder="2"/>
    </xf>
    <xf numFmtId="0" fontId="3" fillId="5" borderId="24" xfId="0" applyFont="1" applyFill="1" applyBorder="1" applyAlignment="1" applyProtection="1">
      <alignment horizontal="center" vertical="center" wrapText="1" readingOrder="2"/>
    </xf>
    <xf numFmtId="0" fontId="27" fillId="5" borderId="1" xfId="0" applyFont="1" applyFill="1" applyBorder="1" applyAlignment="1" applyProtection="1">
      <alignment vertical="center" wrapText="1"/>
    </xf>
    <xf numFmtId="0" fontId="0" fillId="2" borderId="10" xfId="0" applyFill="1" applyBorder="1" applyProtection="1"/>
    <xf numFmtId="0" fontId="0" fillId="2" borderId="12" xfId="0" applyFill="1" applyBorder="1" applyProtection="1"/>
    <xf numFmtId="0" fontId="23" fillId="8" borderId="8" xfId="0" applyFont="1" applyFill="1" applyBorder="1" applyProtection="1"/>
    <xf numFmtId="0" fontId="0" fillId="8" borderId="10" xfId="0" applyFill="1" applyBorder="1" applyProtection="1"/>
    <xf numFmtId="0" fontId="23" fillId="8" borderId="13" xfId="0" applyFont="1" applyFill="1" applyBorder="1" applyProtection="1"/>
    <xf numFmtId="0" fontId="0" fillId="8" borderId="14" xfId="0" applyFill="1" applyBorder="1" applyProtection="1"/>
    <xf numFmtId="0" fontId="0" fillId="8" borderId="15" xfId="0" applyFill="1" applyBorder="1" applyProtection="1"/>
    <xf numFmtId="0" fontId="1" fillId="5" borderId="0" xfId="0" applyFont="1" applyFill="1" applyAlignment="1" applyProtection="1">
      <alignment vertical="center"/>
    </xf>
    <xf numFmtId="0" fontId="0" fillId="2" borderId="13" xfId="0" applyFill="1" applyBorder="1" applyProtection="1"/>
    <xf numFmtId="0" fontId="0" fillId="9" borderId="0" xfId="0" applyFill="1" applyBorder="1" applyProtection="1"/>
    <xf numFmtId="0" fontId="2" fillId="5" borderId="25" xfId="0" applyFont="1" applyFill="1" applyBorder="1" applyAlignment="1" applyProtection="1">
      <alignment horizontal="center" vertical="center" wrapText="1" readingOrder="2"/>
    </xf>
    <xf numFmtId="0" fontId="2" fillId="5" borderId="26" xfId="0" applyFont="1" applyFill="1" applyBorder="1" applyAlignment="1" applyProtection="1">
      <alignment horizontal="center" vertical="center" wrapText="1" readingOrder="2"/>
    </xf>
    <xf numFmtId="0" fontId="2" fillId="6" borderId="25" xfId="0" applyFont="1" applyFill="1" applyBorder="1" applyAlignment="1" applyProtection="1">
      <alignment horizontal="center" vertical="center" wrapText="1" readingOrder="2"/>
    </xf>
    <xf numFmtId="0" fontId="3" fillId="5" borderId="25" xfId="0" applyFont="1" applyFill="1" applyBorder="1" applyAlignment="1" applyProtection="1">
      <alignment horizontal="center" vertical="center" wrapText="1" readingOrder="2"/>
    </xf>
    <xf numFmtId="0" fontId="3" fillId="5" borderId="26" xfId="0" applyFont="1" applyFill="1" applyBorder="1" applyAlignment="1" applyProtection="1">
      <alignment horizontal="center" vertical="center" wrapText="1" readingOrder="2"/>
    </xf>
    <xf numFmtId="0" fontId="2" fillId="5" borderId="1" xfId="0" applyFont="1" applyFill="1" applyBorder="1" applyAlignment="1" applyProtection="1">
      <alignment horizontal="center" vertical="center" wrapText="1" readingOrder="2"/>
    </xf>
    <xf numFmtId="0" fontId="3" fillId="6" borderId="25" xfId="0" applyFont="1" applyFill="1" applyBorder="1" applyAlignment="1" applyProtection="1">
      <alignment horizontal="center" vertical="center" wrapText="1" readingOrder="2"/>
    </xf>
    <xf numFmtId="0" fontId="3" fillId="6" borderId="26" xfId="0" applyFont="1" applyFill="1" applyBorder="1" applyAlignment="1" applyProtection="1">
      <alignment horizontal="center" vertical="center" wrapText="1" readingOrder="2"/>
    </xf>
    <xf numFmtId="0" fontId="2" fillId="5" borderId="26" xfId="0" applyFont="1" applyFill="1" applyBorder="1" applyAlignment="1" applyProtection="1">
      <alignment horizontal="center" vertical="center" wrapText="1"/>
    </xf>
    <xf numFmtId="0" fontId="16" fillId="5" borderId="25" xfId="0" applyFont="1" applyFill="1" applyBorder="1" applyAlignment="1" applyProtection="1">
      <alignment horizontal="center" vertical="center" wrapText="1" readingOrder="2"/>
    </xf>
    <xf numFmtId="0" fontId="16" fillId="5" borderId="26" xfId="0" applyFont="1" applyFill="1" applyBorder="1" applyAlignment="1" applyProtection="1">
      <alignment horizontal="center" vertical="center" wrapText="1" readingOrder="2"/>
    </xf>
    <xf numFmtId="0" fontId="2" fillId="5" borderId="1" xfId="0" applyFont="1" applyFill="1" applyBorder="1" applyAlignment="1" applyProtection="1">
      <alignment horizontal="center" vertical="center" wrapText="1"/>
    </xf>
    <xf numFmtId="0" fontId="2" fillId="6" borderId="26" xfId="0" applyFont="1" applyFill="1" applyBorder="1" applyAlignment="1" applyProtection="1">
      <alignment horizontal="center" vertical="center" wrapText="1"/>
    </xf>
    <xf numFmtId="0" fontId="0" fillId="8" borderId="9" xfId="0" applyFill="1" applyBorder="1" applyProtection="1"/>
    <xf numFmtId="0" fontId="23" fillId="2" borderId="8" xfId="0" applyFont="1" applyFill="1" applyBorder="1" applyAlignment="1" applyProtection="1">
      <alignment horizontal="right" vertical="center" readingOrder="2"/>
    </xf>
    <xf numFmtId="0" fontId="23" fillId="2" borderId="11" xfId="0" applyFont="1" applyFill="1" applyBorder="1" applyAlignment="1" applyProtection="1">
      <alignment horizontal="right" vertical="center" indent="1" readingOrder="2"/>
    </xf>
    <xf numFmtId="0" fontId="30" fillId="2" borderId="11" xfId="0" applyFont="1" applyFill="1" applyBorder="1" applyProtection="1"/>
    <xf numFmtId="0" fontId="7" fillId="0" borderId="1" xfId="0" applyFont="1" applyFill="1" applyBorder="1" applyAlignment="1" applyProtection="1">
      <alignment vertical="center" readingOrder="2"/>
    </xf>
    <xf numFmtId="0" fontId="1" fillId="0" borderId="1" xfId="0" applyFont="1" applyFill="1" applyBorder="1" applyAlignment="1" applyProtection="1">
      <alignment vertical="center" readingOrder="2"/>
    </xf>
    <xf numFmtId="0" fontId="1" fillId="0" borderId="1" xfId="0" applyFont="1" applyBorder="1" applyAlignment="1" applyProtection="1">
      <alignment vertical="center" readingOrder="2"/>
    </xf>
    <xf numFmtId="0" fontId="6" fillId="5" borderId="0" xfId="0" applyFont="1" applyFill="1" applyAlignment="1" applyProtection="1">
      <alignment vertical="center" readingOrder="2"/>
    </xf>
    <xf numFmtId="0" fontId="1" fillId="0" borderId="0" xfId="0" applyFont="1" applyBorder="1" applyAlignment="1" applyProtection="1">
      <alignment vertical="center" readingOrder="2"/>
    </xf>
    <xf numFmtId="0" fontId="6" fillId="0" borderId="0" xfId="0" applyFont="1" applyAlignment="1" applyProtection="1">
      <alignment horizontal="right" vertical="center" readingOrder="2"/>
    </xf>
    <xf numFmtId="0" fontId="7" fillId="0" borderId="0" xfId="0" applyFont="1" applyBorder="1" applyAlignment="1" applyProtection="1">
      <alignment vertical="center" readingOrder="2"/>
    </xf>
    <xf numFmtId="0" fontId="7" fillId="0" borderId="1" xfId="0" applyFont="1" applyBorder="1" applyAlignment="1" applyProtection="1">
      <alignment vertical="center" readingOrder="2"/>
    </xf>
    <xf numFmtId="0" fontId="10" fillId="5" borderId="0" xfId="0" applyFont="1" applyFill="1" applyAlignment="1" applyProtection="1">
      <alignment vertical="center" readingOrder="2"/>
    </xf>
    <xf numFmtId="0" fontId="10" fillId="0" borderId="0" xfId="0" applyFont="1" applyAlignment="1" applyProtection="1">
      <alignment horizontal="right" vertical="center" readingOrder="2"/>
    </xf>
    <xf numFmtId="0" fontId="7" fillId="0" borderId="0" xfId="0" applyFont="1" applyFill="1" applyAlignment="1" applyProtection="1">
      <alignment vertical="center" readingOrder="2"/>
    </xf>
    <xf numFmtId="0" fontId="10" fillId="0" borderId="0" xfId="0" applyFont="1" applyAlignment="1" applyProtection="1">
      <alignment vertical="center" readingOrder="2"/>
    </xf>
    <xf numFmtId="0" fontId="2" fillId="5" borderId="24" xfId="0" applyFont="1" applyFill="1" applyBorder="1" applyAlignment="1" applyProtection="1">
      <alignment horizontal="center" vertical="center" wrapText="1" readingOrder="2"/>
    </xf>
    <xf numFmtId="0" fontId="2" fillId="0" borderId="22" xfId="0" applyFont="1" applyFill="1" applyBorder="1" applyAlignment="1" applyProtection="1">
      <alignment horizontal="center" vertical="center" wrapText="1" readingOrder="2"/>
    </xf>
    <xf numFmtId="0" fontId="2" fillId="0" borderId="24" xfId="0" applyFont="1" applyFill="1" applyBorder="1" applyAlignment="1" applyProtection="1">
      <alignment horizontal="center" vertical="center" wrapText="1" readingOrder="2"/>
    </xf>
    <xf numFmtId="0" fontId="1" fillId="0" borderId="1" xfId="0" applyFont="1" applyFill="1" applyBorder="1" applyAlignment="1" applyProtection="1">
      <alignment vertical="center"/>
    </xf>
    <xf numFmtId="0" fontId="2" fillId="5" borderId="20" xfId="0" applyFont="1" applyFill="1" applyBorder="1" applyAlignment="1" applyProtection="1">
      <alignment horizontal="center" vertical="center" wrapText="1" readingOrder="2"/>
    </xf>
    <xf numFmtId="0" fontId="3" fillId="5" borderId="21" xfId="0" applyFont="1" applyFill="1" applyBorder="1" applyAlignment="1" applyProtection="1">
      <alignment horizontal="center" vertical="center" wrapText="1" readingOrder="2"/>
    </xf>
    <xf numFmtId="49" fontId="18" fillId="7" borderId="26" xfId="0" applyNumberFormat="1" applyFont="1" applyFill="1" applyBorder="1" applyAlignment="1" applyProtection="1">
      <alignment vertical="center" readingOrder="2"/>
    </xf>
    <xf numFmtId="0" fontId="15" fillId="5" borderId="0" xfId="2" applyFill="1" applyAlignment="1" applyProtection="1">
      <alignment vertical="center"/>
    </xf>
    <xf numFmtId="0" fontId="1" fillId="5" borderId="0" xfId="0" applyFont="1" applyFill="1" applyBorder="1" applyAlignment="1" applyProtection="1">
      <alignment vertical="center"/>
    </xf>
    <xf numFmtId="0" fontId="1" fillId="0" borderId="0" xfId="0" applyFont="1" applyFill="1" applyBorder="1" applyAlignment="1" applyProtection="1">
      <alignment vertical="center"/>
    </xf>
    <xf numFmtId="0" fontId="27" fillId="5" borderId="1" xfId="0" applyFont="1" applyFill="1" applyBorder="1" applyAlignment="1" applyProtection="1">
      <alignment vertical="center" readingOrder="2"/>
    </xf>
    <xf numFmtId="0" fontId="7" fillId="0" borderId="19" xfId="0" applyFont="1" applyBorder="1" applyAlignment="1" applyProtection="1">
      <alignment horizontal="center"/>
      <protection locked="0"/>
    </xf>
    <xf numFmtId="0" fontId="7" fillId="0" borderId="1" xfId="0" applyFont="1" applyBorder="1" applyAlignment="1" applyProtection="1">
      <alignment horizontal="center"/>
      <protection locked="0"/>
    </xf>
    <xf numFmtId="0" fontId="7" fillId="0" borderId="1" xfId="0" applyFont="1" applyFill="1" applyBorder="1" applyAlignment="1" applyProtection="1">
      <alignment horizontal="center"/>
      <protection locked="0"/>
    </xf>
    <xf numFmtId="0" fontId="7" fillId="0" borderId="17" xfId="0" applyFont="1" applyFill="1" applyBorder="1" applyAlignment="1" applyProtection="1">
      <alignment horizontal="center" vertical="center"/>
      <protection locked="0"/>
    </xf>
    <xf numFmtId="0" fontId="7" fillId="0" borderId="1" xfId="0" applyFont="1" applyFill="1"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0" fontId="7" fillId="0" borderId="17" xfId="1" applyNumberFormat="1" applyFont="1" applyBorder="1" applyAlignment="1" applyProtection="1">
      <alignment horizontal="center" vertical="center" wrapText="1"/>
      <protection locked="0"/>
    </xf>
    <xf numFmtId="0" fontId="7" fillId="0" borderId="1" xfId="1" applyNumberFormat="1" applyFont="1" applyBorder="1" applyAlignment="1" applyProtection="1">
      <alignment horizontal="center" vertical="center" wrapText="1"/>
      <protection locked="0"/>
    </xf>
    <xf numFmtId="1" fontId="7" fillId="0" borderId="27" xfId="0" applyNumberFormat="1" applyFont="1" applyFill="1" applyBorder="1" applyAlignment="1" applyProtection="1">
      <alignment horizontal="center" vertical="center"/>
      <protection locked="0"/>
    </xf>
    <xf numFmtId="1" fontId="7" fillId="0" borderId="1" xfId="0" applyNumberFormat="1" applyFont="1" applyFill="1" applyBorder="1" applyAlignment="1" applyProtection="1">
      <alignment horizontal="center" vertical="center"/>
      <protection locked="0"/>
    </xf>
    <xf numFmtId="1" fontId="7" fillId="0" borderId="1" xfId="0" applyNumberFormat="1" applyFont="1" applyBorder="1" applyAlignment="1" applyProtection="1">
      <alignment horizontal="center" vertical="center"/>
      <protection locked="0"/>
    </xf>
    <xf numFmtId="164" fontId="7" fillId="4" borderId="17" xfId="0" applyNumberFormat="1" applyFont="1" applyFill="1" applyBorder="1" applyAlignment="1" applyProtection="1">
      <alignment horizontal="center"/>
      <protection locked="0"/>
    </xf>
    <xf numFmtId="164" fontId="7" fillId="4" borderId="1" xfId="0" applyNumberFormat="1" applyFont="1" applyFill="1" applyBorder="1" applyAlignment="1" applyProtection="1">
      <alignment horizontal="center"/>
      <protection locked="0"/>
    </xf>
    <xf numFmtId="164" fontId="7" fillId="9" borderId="1" xfId="0" applyNumberFormat="1" applyFont="1" applyFill="1" applyBorder="1" applyAlignment="1" applyProtection="1">
      <alignment horizontal="center"/>
      <protection locked="0"/>
    </xf>
    <xf numFmtId="164" fontId="7" fillId="4" borderId="1" xfId="0" applyNumberFormat="1" applyFont="1" applyFill="1" applyBorder="1" applyAlignment="1" applyProtection="1">
      <alignment horizontal="center" vertical="center"/>
      <protection locked="0"/>
    </xf>
    <xf numFmtId="164" fontId="7" fillId="0" borderId="1" xfId="0" applyNumberFormat="1" applyFont="1" applyBorder="1" applyAlignment="1" applyProtection="1">
      <alignment horizontal="center"/>
      <protection locked="0"/>
    </xf>
    <xf numFmtId="0" fontId="7" fillId="0" borderId="17"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1" fontId="7" fillId="9" borderId="28" xfId="0" applyNumberFormat="1" applyFont="1" applyFill="1" applyBorder="1" applyAlignment="1" applyProtection="1">
      <alignment horizontal="center"/>
      <protection locked="0"/>
    </xf>
    <xf numFmtId="1" fontId="7" fillId="9" borderId="1" xfId="0" applyNumberFormat="1" applyFont="1" applyFill="1" applyBorder="1" applyAlignment="1" applyProtection="1">
      <alignment horizontal="center"/>
      <protection locked="0"/>
    </xf>
    <xf numFmtId="1" fontId="7" fillId="9" borderId="19" xfId="0" applyNumberFormat="1" applyFont="1" applyFill="1" applyBorder="1" applyAlignment="1" applyProtection="1">
      <alignment horizontal="center"/>
      <protection locked="0"/>
    </xf>
    <xf numFmtId="1" fontId="7" fillId="9" borderId="26" xfId="0" applyNumberFormat="1" applyFont="1" applyFill="1" applyBorder="1" applyAlignment="1" applyProtection="1">
      <alignment horizontal="center"/>
      <protection locked="0"/>
    </xf>
    <xf numFmtId="1" fontId="7" fillId="9" borderId="29" xfId="0" applyNumberFormat="1" applyFont="1" applyFill="1" applyBorder="1" applyAlignment="1" applyProtection="1">
      <alignment horizontal="center"/>
      <protection locked="0"/>
    </xf>
    <xf numFmtId="1" fontId="7" fillId="9" borderId="25" xfId="0" applyNumberFormat="1" applyFont="1" applyFill="1" applyBorder="1" applyAlignment="1" applyProtection="1">
      <alignment horizontal="center"/>
      <protection locked="0"/>
    </xf>
    <xf numFmtId="1" fontId="7" fillId="9" borderId="24" xfId="0" applyNumberFormat="1" applyFont="1" applyFill="1" applyBorder="1" applyAlignment="1" applyProtection="1">
      <alignment horizontal="center"/>
      <protection locked="0"/>
    </xf>
    <xf numFmtId="2" fontId="7" fillId="9" borderId="30" xfId="0" applyNumberFormat="1" applyFont="1" applyFill="1" applyBorder="1" applyAlignment="1" applyProtection="1">
      <alignment horizontal="center"/>
      <protection locked="0"/>
    </xf>
    <xf numFmtId="2" fontId="7" fillId="9" borderId="31" xfId="0" applyNumberFormat="1" applyFont="1" applyFill="1" applyBorder="1" applyAlignment="1" applyProtection="1">
      <alignment horizontal="center"/>
      <protection locked="0"/>
    </xf>
    <xf numFmtId="164" fontId="7" fillId="9" borderId="30" xfId="0" applyNumberFormat="1" applyFont="1" applyFill="1" applyBorder="1" applyAlignment="1" applyProtection="1">
      <alignment horizontal="center"/>
      <protection locked="0"/>
    </xf>
    <xf numFmtId="164" fontId="7" fillId="9" borderId="31" xfId="0" applyNumberFormat="1" applyFont="1" applyFill="1" applyBorder="1" applyAlignment="1" applyProtection="1">
      <alignment horizontal="center"/>
      <protection locked="0"/>
    </xf>
    <xf numFmtId="164" fontId="7" fillId="9" borderId="19" xfId="0" applyNumberFormat="1" applyFont="1" applyFill="1" applyBorder="1" applyAlignment="1" applyProtection="1">
      <alignment horizontal="center"/>
      <protection locked="0"/>
    </xf>
    <xf numFmtId="9" fontId="7" fillId="0" borderId="1" xfId="0" applyNumberFormat="1" applyFont="1" applyBorder="1" applyAlignment="1" applyProtection="1">
      <alignment horizontal="center"/>
      <protection locked="0"/>
    </xf>
    <xf numFmtId="9" fontId="7" fillId="0" borderId="1" xfId="1" applyNumberFormat="1" applyFont="1" applyBorder="1" applyAlignment="1" applyProtection="1">
      <alignment horizontal="center"/>
      <protection locked="0"/>
    </xf>
    <xf numFmtId="9" fontId="7" fillId="0" borderId="19" xfId="1" applyNumberFormat="1" applyFont="1" applyBorder="1" applyAlignment="1" applyProtection="1">
      <alignment horizontal="center"/>
      <protection locked="0"/>
    </xf>
    <xf numFmtId="0" fontId="7" fillId="0" borderId="29" xfId="0" applyFont="1" applyBorder="1" applyAlignment="1" applyProtection="1">
      <alignment horizontal="center" vertical="center"/>
      <protection locked="0"/>
    </xf>
    <xf numFmtId="0" fontId="7" fillId="0" borderId="26" xfId="0" applyFont="1" applyBorder="1" applyAlignment="1" applyProtection="1">
      <alignment horizontal="center" vertical="center"/>
      <protection locked="0"/>
    </xf>
    <xf numFmtId="165" fontId="7" fillId="0" borderId="19" xfId="1" applyNumberFormat="1" applyFont="1" applyBorder="1" applyAlignment="1" applyProtection="1">
      <alignment horizontal="center"/>
      <protection locked="0"/>
    </xf>
    <xf numFmtId="165" fontId="7" fillId="0" borderId="1" xfId="1" applyNumberFormat="1" applyFont="1" applyBorder="1" applyAlignment="1" applyProtection="1">
      <alignment horizontal="center"/>
      <protection locked="0"/>
    </xf>
    <xf numFmtId="0" fontId="1" fillId="0" borderId="0" xfId="0" applyFont="1" applyAlignment="1" applyProtection="1">
      <alignment vertical="center"/>
      <protection locked="0"/>
    </xf>
    <xf numFmtId="0" fontId="7" fillId="0" borderId="19" xfId="1" applyNumberFormat="1" applyFont="1" applyBorder="1" applyAlignment="1" applyProtection="1">
      <alignment horizontal="center" vertical="center" wrapText="1"/>
      <protection locked="0"/>
    </xf>
    <xf numFmtId="0" fontId="7" fillId="0" borderId="17" xfId="0" applyFont="1" applyBorder="1" applyAlignment="1" applyProtection="1">
      <alignment horizontal="center"/>
      <protection locked="0"/>
    </xf>
    <xf numFmtId="1" fontId="7" fillId="0" borderId="19" xfId="0" applyNumberFormat="1" applyFont="1" applyFill="1" applyBorder="1" applyAlignment="1" applyProtection="1">
      <alignment horizontal="center" vertical="center"/>
      <protection locked="0"/>
    </xf>
    <xf numFmtId="1" fontId="7" fillId="0" borderId="1" xfId="0" applyNumberFormat="1" applyFont="1" applyBorder="1" applyAlignment="1" applyProtection="1">
      <alignment horizontal="center"/>
      <protection locked="0"/>
    </xf>
    <xf numFmtId="1" fontId="7" fillId="0" borderId="1" xfId="1" applyNumberFormat="1" applyFont="1" applyBorder="1" applyAlignment="1" applyProtection="1">
      <alignment horizontal="center"/>
      <protection locked="0"/>
    </xf>
    <xf numFmtId="1" fontId="7" fillId="0" borderId="19" xfId="1" applyNumberFormat="1" applyFont="1" applyBorder="1" applyAlignment="1" applyProtection="1">
      <alignment horizontal="center"/>
      <protection locked="0"/>
    </xf>
    <xf numFmtId="1" fontId="7" fillId="4" borderId="17" xfId="0" applyNumberFormat="1" applyFont="1" applyFill="1" applyBorder="1" applyAlignment="1" applyProtection="1">
      <alignment horizontal="center"/>
      <protection locked="0"/>
    </xf>
    <xf numFmtId="1" fontId="7" fillId="4" borderId="1" xfId="0" applyNumberFormat="1" applyFont="1" applyFill="1" applyBorder="1" applyAlignment="1" applyProtection="1">
      <alignment horizontal="center"/>
      <protection locked="0"/>
    </xf>
    <xf numFmtId="1" fontId="7" fillId="0" borderId="19" xfId="0" applyNumberFormat="1" applyFont="1" applyBorder="1" applyAlignment="1" applyProtection="1">
      <alignment horizontal="center"/>
      <protection locked="0"/>
    </xf>
    <xf numFmtId="164" fontId="7" fillId="0" borderId="19" xfId="0" applyNumberFormat="1" applyFont="1" applyBorder="1" applyAlignment="1" applyProtection="1">
      <alignment horizontal="center"/>
      <protection locked="0"/>
    </xf>
    <xf numFmtId="0" fontId="7" fillId="0" borderId="19" xfId="0" applyFont="1" applyBorder="1" applyAlignment="1" applyProtection="1">
      <alignment horizontal="center" vertical="center"/>
      <protection locked="0"/>
    </xf>
    <xf numFmtId="1" fontId="7" fillId="9" borderId="30" xfId="0" applyNumberFormat="1" applyFont="1" applyFill="1" applyBorder="1" applyAlignment="1" applyProtection="1">
      <alignment horizontal="center"/>
      <protection locked="0"/>
    </xf>
    <xf numFmtId="1" fontId="7" fillId="9" borderId="31" xfId="0" applyNumberFormat="1" applyFont="1" applyFill="1" applyBorder="1" applyAlignment="1" applyProtection="1">
      <alignment horizontal="center"/>
      <protection locked="0"/>
    </xf>
    <xf numFmtId="9" fontId="1" fillId="0" borderId="1" xfId="0" applyNumberFormat="1" applyFont="1" applyFill="1" applyBorder="1" applyAlignment="1" applyProtection="1">
      <alignment vertical="center"/>
      <protection locked="0"/>
    </xf>
    <xf numFmtId="9" fontId="1" fillId="0" borderId="1" xfId="0" applyNumberFormat="1" applyFont="1" applyFill="1" applyBorder="1" applyAlignment="1" applyProtection="1">
      <alignment vertical="center" readingOrder="2"/>
      <protection locked="0"/>
    </xf>
    <xf numFmtId="166" fontId="7" fillId="0" borderId="24" xfId="1" applyNumberFormat="1" applyFont="1" applyBorder="1" applyAlignment="1" applyProtection="1">
      <alignment horizontal="center" vertical="center"/>
      <protection locked="0"/>
    </xf>
    <xf numFmtId="164" fontId="7" fillId="0" borderId="0" xfId="0" applyNumberFormat="1" applyFont="1" applyFill="1" applyAlignment="1" applyProtection="1">
      <alignment horizontal="center"/>
      <protection locked="0"/>
    </xf>
    <xf numFmtId="3" fontId="7" fillId="0" borderId="1" xfId="0" applyNumberFormat="1" applyFont="1" applyFill="1" applyBorder="1" applyAlignment="1" applyProtection="1">
      <alignment horizontal="center"/>
      <protection locked="0"/>
    </xf>
    <xf numFmtId="1" fontId="7" fillId="0" borderId="1" xfId="0" applyNumberFormat="1" applyFont="1" applyFill="1" applyBorder="1" applyAlignment="1" applyProtection="1">
      <alignment horizontal="center"/>
      <protection locked="0"/>
    </xf>
    <xf numFmtId="164" fontId="7" fillId="9" borderId="29" xfId="0" applyNumberFormat="1" applyFont="1" applyFill="1" applyBorder="1" applyAlignment="1" applyProtection="1">
      <alignment horizontal="center"/>
      <protection locked="0"/>
    </xf>
    <xf numFmtId="164" fontId="7" fillId="9" borderId="26" xfId="0" applyNumberFormat="1" applyFont="1" applyFill="1" applyBorder="1" applyAlignment="1" applyProtection="1">
      <alignment horizontal="center"/>
      <protection locked="0"/>
    </xf>
    <xf numFmtId="0" fontId="7" fillId="0" borderId="0" xfId="0" applyFont="1" applyAlignment="1" applyProtection="1">
      <alignment vertical="center" readingOrder="2"/>
      <protection locked="0"/>
    </xf>
    <xf numFmtId="165" fontId="7" fillId="0" borderId="1" xfId="3" applyNumberFormat="1" applyFont="1" applyBorder="1" applyAlignment="1" applyProtection="1">
      <alignment horizontal="center"/>
      <protection locked="0"/>
    </xf>
    <xf numFmtId="165" fontId="0" fillId="0" borderId="19" xfId="0" applyNumberFormat="1" applyBorder="1" applyAlignment="1" applyProtection="1">
      <alignment horizontal="center" vertical="center" wrapText="1"/>
      <protection locked="0"/>
    </xf>
    <xf numFmtId="165" fontId="0" fillId="0" borderId="1" xfId="0" applyNumberFormat="1" applyBorder="1" applyAlignment="1" applyProtection="1">
      <alignment horizontal="center" vertical="center" wrapText="1"/>
      <protection locked="0"/>
    </xf>
    <xf numFmtId="165" fontId="7" fillId="0" borderId="26" xfId="0" applyNumberFormat="1" applyFont="1" applyBorder="1" applyAlignment="1" applyProtection="1">
      <alignment horizontal="center" vertical="center"/>
      <protection locked="0"/>
    </xf>
    <xf numFmtId="9" fontId="7" fillId="0" borderId="19" xfId="0" applyNumberFormat="1" applyFont="1" applyBorder="1" applyAlignment="1" applyProtection="1">
      <alignment horizontal="center"/>
      <protection locked="0"/>
    </xf>
    <xf numFmtId="43" fontId="7" fillId="9" borderId="28" xfId="1" applyFont="1" applyFill="1" applyBorder="1" applyAlignment="1" applyProtection="1">
      <alignment horizontal="center"/>
      <protection locked="0"/>
    </xf>
    <xf numFmtId="10" fontId="7" fillId="0" borderId="29" xfId="0" applyNumberFormat="1" applyFont="1" applyBorder="1" applyAlignment="1" applyProtection="1">
      <alignment horizontal="center" vertical="center"/>
      <protection locked="0"/>
    </xf>
    <xf numFmtId="3" fontId="14" fillId="0" borderId="1" xfId="4" applyNumberFormat="1" applyFill="1" applyBorder="1" applyAlignment="1" applyProtection="1">
      <alignment horizontal="center" vertical="center" wrapText="1"/>
      <protection locked="0"/>
    </xf>
    <xf numFmtId="3" fontId="7" fillId="0" borderId="1" xfId="4" applyNumberFormat="1" applyFont="1" applyFill="1" applyBorder="1" applyAlignment="1" applyProtection="1">
      <alignment horizontal="center" vertical="center" wrapText="1"/>
      <protection locked="0"/>
    </xf>
    <xf numFmtId="0" fontId="1" fillId="0" borderId="0" xfId="0" applyFont="1" applyAlignment="1" applyProtection="1">
      <alignment vertical="center" readingOrder="2"/>
      <protection locked="0"/>
    </xf>
    <xf numFmtId="3" fontId="14" fillId="0" borderId="22" xfId="4" applyNumberFormat="1" applyFill="1" applyBorder="1" applyAlignment="1" applyProtection="1">
      <alignment horizontal="center" vertical="center" wrapText="1"/>
      <protection locked="0"/>
    </xf>
    <xf numFmtId="167" fontId="7" fillId="0" borderId="1" xfId="0" applyNumberFormat="1" applyFont="1" applyBorder="1" applyAlignment="1" applyProtection="1">
      <alignment horizontal="center" vertical="center"/>
      <protection locked="0"/>
    </xf>
    <xf numFmtId="167" fontId="0" fillId="0" borderId="19" xfId="0" applyNumberFormat="1" applyBorder="1" applyAlignment="1" applyProtection="1">
      <alignment horizontal="center" vertical="center"/>
      <protection locked="0"/>
    </xf>
    <xf numFmtId="166" fontId="1" fillId="0" borderId="1" xfId="0" applyNumberFormat="1" applyFont="1" applyFill="1" applyBorder="1" applyAlignment="1" applyProtection="1">
      <alignment vertical="center"/>
      <protection locked="0"/>
    </xf>
    <xf numFmtId="166" fontId="7" fillId="0" borderId="29" xfId="0" applyNumberFormat="1" applyFont="1" applyBorder="1" applyAlignment="1" applyProtection="1">
      <alignment horizontal="center" vertical="center"/>
      <protection locked="0"/>
    </xf>
    <xf numFmtId="3" fontId="1" fillId="0" borderId="1" xfId="0" applyNumberFormat="1" applyFont="1" applyFill="1" applyBorder="1" applyAlignment="1" applyProtection="1">
      <alignment vertical="center" readingOrder="2"/>
      <protection locked="0"/>
    </xf>
    <xf numFmtId="2" fontId="7" fillId="0" borderId="1" xfId="0" applyNumberFormat="1" applyFont="1" applyFill="1" applyBorder="1" applyAlignment="1" applyProtection="1">
      <alignment vertical="center" readingOrder="2"/>
      <protection locked="0"/>
    </xf>
    <xf numFmtId="167" fontId="7" fillId="0" borderId="19" xfId="0" applyNumberFormat="1" applyFont="1" applyBorder="1" applyAlignment="1" applyProtection="1">
      <alignment horizontal="center" vertical="center"/>
      <protection locked="0"/>
    </xf>
    <xf numFmtId="167" fontId="1" fillId="0" borderId="1" xfId="0" applyNumberFormat="1" applyFont="1" applyFill="1" applyBorder="1" applyAlignment="1" applyProtection="1">
      <alignment vertical="center" readingOrder="2"/>
      <protection locked="0"/>
    </xf>
    <xf numFmtId="2" fontId="1" fillId="0" borderId="1" xfId="0" applyNumberFormat="1" applyFont="1" applyFill="1" applyBorder="1" applyAlignment="1" applyProtection="1">
      <alignment vertical="center"/>
      <protection locked="0"/>
    </xf>
    <xf numFmtId="3" fontId="7" fillId="0" borderId="1" xfId="0" applyNumberFormat="1" applyFont="1" applyFill="1" applyBorder="1" applyAlignment="1" applyProtection="1">
      <alignment vertical="center" readingOrder="2"/>
      <protection locked="0"/>
    </xf>
    <xf numFmtId="0" fontId="2" fillId="6" borderId="25" xfId="0" applyFont="1" applyFill="1" applyBorder="1" applyAlignment="1" applyProtection="1">
      <alignment horizontal="center" vertical="center" wrapText="1" readingOrder="2"/>
    </xf>
    <xf numFmtId="0" fontId="0" fillId="6" borderId="26" xfId="0" applyFill="1" applyBorder="1" applyAlignment="1" applyProtection="1">
      <alignment horizontal="center" vertical="center" wrapText="1" readingOrder="2"/>
    </xf>
    <xf numFmtId="0" fontId="3" fillId="5" borderId="25" xfId="0" applyFont="1" applyFill="1" applyBorder="1" applyAlignment="1" applyProtection="1">
      <alignment horizontal="center" vertical="center" wrapText="1" readingOrder="2"/>
    </xf>
    <xf numFmtId="0" fontId="3" fillId="5" borderId="26" xfId="0" applyFont="1" applyFill="1" applyBorder="1" applyAlignment="1" applyProtection="1">
      <alignment horizontal="center" vertical="center" wrapText="1" readingOrder="2"/>
    </xf>
    <xf numFmtId="0" fontId="2" fillId="5" borderId="25" xfId="0" applyFont="1" applyFill="1" applyBorder="1" applyAlignment="1" applyProtection="1">
      <alignment horizontal="center" vertical="center" wrapText="1" readingOrder="2"/>
    </xf>
    <xf numFmtId="0" fontId="2" fillId="5" borderId="26" xfId="0" applyFont="1" applyFill="1" applyBorder="1" applyAlignment="1" applyProtection="1">
      <alignment horizontal="center" vertical="center" wrapText="1" readingOrder="2"/>
    </xf>
    <xf numFmtId="0" fontId="2" fillId="6" borderId="26" xfId="0" applyFont="1" applyFill="1" applyBorder="1" applyAlignment="1" applyProtection="1">
      <alignment horizontal="center" vertical="center" wrapText="1" readingOrder="2"/>
    </xf>
    <xf numFmtId="0" fontId="2" fillId="5" borderId="1" xfId="0" applyFont="1" applyFill="1" applyBorder="1" applyAlignment="1" applyProtection="1">
      <alignment horizontal="center" vertical="center" wrapText="1" readingOrder="2"/>
    </xf>
    <xf numFmtId="0" fontId="3" fillId="3" borderId="25" xfId="0" applyFont="1" applyFill="1" applyBorder="1" applyAlignment="1" applyProtection="1">
      <alignment horizontal="center" vertical="center" wrapText="1"/>
    </xf>
    <xf numFmtId="0" fontId="3" fillId="3" borderId="26" xfId="0" applyFont="1" applyFill="1" applyBorder="1" applyAlignment="1" applyProtection="1">
      <alignment horizontal="center" vertical="center" wrapText="1"/>
    </xf>
    <xf numFmtId="1" fontId="2" fillId="3" borderId="25" xfId="0" applyNumberFormat="1" applyFont="1" applyFill="1" applyBorder="1" applyAlignment="1" applyProtection="1">
      <alignment horizontal="center" vertical="center" wrapText="1" readingOrder="2"/>
    </xf>
    <xf numFmtId="1" fontId="2" fillId="3" borderId="26" xfId="0" applyNumberFormat="1" applyFont="1" applyFill="1" applyBorder="1" applyAlignment="1" applyProtection="1">
      <alignment horizontal="center" vertical="center" wrapText="1" readingOrder="2"/>
    </xf>
    <xf numFmtId="49" fontId="18" fillId="3" borderId="25" xfId="0" applyNumberFormat="1" applyFont="1" applyFill="1" applyBorder="1" applyAlignment="1" applyProtection="1">
      <alignment horizontal="center" vertical="center" readingOrder="2"/>
    </xf>
    <xf numFmtId="49" fontId="18" fillId="3" borderId="26" xfId="0" applyNumberFormat="1" applyFont="1" applyFill="1" applyBorder="1" applyAlignment="1" applyProtection="1">
      <alignment horizontal="center" vertical="center" readingOrder="2"/>
    </xf>
    <xf numFmtId="0" fontId="3" fillId="3" borderId="25" xfId="0" applyFont="1" applyFill="1" applyBorder="1" applyAlignment="1" applyProtection="1">
      <alignment horizontal="center" vertical="center" wrapText="1" readingOrder="2"/>
    </xf>
    <xf numFmtId="0" fontId="3" fillId="3" borderId="26" xfId="0" applyFont="1" applyFill="1" applyBorder="1" applyAlignment="1" applyProtection="1">
      <alignment horizontal="center" vertical="center" wrapText="1" readingOrder="2"/>
    </xf>
    <xf numFmtId="0" fontId="2" fillId="3" borderId="25" xfId="0" applyFont="1" applyFill="1" applyBorder="1" applyAlignment="1" applyProtection="1">
      <alignment horizontal="center" vertical="center" wrapText="1" readingOrder="2"/>
    </xf>
    <xf numFmtId="0" fontId="2" fillId="3" borderId="26" xfId="0" applyFont="1" applyFill="1" applyBorder="1" applyAlignment="1" applyProtection="1">
      <alignment horizontal="center" vertical="center" wrapText="1" readingOrder="2"/>
    </xf>
    <xf numFmtId="1" fontId="2" fillId="3" borderId="1" xfId="0" applyNumberFormat="1" applyFont="1" applyFill="1" applyBorder="1" applyAlignment="1" applyProtection="1">
      <alignment horizontal="center" vertical="center" wrapText="1" readingOrder="2"/>
    </xf>
    <xf numFmtId="0" fontId="0" fillId="3" borderId="1" xfId="0" applyFill="1" applyBorder="1" applyAlignment="1" applyProtection="1">
      <alignment horizontal="center" vertical="center" wrapText="1" readingOrder="2"/>
    </xf>
    <xf numFmtId="0" fontId="3" fillId="5" borderId="25" xfId="0" applyFont="1" applyFill="1" applyBorder="1" applyAlignment="1" applyProtection="1">
      <alignment horizontal="center" vertical="center" wrapText="1"/>
    </xf>
    <xf numFmtId="0" fontId="3" fillId="5" borderId="26" xfId="0" applyFont="1" applyFill="1" applyBorder="1" applyAlignment="1" applyProtection="1">
      <alignment horizontal="center" vertical="center" wrapText="1"/>
    </xf>
    <xf numFmtId="0" fontId="18" fillId="3" borderId="25" xfId="0" applyNumberFormat="1" applyFont="1" applyFill="1" applyBorder="1" applyAlignment="1" applyProtection="1">
      <alignment horizontal="center" vertical="center" readingOrder="2"/>
    </xf>
    <xf numFmtId="1" fontId="18" fillId="3" borderId="26" xfId="0" applyNumberFormat="1" applyFont="1" applyFill="1" applyBorder="1" applyAlignment="1" applyProtection="1">
      <alignment horizontal="center" vertical="center" readingOrder="2"/>
    </xf>
    <xf numFmtId="1" fontId="3" fillId="3" borderId="25" xfId="0" applyNumberFormat="1" applyFont="1" applyFill="1" applyBorder="1" applyAlignment="1" applyProtection="1">
      <alignment horizontal="center" vertical="center" wrapText="1"/>
    </xf>
    <xf numFmtId="1" fontId="3" fillId="3" borderId="26" xfId="0" applyNumberFormat="1" applyFont="1" applyFill="1" applyBorder="1" applyAlignment="1" applyProtection="1">
      <alignment horizontal="center" vertical="center" wrapText="1"/>
    </xf>
    <xf numFmtId="0" fontId="0" fillId="3" borderId="32" xfId="0" applyFill="1" applyBorder="1" applyAlignment="1" applyProtection="1">
      <alignment horizontal="center" vertical="center" wrapText="1" readingOrder="2"/>
    </xf>
    <xf numFmtId="0" fontId="0" fillId="3" borderId="26" xfId="0" applyFill="1" applyBorder="1" applyAlignment="1" applyProtection="1">
      <alignment horizontal="center" vertical="center" wrapText="1" readingOrder="2"/>
    </xf>
    <xf numFmtId="0" fontId="2" fillId="5" borderId="25" xfId="0" quotePrefix="1" applyFont="1" applyFill="1" applyBorder="1" applyAlignment="1" applyProtection="1">
      <alignment horizontal="center" vertical="center" wrapText="1" readingOrder="2"/>
    </xf>
    <xf numFmtId="0" fontId="3" fillId="6" borderId="25" xfId="0" applyFont="1" applyFill="1" applyBorder="1" applyAlignment="1" applyProtection="1">
      <alignment horizontal="center" vertical="center" wrapText="1" readingOrder="2"/>
    </xf>
    <xf numFmtId="0" fontId="3" fillId="6" borderId="26" xfId="0" applyFont="1" applyFill="1" applyBorder="1" applyAlignment="1" applyProtection="1">
      <alignment horizontal="center" vertical="center" wrapText="1" readingOrder="2"/>
    </xf>
    <xf numFmtId="0" fontId="2" fillId="5" borderId="25" xfId="0" applyFont="1" applyFill="1" applyBorder="1" applyAlignment="1" applyProtection="1">
      <alignment horizontal="center" vertical="center" wrapText="1"/>
    </xf>
    <xf numFmtId="0" fontId="2" fillId="5" borderId="26" xfId="0" applyFont="1" applyFill="1" applyBorder="1" applyAlignment="1" applyProtection="1">
      <alignment horizontal="center" vertical="center" wrapText="1"/>
    </xf>
    <xf numFmtId="0" fontId="12" fillId="5" borderId="25" xfId="0" applyFont="1" applyFill="1" applyBorder="1" applyAlignment="1" applyProtection="1">
      <alignment horizontal="center" vertical="center" readingOrder="1"/>
    </xf>
    <xf numFmtId="0" fontId="0" fillId="5" borderId="26" xfId="0" applyFill="1" applyBorder="1" applyAlignment="1" applyProtection="1">
      <alignment horizontal="center" vertical="center" readingOrder="1"/>
    </xf>
    <xf numFmtId="0" fontId="0" fillId="5" borderId="26" xfId="0" applyFill="1" applyBorder="1" applyAlignment="1" applyProtection="1">
      <alignment horizontal="center" vertical="center" wrapText="1" readingOrder="2"/>
    </xf>
    <xf numFmtId="0" fontId="7" fillId="5" borderId="26" xfId="0" applyFont="1" applyFill="1" applyBorder="1" applyAlignment="1" applyProtection="1">
      <alignment horizontal="center" vertical="center" wrapText="1" readingOrder="2"/>
    </xf>
    <xf numFmtId="0" fontId="18" fillId="5" borderId="25" xfId="0" applyFont="1" applyFill="1" applyBorder="1" applyAlignment="1" applyProtection="1">
      <alignment horizontal="center" vertical="center" wrapText="1" readingOrder="2"/>
    </xf>
    <xf numFmtId="0" fontId="18" fillId="5" borderId="26" xfId="0" applyFont="1" applyFill="1" applyBorder="1" applyAlignment="1" applyProtection="1">
      <alignment horizontal="center" vertical="center" wrapText="1" readingOrder="2"/>
    </xf>
    <xf numFmtId="0" fontId="16" fillId="5" borderId="25" xfId="0" applyFont="1" applyFill="1" applyBorder="1" applyAlignment="1" applyProtection="1">
      <alignment horizontal="center" vertical="center" wrapText="1" readingOrder="2"/>
    </xf>
    <xf numFmtId="0" fontId="16" fillId="5" borderId="26" xfId="0" applyFont="1" applyFill="1" applyBorder="1" applyAlignment="1" applyProtection="1">
      <alignment horizontal="center" vertical="center" wrapText="1" readingOrder="2"/>
    </xf>
    <xf numFmtId="0" fontId="3" fillId="7" borderId="25" xfId="0" applyFont="1" applyFill="1" applyBorder="1" applyAlignment="1" applyProtection="1">
      <alignment horizontal="center" vertical="center" wrapText="1" readingOrder="2"/>
    </xf>
    <xf numFmtId="0" fontId="3" fillId="7" borderId="26" xfId="0" applyFont="1" applyFill="1" applyBorder="1" applyAlignment="1" applyProtection="1">
      <alignment horizontal="center" vertical="center" wrapText="1" readingOrder="2"/>
    </xf>
    <xf numFmtId="0" fontId="3" fillId="7" borderId="1" xfId="0" applyFont="1" applyFill="1" applyBorder="1" applyAlignment="1" applyProtection="1">
      <alignment horizontal="center" vertical="center" wrapText="1" readingOrder="2"/>
    </xf>
    <xf numFmtId="164" fontId="3" fillId="6" borderId="25" xfId="0" applyNumberFormat="1" applyFont="1" applyFill="1" applyBorder="1" applyAlignment="1" applyProtection="1">
      <alignment horizontal="center" vertical="center" wrapText="1" readingOrder="2"/>
    </xf>
    <xf numFmtId="164" fontId="3" fillId="6" borderId="26" xfId="0" applyNumberFormat="1" applyFont="1" applyFill="1" applyBorder="1" applyAlignment="1" applyProtection="1">
      <alignment horizontal="center" vertical="center" wrapText="1" readingOrder="2"/>
    </xf>
    <xf numFmtId="0" fontId="3" fillId="0" borderId="0" xfId="0" applyFont="1" applyFill="1" applyBorder="1" applyAlignment="1" applyProtection="1">
      <alignment horizontal="center" vertical="center" wrapText="1" readingOrder="2"/>
    </xf>
    <xf numFmtId="0" fontId="2" fillId="7" borderId="25" xfId="0" applyFont="1" applyFill="1" applyBorder="1" applyAlignment="1" applyProtection="1">
      <alignment horizontal="center" vertical="center" wrapText="1"/>
    </xf>
    <xf numFmtId="0" fontId="2" fillId="7" borderId="26" xfId="0" applyFont="1" applyFill="1" applyBorder="1" applyAlignment="1" applyProtection="1">
      <alignment horizontal="center" vertical="center" wrapText="1"/>
    </xf>
    <xf numFmtId="0" fontId="2" fillId="5" borderId="1" xfId="0" applyFont="1" applyFill="1" applyBorder="1" applyAlignment="1" applyProtection="1">
      <alignment horizontal="center" vertical="center" wrapText="1"/>
    </xf>
    <xf numFmtId="0" fontId="2" fillId="7" borderId="25" xfId="0" applyFont="1" applyFill="1" applyBorder="1" applyAlignment="1" applyProtection="1">
      <alignment horizontal="center" vertical="center" readingOrder="2"/>
    </xf>
    <xf numFmtId="0" fontId="2" fillId="7" borderId="26" xfId="0" applyFont="1" applyFill="1" applyBorder="1" applyAlignment="1" applyProtection="1">
      <alignment horizontal="center" vertical="center" readingOrder="2"/>
    </xf>
    <xf numFmtId="49" fontId="2" fillId="5" borderId="1" xfId="0" applyNumberFormat="1" applyFont="1" applyFill="1" applyBorder="1" applyAlignment="1" applyProtection="1">
      <alignment horizontal="center" vertical="center" wrapText="1"/>
    </xf>
    <xf numFmtId="0" fontId="2" fillId="6" borderId="25" xfId="0" applyFont="1" applyFill="1" applyBorder="1" applyAlignment="1" applyProtection="1">
      <alignment horizontal="center" vertical="center" wrapText="1"/>
    </xf>
    <xf numFmtId="0" fontId="2" fillId="6" borderId="26" xfId="0" applyFont="1" applyFill="1" applyBorder="1" applyAlignment="1" applyProtection="1">
      <alignment horizontal="center" vertical="center" wrapText="1"/>
    </xf>
    <xf numFmtId="0" fontId="2" fillId="5" borderId="25" xfId="0" applyFont="1" applyFill="1" applyBorder="1" applyAlignment="1" applyProtection="1">
      <alignment horizontal="center" vertical="center" shrinkToFit="1" readingOrder="2"/>
    </xf>
    <xf numFmtId="0" fontId="2" fillId="5" borderId="26" xfId="0" applyFont="1" applyFill="1" applyBorder="1" applyAlignment="1" applyProtection="1">
      <alignment horizontal="center" vertical="center" shrinkToFit="1" readingOrder="2"/>
    </xf>
    <xf numFmtId="0" fontId="2" fillId="7" borderId="25" xfId="0" applyFont="1" applyFill="1" applyBorder="1" applyAlignment="1" applyProtection="1">
      <alignment horizontal="center" vertical="center"/>
    </xf>
    <xf numFmtId="0" fontId="2" fillId="7" borderId="26" xfId="0" applyFont="1" applyFill="1" applyBorder="1" applyAlignment="1" applyProtection="1">
      <alignment horizontal="center" vertical="center"/>
    </xf>
  </cellXfs>
  <cellStyles count="6">
    <cellStyle name="Comma" xfId="1" builtinId="3"/>
    <cellStyle name="Normal" xfId="0" builtinId="0"/>
    <cellStyle name="Normal 2" xfId="5"/>
    <cellStyle name="Normal 3" xfId="4"/>
    <cellStyle name="Percent" xfId="3" builtinId="5"/>
    <cellStyle name="היפר-קישור" xfId="2" builtinId="8"/>
  </cellStyles>
  <dxfs count="1864">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condense val="0"/>
        <extend val="0"/>
        <color indexed="10"/>
      </font>
    </dxf>
    <dxf>
      <font>
        <b val="0"/>
        <i val="0"/>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b/>
        <i val="0"/>
        <condense val="0"/>
        <extend val="0"/>
        <color indexed="20"/>
      </font>
    </dxf>
    <dxf>
      <font>
        <b/>
        <i val="0"/>
        <condense val="0"/>
        <extend val="0"/>
        <color indexed="20"/>
      </font>
    </dxf>
    <dxf>
      <font>
        <b/>
        <i val="0"/>
        <condense val="0"/>
        <extend val="0"/>
        <color indexed="20"/>
      </font>
    </dxf>
    <dxf>
      <font>
        <condense val="0"/>
        <extend val="0"/>
        <color indexed="10"/>
      </font>
    </dxf>
    <dxf>
      <font>
        <b/>
        <i val="0"/>
        <condense val="0"/>
        <extend val="0"/>
        <color indexed="2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60</xdr:col>
      <xdr:colOff>0</xdr:colOff>
      <xdr:row>4</xdr:row>
      <xdr:rowOff>30480</xdr:rowOff>
    </xdr:from>
    <xdr:to>
      <xdr:col>60</xdr:col>
      <xdr:colOff>0</xdr:colOff>
      <xdr:row>4</xdr:row>
      <xdr:rowOff>586740</xdr:rowOff>
    </xdr:to>
    <xdr:pic>
      <xdr:nvPicPr>
        <xdr:cNvPr id="29340" name="Picture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043420" y="800100"/>
          <a:ext cx="0" cy="327660"/>
        </a:xfrm>
        <a:prstGeom prst="rect">
          <a:avLst/>
        </a:prstGeom>
        <a:solidFill>
          <a:srgbClr val="FFFF99"/>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116</xdr:col>
          <xdr:colOff>0</xdr:colOff>
          <xdr:row>4</xdr:row>
          <xdr:rowOff>19050</xdr:rowOff>
        </xdr:from>
        <xdr:to>
          <xdr:col>116</xdr:col>
          <xdr:colOff>0</xdr:colOff>
          <xdr:row>5</xdr:row>
          <xdr:rowOff>0</xdr:rowOff>
        </xdr:to>
        <xdr:sp macro="" textlink="">
          <xdr:nvSpPr>
            <xdr:cNvPr id="21505" name="Object 1" hidden="1">
              <a:extLst>
                <a:ext uri="{63B3BB69-23CF-44E3-9099-C40C66FF867C}">
                  <a14:compatExt spid="_x0000_s215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116</xdr:col>
          <xdr:colOff>0</xdr:colOff>
          <xdr:row>3</xdr:row>
          <xdr:rowOff>19050</xdr:rowOff>
        </xdr:from>
        <xdr:to>
          <xdr:col>116</xdr:col>
          <xdr:colOff>0</xdr:colOff>
          <xdr:row>4</xdr:row>
          <xdr:rowOff>0</xdr:rowOff>
        </xdr:to>
        <xdr:sp macro="" textlink="">
          <xdr:nvSpPr>
            <xdr:cNvPr id="21512" name="Object 8" hidden="1">
              <a:extLst>
                <a:ext uri="{63B3BB69-23CF-44E3-9099-C40C66FF867C}">
                  <a14:compatExt spid="_x0000_s21512"/>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114</xdr:col>
          <xdr:colOff>0</xdr:colOff>
          <xdr:row>4</xdr:row>
          <xdr:rowOff>28575</xdr:rowOff>
        </xdr:from>
        <xdr:to>
          <xdr:col>114</xdr:col>
          <xdr:colOff>0</xdr:colOff>
          <xdr:row>5</xdr:row>
          <xdr:rowOff>0</xdr:rowOff>
        </xdr:to>
        <xdr:sp macro="" textlink="">
          <xdr:nvSpPr>
            <xdr:cNvPr id="26625" name="Object 1" hidden="1">
              <a:extLst>
                <a:ext uri="{63B3BB69-23CF-44E3-9099-C40C66FF867C}">
                  <a14:compatExt spid="_x0000_s266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114</xdr:col>
          <xdr:colOff>0</xdr:colOff>
          <xdr:row>3</xdr:row>
          <xdr:rowOff>19050</xdr:rowOff>
        </xdr:from>
        <xdr:to>
          <xdr:col>114</xdr:col>
          <xdr:colOff>0</xdr:colOff>
          <xdr:row>4</xdr:row>
          <xdr:rowOff>0</xdr:rowOff>
        </xdr:to>
        <xdr:sp macro="" textlink="">
          <xdr:nvSpPr>
            <xdr:cNvPr id="26626" name="Object 2" hidden="1">
              <a:extLst>
                <a:ext uri="{63B3BB69-23CF-44E3-9099-C40C66FF867C}">
                  <a14:compatExt spid="_x0000_s266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112</xdr:col>
          <xdr:colOff>0</xdr:colOff>
          <xdr:row>3</xdr:row>
          <xdr:rowOff>19050</xdr:rowOff>
        </xdr:from>
        <xdr:to>
          <xdr:col>112</xdr:col>
          <xdr:colOff>0</xdr:colOff>
          <xdr:row>4</xdr:row>
          <xdr:rowOff>0</xdr:rowOff>
        </xdr:to>
        <xdr:sp macro="" textlink="">
          <xdr:nvSpPr>
            <xdr:cNvPr id="26628" name="Object 4" hidden="1">
              <a:extLst>
                <a:ext uri="{63B3BB69-23CF-44E3-9099-C40C66FF867C}">
                  <a14:compatExt spid="_x0000_s26628"/>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1502;&#1496;&#1492;\PROJECTS\&#1502;&#1496;&#1513;%20&#1488;&#1497;&#1497;&#1500;&#1493;&#1503;\&#1488;&#1497;&#1500;&#1493;&#1503;\2019\&#1500;&#1502;&#1500;&#1488;%20&#1499;&#1500;%20&#1497;&#1493;&#1501;\&#1491;&#1493;&#1495;&#1493;&#1514;%20&#1514;&#1508;&#1506;&#1493;&#1500;\&#1491;&#1493;&#1495;&#1493;&#1514;%202019\&#1497;&#1493;&#1500;&#1497;201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M COD"/>
      <sheetName val="F-M BOD"/>
      <sheetName val=" BOD-COD כניסה"/>
      <sheetName val="ביוב גולמי I"/>
      <sheetName val="תהליך קו מים P"/>
      <sheetName val="קולחים S"/>
      <sheetName val="תהליך קו בוצה"/>
      <sheetName val="צנטרפוגות"/>
      <sheetName val="פולימרים"/>
      <sheetName val="ספיקה חודשית שפכים"/>
      <sheetName val="סולר"/>
      <sheetName val="ביוגז"/>
    </sheetNames>
    <sheetDataSet>
      <sheetData sheetId="0" refreshError="1"/>
      <sheetData sheetId="1" refreshError="1"/>
      <sheetData sheetId="2" refreshError="1"/>
      <sheetData sheetId="3">
        <row r="3">
          <cell r="B3">
            <v>55303</v>
          </cell>
          <cell r="P3">
            <v>7.64</v>
          </cell>
        </row>
        <row r="4">
          <cell r="B4">
            <v>52746</v>
          </cell>
        </row>
        <row r="5">
          <cell r="B5">
            <v>54232</v>
          </cell>
        </row>
        <row r="6">
          <cell r="B6">
            <v>58837</v>
          </cell>
          <cell r="P6">
            <v>7.7</v>
          </cell>
        </row>
        <row r="7">
          <cell r="B7">
            <v>67480</v>
          </cell>
        </row>
        <row r="8">
          <cell r="B8">
            <v>53351</v>
          </cell>
        </row>
        <row r="9">
          <cell r="B9">
            <v>62267</v>
          </cell>
        </row>
        <row r="10">
          <cell r="B10">
            <v>59973</v>
          </cell>
          <cell r="P10">
            <v>7.33</v>
          </cell>
        </row>
        <row r="11">
          <cell r="B11">
            <v>58029</v>
          </cell>
          <cell r="P11">
            <v>7.59</v>
          </cell>
        </row>
        <row r="12">
          <cell r="B12">
            <v>56056</v>
          </cell>
          <cell r="P12">
            <v>7.69</v>
          </cell>
        </row>
        <row r="13">
          <cell r="B13">
            <v>57918</v>
          </cell>
          <cell r="P13">
            <v>7.51</v>
          </cell>
        </row>
        <row r="14">
          <cell r="B14">
            <v>67810</v>
          </cell>
        </row>
        <row r="15">
          <cell r="B15">
            <v>51549</v>
          </cell>
        </row>
        <row r="16">
          <cell r="B16">
            <v>61685</v>
          </cell>
          <cell r="P16">
            <v>7.72</v>
          </cell>
        </row>
        <row r="17">
          <cell r="B17">
            <v>59561</v>
          </cell>
          <cell r="P17">
            <v>7.69</v>
          </cell>
        </row>
        <row r="18">
          <cell r="B18">
            <v>58897</v>
          </cell>
          <cell r="P18">
            <v>7.58</v>
          </cell>
        </row>
        <row r="19">
          <cell r="B19">
            <v>60221</v>
          </cell>
          <cell r="P19">
            <v>7.76</v>
          </cell>
        </row>
        <row r="20">
          <cell r="B20">
            <v>61105</v>
          </cell>
          <cell r="P20">
            <v>7.64</v>
          </cell>
        </row>
        <row r="21">
          <cell r="B21">
            <v>67797</v>
          </cell>
        </row>
        <row r="22">
          <cell r="B22">
            <v>52917</v>
          </cell>
        </row>
        <row r="23">
          <cell r="B23">
            <v>60572</v>
          </cell>
          <cell r="P23">
            <v>7.84</v>
          </cell>
        </row>
        <row r="24">
          <cell r="B24">
            <v>60555</v>
          </cell>
          <cell r="P24">
            <v>7.63</v>
          </cell>
        </row>
        <row r="25">
          <cell r="B25">
            <v>59041</v>
          </cell>
          <cell r="P25">
            <v>7.73</v>
          </cell>
        </row>
        <row r="26">
          <cell r="B26">
            <v>58092</v>
          </cell>
          <cell r="P26">
            <v>7.69</v>
          </cell>
        </row>
        <row r="27">
          <cell r="B27">
            <v>57915</v>
          </cell>
        </row>
        <row r="28">
          <cell r="B28">
            <v>66722</v>
          </cell>
        </row>
        <row r="29">
          <cell r="B29">
            <v>52179</v>
          </cell>
        </row>
        <row r="30">
          <cell r="B30">
            <v>61373</v>
          </cell>
          <cell r="P30">
            <v>7.71</v>
          </cell>
        </row>
        <row r="31">
          <cell r="B31">
            <v>56447</v>
          </cell>
          <cell r="P31">
            <v>7.6</v>
          </cell>
        </row>
        <row r="32">
          <cell r="B32">
            <v>54682</v>
          </cell>
          <cell r="P32">
            <v>7.68</v>
          </cell>
        </row>
        <row r="33">
          <cell r="B33">
            <v>61825</v>
          </cell>
        </row>
      </sheetData>
      <sheetData sheetId="4" refreshError="1"/>
      <sheetData sheetId="5">
        <row r="2">
          <cell r="C2">
            <v>8</v>
          </cell>
          <cell r="I2">
            <v>8.14</v>
          </cell>
          <cell r="L2">
            <v>1.1679999999999999</v>
          </cell>
          <cell r="M2">
            <v>2.7</v>
          </cell>
        </row>
        <row r="3">
          <cell r="I3">
            <v>8.27</v>
          </cell>
          <cell r="M3">
            <v>3.87</v>
          </cell>
        </row>
        <row r="4">
          <cell r="I4">
            <v>8.2799999999999994</v>
          </cell>
          <cell r="L4">
            <v>1.3340000000000001</v>
          </cell>
          <cell r="M4">
            <v>2.64</v>
          </cell>
        </row>
        <row r="5">
          <cell r="I5">
            <v>8.17</v>
          </cell>
          <cell r="L5">
            <v>1.3680000000000001</v>
          </cell>
          <cell r="M5">
            <v>2.88</v>
          </cell>
        </row>
        <row r="9">
          <cell r="I9">
            <v>8.1300000000000008</v>
          </cell>
          <cell r="L9">
            <v>1.2010000000000001</v>
          </cell>
          <cell r="M9">
            <v>2.76</v>
          </cell>
        </row>
        <row r="10">
          <cell r="I10">
            <v>8.25</v>
          </cell>
          <cell r="M10">
            <v>6.18</v>
          </cell>
        </row>
        <row r="11">
          <cell r="I11">
            <v>8.2100000000000009</v>
          </cell>
          <cell r="L11">
            <v>1.2969999999999999</v>
          </cell>
          <cell r="M11">
            <v>3.04</v>
          </cell>
        </row>
        <row r="12">
          <cell r="I12">
            <v>8.27</v>
          </cell>
          <cell r="L12">
            <v>1.3480000000000001</v>
          </cell>
          <cell r="M12">
            <v>3.33</v>
          </cell>
        </row>
        <row r="15">
          <cell r="I15">
            <v>8.15</v>
          </cell>
          <cell r="L15">
            <v>1.1259999999999999</v>
          </cell>
          <cell r="M15">
            <v>2.8</v>
          </cell>
        </row>
        <row r="16">
          <cell r="I16">
            <v>8.0500000000000007</v>
          </cell>
          <cell r="L16">
            <v>1.1779999999999999</v>
          </cell>
          <cell r="M16">
            <v>2.8</v>
          </cell>
        </row>
        <row r="17">
          <cell r="I17">
            <v>8.09</v>
          </cell>
          <cell r="M17">
            <v>3.74</v>
          </cell>
        </row>
        <row r="18">
          <cell r="I18">
            <v>8.1199999999999992</v>
          </cell>
          <cell r="L18">
            <v>1.2789999999999999</v>
          </cell>
          <cell r="M18">
            <v>2.16</v>
          </cell>
        </row>
        <row r="19">
          <cell r="I19">
            <v>8.0500000000000007</v>
          </cell>
          <cell r="L19">
            <v>1.296</v>
          </cell>
          <cell r="M19">
            <v>3.22</v>
          </cell>
        </row>
        <row r="22">
          <cell r="I22">
            <v>7.49</v>
          </cell>
          <cell r="L22">
            <v>1.1279999999999999</v>
          </cell>
          <cell r="M22">
            <v>1.78</v>
          </cell>
        </row>
        <row r="23">
          <cell r="I23">
            <v>7.52</v>
          </cell>
          <cell r="L23">
            <v>1.238</v>
          </cell>
          <cell r="M23">
            <v>1.96</v>
          </cell>
        </row>
        <row r="24">
          <cell r="I24">
            <v>8.15</v>
          </cell>
          <cell r="M24">
            <v>3.62</v>
          </cell>
        </row>
        <row r="25">
          <cell r="I25">
            <v>8.1199999999999992</v>
          </cell>
          <cell r="L25">
            <v>1.2509999999999999</v>
          </cell>
          <cell r="M25">
            <v>2.23</v>
          </cell>
        </row>
        <row r="29">
          <cell r="I29">
            <v>8.09</v>
          </cell>
          <cell r="L29">
            <v>1.099</v>
          </cell>
          <cell r="M29">
            <v>3.41</v>
          </cell>
        </row>
        <row r="30">
          <cell r="I30">
            <v>8.17</v>
          </cell>
          <cell r="L30">
            <v>1.123</v>
          </cell>
          <cell r="M30">
            <v>2.91</v>
          </cell>
        </row>
        <row r="31">
          <cell r="I31">
            <v>8.1</v>
          </cell>
          <cell r="L31">
            <v>1.2010000000000001</v>
          </cell>
          <cell r="M31">
            <v>4.3899999999999997</v>
          </cell>
        </row>
        <row r="32">
          <cell r="I32">
            <v>8.07</v>
          </cell>
          <cell r="L32">
            <v>1.25</v>
          </cell>
          <cell r="M32">
            <v>3.06</v>
          </cell>
        </row>
      </sheetData>
      <sheetData sheetId="6">
        <row r="2">
          <cell r="S2">
            <v>675</v>
          </cell>
        </row>
        <row r="3">
          <cell r="S3">
            <v>565</v>
          </cell>
        </row>
        <row r="4">
          <cell r="S4">
            <v>549</v>
          </cell>
        </row>
        <row r="5">
          <cell r="S5">
            <v>534</v>
          </cell>
        </row>
        <row r="6">
          <cell r="S6">
            <v>178</v>
          </cell>
        </row>
        <row r="7">
          <cell r="S7">
            <v>4</v>
          </cell>
        </row>
        <row r="8">
          <cell r="S8">
            <v>152</v>
          </cell>
        </row>
        <row r="9">
          <cell r="S9">
            <v>497</v>
          </cell>
        </row>
        <row r="10">
          <cell r="S10">
            <v>634</v>
          </cell>
        </row>
        <row r="11">
          <cell r="S11">
            <v>616</v>
          </cell>
        </row>
        <row r="12">
          <cell r="S12">
            <v>423</v>
          </cell>
        </row>
        <row r="13">
          <cell r="S13">
            <v>249</v>
          </cell>
        </row>
        <row r="14">
          <cell r="S14">
            <v>292</v>
          </cell>
        </row>
        <row r="15">
          <cell r="S15">
            <v>805</v>
          </cell>
        </row>
        <row r="16">
          <cell r="S16">
            <v>433</v>
          </cell>
        </row>
        <row r="17">
          <cell r="S17">
            <v>456</v>
          </cell>
        </row>
        <row r="18">
          <cell r="S18">
            <v>380</v>
          </cell>
        </row>
        <row r="19">
          <cell r="S19">
            <v>556</v>
          </cell>
        </row>
        <row r="20">
          <cell r="S20">
            <v>117</v>
          </cell>
        </row>
        <row r="21">
          <cell r="S21">
            <v>457</v>
          </cell>
        </row>
        <row r="22">
          <cell r="S22">
            <v>733</v>
          </cell>
        </row>
        <row r="23">
          <cell r="S23">
            <v>651</v>
          </cell>
        </row>
        <row r="24">
          <cell r="S24">
            <v>714</v>
          </cell>
        </row>
        <row r="25">
          <cell r="S25">
            <v>588</v>
          </cell>
        </row>
        <row r="26">
          <cell r="S26">
            <v>304</v>
          </cell>
        </row>
        <row r="27">
          <cell r="S27">
            <v>337</v>
          </cell>
        </row>
        <row r="28">
          <cell r="S28">
            <v>158</v>
          </cell>
        </row>
        <row r="29">
          <cell r="S29">
            <v>574</v>
          </cell>
        </row>
        <row r="30">
          <cell r="S30">
            <v>756</v>
          </cell>
        </row>
        <row r="31">
          <cell r="S31">
            <v>501</v>
          </cell>
        </row>
        <row r="32">
          <cell r="S32">
            <v>562</v>
          </cell>
        </row>
      </sheetData>
      <sheetData sheetId="7">
        <row r="2">
          <cell r="B2">
            <v>476</v>
          </cell>
          <cell r="I2">
            <v>62.947994056463592</v>
          </cell>
        </row>
        <row r="3">
          <cell r="B3">
            <v>628</v>
          </cell>
          <cell r="I3">
            <v>83.049034175334327</v>
          </cell>
        </row>
        <row r="4">
          <cell r="B4">
            <v>412</v>
          </cell>
          <cell r="I4">
            <v>54.484398216939077</v>
          </cell>
        </row>
        <row r="5">
          <cell r="B5">
            <v>547</v>
          </cell>
          <cell r="I5">
            <v>72.337295690936102</v>
          </cell>
        </row>
        <row r="6">
          <cell r="B6">
            <v>140</v>
          </cell>
          <cell r="I6">
            <v>18.514115898959879</v>
          </cell>
        </row>
        <row r="7">
          <cell r="B7">
            <v>0</v>
          </cell>
          <cell r="I7">
            <v>0</v>
          </cell>
        </row>
        <row r="8">
          <cell r="B8">
            <v>249</v>
          </cell>
          <cell r="I8">
            <v>32.928677563150082</v>
          </cell>
        </row>
        <row r="9">
          <cell r="B9">
            <v>484</v>
          </cell>
          <cell r="I9">
            <v>64.00594353640416</v>
          </cell>
        </row>
        <row r="10">
          <cell r="B10">
            <v>698</v>
          </cell>
          <cell r="I10">
            <v>92.306092124814271</v>
          </cell>
        </row>
        <row r="11">
          <cell r="B11">
            <v>651</v>
          </cell>
          <cell r="I11">
            <v>86.090638930163436</v>
          </cell>
        </row>
        <row r="12">
          <cell r="B12">
            <v>596</v>
          </cell>
          <cell r="I12">
            <v>78.817236255572055</v>
          </cell>
        </row>
        <row r="13">
          <cell r="B13">
            <v>204</v>
          </cell>
          <cell r="I13">
            <v>26.977711738484395</v>
          </cell>
        </row>
        <row r="14">
          <cell r="B14">
            <v>220</v>
          </cell>
          <cell r="I14">
            <v>29.093610698365531</v>
          </cell>
        </row>
        <row r="15">
          <cell r="B15">
            <v>511</v>
          </cell>
          <cell r="I15">
            <v>67.57652303120355</v>
          </cell>
        </row>
        <row r="16">
          <cell r="B16">
            <v>524</v>
          </cell>
          <cell r="I16">
            <v>69.295690936106965</v>
          </cell>
        </row>
        <row r="17">
          <cell r="B17">
            <v>551</v>
          </cell>
          <cell r="I17">
            <v>72.866270430906383</v>
          </cell>
        </row>
        <row r="18">
          <cell r="B18">
            <v>661</v>
          </cell>
          <cell r="I18">
            <v>87.413075780089144</v>
          </cell>
        </row>
        <row r="19">
          <cell r="B19">
            <v>496</v>
          </cell>
          <cell r="I19">
            <v>65.592867756315002</v>
          </cell>
        </row>
        <row r="20">
          <cell r="B20">
            <v>315</v>
          </cell>
          <cell r="I20">
            <v>41.65676077265973</v>
          </cell>
        </row>
        <row r="21">
          <cell r="B21">
            <v>136</v>
          </cell>
          <cell r="I21">
            <v>17.985141158989599</v>
          </cell>
        </row>
        <row r="22">
          <cell r="B22">
            <v>544</v>
          </cell>
          <cell r="I22">
            <v>71.940564635958395</v>
          </cell>
        </row>
        <row r="23">
          <cell r="B23">
            <v>679</v>
          </cell>
          <cell r="I23">
            <v>89.793462109955399</v>
          </cell>
        </row>
        <row r="24">
          <cell r="B24">
            <v>687</v>
          </cell>
          <cell r="I24">
            <v>90.851411589895989</v>
          </cell>
        </row>
        <row r="25">
          <cell r="B25">
            <v>683</v>
          </cell>
          <cell r="I25">
            <v>90.322436849925708</v>
          </cell>
        </row>
        <row r="26">
          <cell r="B26">
            <v>408</v>
          </cell>
          <cell r="I26">
            <v>53.955423476968789</v>
          </cell>
        </row>
        <row r="27">
          <cell r="B27">
            <v>274</v>
          </cell>
          <cell r="I27">
            <v>36.234769687964331</v>
          </cell>
        </row>
        <row r="28">
          <cell r="B28">
            <v>136</v>
          </cell>
          <cell r="I28">
            <v>17.985141158989599</v>
          </cell>
        </row>
        <row r="29">
          <cell r="B29">
            <v>682</v>
          </cell>
          <cell r="I29">
            <v>90.190193164933135</v>
          </cell>
        </row>
        <row r="30">
          <cell r="B30">
            <v>683</v>
          </cell>
          <cell r="I30">
            <v>90.322436849925708</v>
          </cell>
        </row>
        <row r="31">
          <cell r="B31">
            <v>682</v>
          </cell>
          <cell r="I31">
            <v>90.190193164933135</v>
          </cell>
        </row>
        <row r="32">
          <cell r="B32">
            <v>547</v>
          </cell>
          <cell r="I32">
            <v>72.337295690936102</v>
          </cell>
        </row>
      </sheetData>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oleObject" Target="../embeddings/oleObject2.bin"/><Relationship Id="rId5" Type="http://schemas.openxmlformats.org/officeDocument/2006/relationships/image" Target="../media/image2.emf"/><Relationship Id="rId4" Type="http://schemas.openxmlformats.org/officeDocument/2006/relationships/oleObject" Target="../embeddings/oleObject1.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oleObject" Target="../embeddings/oleObject5.bin"/><Relationship Id="rId2" Type="http://schemas.openxmlformats.org/officeDocument/2006/relationships/drawing" Target="../drawings/drawing3.xml"/><Relationship Id="rId1" Type="http://schemas.openxmlformats.org/officeDocument/2006/relationships/printerSettings" Target="../printerSettings/printerSettings8.bin"/><Relationship Id="rId6" Type="http://schemas.openxmlformats.org/officeDocument/2006/relationships/oleObject" Target="../embeddings/oleObject4.bin"/><Relationship Id="rId5" Type="http://schemas.openxmlformats.org/officeDocument/2006/relationships/image" Target="../media/image2.emf"/><Relationship Id="rId4" Type="http://schemas.openxmlformats.org/officeDocument/2006/relationships/oleObject" Target="../embeddings/oleObject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
  <dimension ref="A1:S36"/>
  <sheetViews>
    <sheetView rightToLeft="1" topLeftCell="D1" zoomScale="75" zoomScaleNormal="75" workbookViewId="0">
      <selection activeCell="C10" sqref="C10"/>
    </sheetView>
  </sheetViews>
  <sheetFormatPr defaultColWidth="9.140625" defaultRowHeight="12.75" x14ac:dyDescent="0.2"/>
  <cols>
    <col min="1" max="1" width="10.140625" style="6" customWidth="1"/>
    <col min="2" max="2" width="10.28515625" style="6" customWidth="1"/>
    <col min="3" max="3" width="7.5703125" style="6" customWidth="1"/>
    <col min="4" max="5" width="9.140625" style="6"/>
    <col min="6" max="6" width="16.7109375" style="6" customWidth="1"/>
    <col min="7" max="7" width="12.140625" style="6" customWidth="1"/>
    <col min="8" max="8" width="16.140625" style="6" customWidth="1"/>
    <col min="9" max="9" width="18" style="6" customWidth="1"/>
    <col min="10" max="10" width="9.140625" style="6"/>
    <col min="11" max="11" width="9.85546875" style="6" customWidth="1"/>
    <col min="12" max="12" width="4.7109375" style="6" hidden="1" customWidth="1"/>
    <col min="13" max="13" width="5.42578125" style="6" hidden="1" customWidth="1"/>
    <col min="14" max="16384" width="9.140625" style="6"/>
  </cols>
  <sheetData>
    <row r="1" spans="1:19" ht="15.75" x14ac:dyDescent="0.25">
      <c r="A1" s="22"/>
      <c r="B1" s="22"/>
      <c r="C1" s="22"/>
      <c r="D1" s="42" t="s">
        <v>35</v>
      </c>
      <c r="E1" s="22"/>
      <c r="F1" s="22"/>
      <c r="G1" s="22"/>
      <c r="H1" s="22"/>
      <c r="I1" s="22"/>
      <c r="J1" s="22"/>
      <c r="K1" s="22"/>
      <c r="L1" s="22"/>
      <c r="M1" s="22"/>
      <c r="N1" s="22"/>
      <c r="O1" s="22"/>
      <c r="P1" s="22"/>
      <c r="Q1" s="22"/>
      <c r="R1" s="22"/>
      <c r="S1" s="22"/>
    </row>
    <row r="2" spans="1:19" ht="6.75" customHeight="1" thickBot="1" x14ac:dyDescent="0.25">
      <c r="A2" s="22"/>
      <c r="B2" s="22"/>
      <c r="C2" s="22"/>
      <c r="D2" s="22"/>
      <c r="E2" s="22"/>
      <c r="F2" s="22"/>
      <c r="G2" s="22"/>
      <c r="H2" s="22"/>
      <c r="I2" s="22"/>
      <c r="J2" s="22"/>
      <c r="K2" s="22"/>
      <c r="L2" s="22"/>
      <c r="M2" s="22"/>
      <c r="N2" s="22"/>
      <c r="O2" s="22"/>
      <c r="P2" s="22"/>
      <c r="Q2" s="22"/>
      <c r="R2" s="22"/>
      <c r="S2" s="22"/>
    </row>
    <row r="3" spans="1:19" ht="6" customHeight="1" x14ac:dyDescent="0.2">
      <c r="A3" s="22"/>
      <c r="B3" s="23"/>
      <c r="C3" s="24"/>
      <c r="D3" s="24"/>
      <c r="E3" s="24"/>
      <c r="F3" s="25"/>
      <c r="G3" s="22"/>
      <c r="H3" s="22"/>
      <c r="I3" s="22"/>
      <c r="J3" s="22"/>
      <c r="K3" s="22"/>
      <c r="L3" s="22"/>
      <c r="M3" s="22"/>
      <c r="N3" s="22"/>
      <c r="O3" s="22"/>
      <c r="P3" s="22"/>
      <c r="Q3" s="22"/>
      <c r="R3" s="22"/>
      <c r="S3" s="22"/>
    </row>
    <row r="4" spans="1:19" ht="12" customHeight="1" x14ac:dyDescent="0.2">
      <c r="A4" s="22"/>
      <c r="B4" s="43" t="s">
        <v>158</v>
      </c>
      <c r="C4" s="44">
        <v>13</v>
      </c>
      <c r="D4" s="29"/>
      <c r="E4" s="29"/>
      <c r="F4" s="27"/>
      <c r="G4" s="22"/>
      <c r="H4" s="22"/>
      <c r="I4" s="22"/>
      <c r="J4" s="22"/>
      <c r="K4" s="22"/>
      <c r="L4" s="22"/>
      <c r="M4" s="22"/>
      <c r="N4" s="22"/>
      <c r="O4" s="22"/>
      <c r="P4" s="22"/>
      <c r="Q4" s="22"/>
      <c r="R4" s="22"/>
      <c r="S4" s="22"/>
    </row>
    <row r="5" spans="1:19" x14ac:dyDescent="0.2">
      <c r="A5" s="22"/>
      <c r="B5" s="28"/>
      <c r="C5" s="29"/>
      <c r="D5" s="30"/>
      <c r="E5" s="29"/>
      <c r="F5" s="27"/>
      <c r="G5" s="22"/>
      <c r="H5" s="22"/>
      <c r="I5" s="22"/>
      <c r="J5" s="22"/>
      <c r="K5" s="22"/>
      <c r="L5" s="22"/>
      <c r="M5" s="22"/>
      <c r="N5" s="22"/>
      <c r="O5" s="22"/>
      <c r="P5" s="22"/>
      <c r="Q5" s="22"/>
      <c r="R5" s="22"/>
      <c r="S5" s="22"/>
    </row>
    <row r="6" spans="1:19" x14ac:dyDescent="0.2">
      <c r="A6" s="22"/>
      <c r="B6" s="43" t="s">
        <v>159</v>
      </c>
      <c r="C6" s="44">
        <v>1</v>
      </c>
      <c r="D6" s="31"/>
      <c r="E6" s="29"/>
      <c r="F6" s="27"/>
      <c r="G6" s="22"/>
      <c r="H6" s="22"/>
      <c r="I6" s="22"/>
      <c r="J6" s="22"/>
      <c r="K6" s="22"/>
      <c r="L6" s="22"/>
      <c r="M6" s="22"/>
      <c r="N6" s="22"/>
      <c r="O6" s="22"/>
      <c r="P6" s="22"/>
      <c r="Q6" s="22"/>
      <c r="R6" s="22"/>
      <c r="S6" s="22"/>
    </row>
    <row r="7" spans="1:19" x14ac:dyDescent="0.2">
      <c r="A7" s="22"/>
      <c r="B7" s="28"/>
      <c r="C7" s="29"/>
      <c r="D7" s="29"/>
      <c r="E7" s="29"/>
      <c r="F7" s="27"/>
      <c r="G7" s="22"/>
      <c r="H7" s="22"/>
      <c r="I7" s="22"/>
      <c r="J7" s="22"/>
      <c r="K7" s="22"/>
      <c r="L7" s="22"/>
      <c r="M7" s="22"/>
      <c r="N7" s="22"/>
      <c r="O7" s="22"/>
      <c r="P7" s="22"/>
      <c r="Q7" s="22"/>
      <c r="R7" s="22"/>
      <c r="S7" s="22"/>
    </row>
    <row r="8" spans="1:19" ht="24" thickBot="1" x14ac:dyDescent="0.4">
      <c r="A8" s="22"/>
      <c r="B8" s="26" t="s">
        <v>224</v>
      </c>
      <c r="C8" s="45" t="s">
        <v>277</v>
      </c>
      <c r="D8" s="29"/>
      <c r="E8" s="29"/>
      <c r="F8" s="27"/>
      <c r="G8" s="22"/>
      <c r="H8" s="22"/>
      <c r="I8" s="22"/>
      <c r="J8" s="22"/>
      <c r="K8" s="22"/>
      <c r="L8" s="22"/>
      <c r="M8" s="22"/>
      <c r="N8" s="22"/>
      <c r="O8" s="22"/>
      <c r="P8" s="22"/>
      <c r="Q8" s="22"/>
      <c r="R8" s="22"/>
      <c r="S8" s="22"/>
    </row>
    <row r="9" spans="1:19" ht="16.5" thickBot="1" x14ac:dyDescent="0.3">
      <c r="A9" s="22"/>
      <c r="B9" s="26"/>
      <c r="C9" s="29"/>
      <c r="D9" s="29"/>
      <c r="E9" s="29"/>
      <c r="F9" s="27"/>
      <c r="G9" s="118" t="s">
        <v>231</v>
      </c>
      <c r="H9" s="139"/>
      <c r="I9" s="119"/>
      <c r="J9" s="22"/>
      <c r="K9" s="22"/>
      <c r="L9" s="22"/>
      <c r="M9" s="22"/>
      <c r="N9" s="22"/>
      <c r="O9" s="22"/>
      <c r="P9" s="22"/>
      <c r="Q9" s="22"/>
      <c r="R9" s="22"/>
      <c r="S9" s="22"/>
    </row>
    <row r="10" spans="1:19" ht="18.75" thickBot="1" x14ac:dyDescent="0.3">
      <c r="A10" s="22"/>
      <c r="B10" s="32" t="s">
        <v>225</v>
      </c>
      <c r="C10" s="16">
        <v>2</v>
      </c>
      <c r="D10" s="29"/>
      <c r="E10" s="29"/>
      <c r="F10" s="27"/>
      <c r="G10" s="120" t="s">
        <v>232</v>
      </c>
      <c r="H10" s="121"/>
      <c r="I10" s="122"/>
      <c r="J10" s="22"/>
      <c r="K10" s="22"/>
      <c r="L10" s="22">
        <v>1</v>
      </c>
      <c r="M10" s="22">
        <v>2007</v>
      </c>
      <c r="N10" s="22"/>
      <c r="O10" s="22"/>
      <c r="P10" s="22"/>
      <c r="Q10" s="22"/>
      <c r="R10" s="22"/>
      <c r="S10" s="22"/>
    </row>
    <row r="11" spans="1:19" ht="13.5" thickBot="1" x14ac:dyDescent="0.25">
      <c r="A11" s="22"/>
      <c r="B11" s="26"/>
      <c r="C11" s="29"/>
      <c r="D11" s="29"/>
      <c r="E11" s="29"/>
      <c r="F11" s="27"/>
      <c r="G11" s="22"/>
      <c r="H11" s="22"/>
      <c r="I11" s="22"/>
      <c r="J11" s="22"/>
      <c r="K11" s="22"/>
      <c r="L11" s="22">
        <v>2</v>
      </c>
      <c r="M11" s="22">
        <v>2008</v>
      </c>
      <c r="N11" s="22"/>
      <c r="O11" s="22"/>
      <c r="P11" s="22"/>
      <c r="Q11" s="22"/>
      <c r="R11" s="22"/>
      <c r="S11" s="22"/>
    </row>
    <row r="12" spans="1:19" ht="18.75" thickBot="1" x14ac:dyDescent="0.3">
      <c r="A12" s="22"/>
      <c r="B12" s="26" t="s">
        <v>34</v>
      </c>
      <c r="C12" s="16">
        <v>2018</v>
      </c>
      <c r="D12" s="29"/>
      <c r="E12" s="29"/>
      <c r="F12" s="27"/>
      <c r="G12" s="22"/>
      <c r="H12" s="22"/>
      <c r="I12" s="22"/>
      <c r="J12" s="22"/>
      <c r="K12" s="22"/>
      <c r="L12" s="22">
        <v>3</v>
      </c>
      <c r="M12" s="22">
        <v>2009</v>
      </c>
      <c r="N12" s="22"/>
      <c r="O12" s="22"/>
      <c r="P12" s="22"/>
      <c r="Q12" s="22"/>
      <c r="R12" s="22"/>
      <c r="S12" s="22"/>
    </row>
    <row r="13" spans="1:19" ht="13.5" thickBot="1" x14ac:dyDescent="0.25">
      <c r="A13" s="22"/>
      <c r="B13" s="33"/>
      <c r="C13" s="34"/>
      <c r="D13" s="34"/>
      <c r="E13" s="34"/>
      <c r="F13" s="35"/>
      <c r="G13" s="22"/>
      <c r="H13" s="22"/>
      <c r="I13" s="22"/>
      <c r="J13" s="22"/>
      <c r="K13" s="22"/>
      <c r="L13" s="22">
        <v>4</v>
      </c>
      <c r="M13" s="22">
        <v>2010</v>
      </c>
      <c r="N13" s="22"/>
      <c r="O13" s="22"/>
      <c r="P13" s="22"/>
      <c r="Q13" s="22"/>
      <c r="R13" s="22"/>
      <c r="S13" s="22"/>
    </row>
    <row r="14" spans="1:19" x14ac:dyDescent="0.2">
      <c r="A14" s="22"/>
      <c r="B14" s="22"/>
      <c r="C14" s="22"/>
      <c r="D14" s="22"/>
      <c r="E14" s="22"/>
      <c r="F14" s="22"/>
      <c r="G14" s="22"/>
      <c r="H14" s="22"/>
      <c r="I14" s="22"/>
      <c r="J14" s="22"/>
      <c r="K14" s="22"/>
      <c r="L14" s="22">
        <v>5</v>
      </c>
      <c r="M14" s="22">
        <v>2011</v>
      </c>
      <c r="N14" s="22"/>
      <c r="O14" s="22"/>
      <c r="P14" s="22"/>
      <c r="Q14" s="22"/>
      <c r="R14" s="22"/>
      <c r="S14" s="22"/>
    </row>
    <row r="15" spans="1:19" ht="13.5" thickBot="1" x14ac:dyDescent="0.25">
      <c r="A15" s="36" t="s">
        <v>27</v>
      </c>
      <c r="B15" s="22"/>
      <c r="C15" s="22"/>
      <c r="D15" s="22"/>
      <c r="E15" s="22"/>
      <c r="F15" s="22"/>
      <c r="G15" s="22"/>
      <c r="H15" s="22"/>
      <c r="I15" s="22"/>
      <c r="J15" s="22"/>
      <c r="K15" s="22"/>
      <c r="L15" s="22">
        <v>6</v>
      </c>
      <c r="M15" s="22">
        <v>2012</v>
      </c>
      <c r="N15" s="22"/>
      <c r="O15" s="22"/>
      <c r="P15" s="22"/>
      <c r="Q15" s="22"/>
      <c r="R15" s="22"/>
      <c r="S15" s="22"/>
    </row>
    <row r="16" spans="1:19" ht="38.25" x14ac:dyDescent="0.2">
      <c r="A16" s="37"/>
      <c r="B16" s="38" t="s">
        <v>28</v>
      </c>
      <c r="C16" s="39" t="s">
        <v>29</v>
      </c>
      <c r="D16" s="39" t="s">
        <v>30</v>
      </c>
      <c r="E16" s="39" t="s">
        <v>31</v>
      </c>
      <c r="F16" s="39" t="s">
        <v>32</v>
      </c>
      <c r="G16" s="39" t="s">
        <v>33</v>
      </c>
      <c r="H16" s="39" t="s">
        <v>77</v>
      </c>
      <c r="I16" s="40" t="s">
        <v>78</v>
      </c>
      <c r="J16" s="37"/>
      <c r="K16" s="37"/>
      <c r="L16" s="22">
        <v>7</v>
      </c>
      <c r="M16" s="22">
        <v>2013</v>
      </c>
      <c r="N16" s="22"/>
      <c r="O16" s="22"/>
      <c r="P16" s="22"/>
      <c r="Q16" s="22"/>
      <c r="R16" s="22"/>
      <c r="S16" s="22"/>
    </row>
    <row r="17" spans="1:19" s="7" customFormat="1" x14ac:dyDescent="0.2">
      <c r="A17" s="22"/>
      <c r="B17" s="10"/>
      <c r="C17" s="8"/>
      <c r="D17" s="8"/>
      <c r="E17" s="8"/>
      <c r="F17" s="8"/>
      <c r="G17" s="8"/>
      <c r="H17" s="8"/>
      <c r="I17" s="11"/>
      <c r="J17" s="22"/>
      <c r="K17" s="22"/>
      <c r="L17" s="22">
        <v>8</v>
      </c>
      <c r="M17" s="22">
        <v>2014</v>
      </c>
      <c r="N17" s="37"/>
      <c r="O17" s="37"/>
      <c r="P17" s="37"/>
      <c r="Q17" s="37"/>
      <c r="R17" s="37"/>
      <c r="S17" s="37"/>
    </row>
    <row r="18" spans="1:19" x14ac:dyDescent="0.2">
      <c r="A18" s="22"/>
      <c r="B18" s="12"/>
      <c r="C18" s="8"/>
      <c r="D18" s="8"/>
      <c r="E18" s="8"/>
      <c r="F18" s="8"/>
      <c r="G18" s="8"/>
      <c r="H18" s="8"/>
      <c r="I18" s="11"/>
      <c r="J18" s="22"/>
      <c r="K18" s="22"/>
      <c r="L18" s="22">
        <v>9</v>
      </c>
      <c r="M18" s="22">
        <v>2015</v>
      </c>
      <c r="N18" s="22"/>
      <c r="O18" s="22"/>
      <c r="P18" s="22"/>
      <c r="Q18" s="22"/>
      <c r="R18" s="22"/>
      <c r="S18" s="22"/>
    </row>
    <row r="19" spans="1:19" x14ac:dyDescent="0.2">
      <c r="A19" s="22"/>
      <c r="B19" s="12"/>
      <c r="C19" s="8"/>
      <c r="D19" s="8"/>
      <c r="E19" s="8"/>
      <c r="F19" s="8"/>
      <c r="G19" s="8"/>
      <c r="H19" s="8"/>
      <c r="I19" s="11"/>
      <c r="J19" s="22"/>
      <c r="K19" s="22"/>
      <c r="L19" s="22">
        <v>10</v>
      </c>
      <c r="M19" s="22">
        <v>2016</v>
      </c>
      <c r="N19" s="22"/>
      <c r="O19" s="22"/>
      <c r="P19" s="22"/>
      <c r="Q19" s="22"/>
      <c r="R19" s="22"/>
      <c r="S19" s="22"/>
    </row>
    <row r="20" spans="1:19" x14ac:dyDescent="0.2">
      <c r="A20" s="22"/>
      <c r="B20" s="12"/>
      <c r="C20" s="8"/>
      <c r="D20" s="8"/>
      <c r="E20" s="8"/>
      <c r="F20" s="8"/>
      <c r="G20" s="8"/>
      <c r="H20" s="8"/>
      <c r="I20" s="11"/>
      <c r="J20" s="22"/>
      <c r="K20" s="22"/>
      <c r="L20" s="22">
        <v>11</v>
      </c>
      <c r="M20" s="22">
        <v>2017</v>
      </c>
      <c r="N20" s="22"/>
      <c r="O20" s="22"/>
      <c r="P20" s="22"/>
      <c r="Q20" s="22"/>
      <c r="R20" s="22"/>
      <c r="S20" s="22"/>
    </row>
    <row r="21" spans="1:19" x14ac:dyDescent="0.2">
      <c r="A21" s="22"/>
      <c r="B21" s="12"/>
      <c r="C21" s="8"/>
      <c r="D21" s="8"/>
      <c r="E21" s="8"/>
      <c r="F21" s="8"/>
      <c r="G21" s="8"/>
      <c r="H21" s="8"/>
      <c r="I21" s="11"/>
      <c r="J21" s="22"/>
      <c r="K21" s="22"/>
      <c r="L21" s="22">
        <v>12</v>
      </c>
      <c r="M21" s="22">
        <v>2018</v>
      </c>
      <c r="N21" s="22"/>
      <c r="O21" s="22"/>
      <c r="P21" s="22"/>
      <c r="Q21" s="22"/>
      <c r="R21" s="22"/>
      <c r="S21" s="22"/>
    </row>
    <row r="22" spans="1:19" x14ac:dyDescent="0.2">
      <c r="A22" s="22"/>
      <c r="B22" s="12"/>
      <c r="C22" s="8"/>
      <c r="D22" s="8"/>
      <c r="E22" s="8"/>
      <c r="F22" s="8"/>
      <c r="G22" s="8"/>
      <c r="H22" s="8"/>
      <c r="I22" s="11"/>
      <c r="J22" s="22"/>
      <c r="K22" s="22"/>
      <c r="L22" s="22">
        <v>13</v>
      </c>
      <c r="M22" s="22">
        <v>2019</v>
      </c>
      <c r="N22" s="22"/>
      <c r="O22" s="22"/>
      <c r="P22" s="22"/>
      <c r="Q22" s="22"/>
      <c r="R22" s="22"/>
      <c r="S22" s="22"/>
    </row>
    <row r="23" spans="1:19" x14ac:dyDescent="0.2">
      <c r="A23" s="22"/>
      <c r="B23" s="12"/>
      <c r="C23" s="8"/>
      <c r="D23" s="8"/>
      <c r="E23" s="8"/>
      <c r="F23" s="8"/>
      <c r="G23" s="8"/>
      <c r="H23" s="8"/>
      <c r="I23" s="11"/>
      <c r="J23" s="22"/>
      <c r="K23" s="22"/>
      <c r="L23" s="22">
        <v>14</v>
      </c>
      <c r="M23" s="22">
        <v>2020</v>
      </c>
      <c r="N23" s="22"/>
      <c r="O23" s="22"/>
      <c r="P23" s="22"/>
      <c r="Q23" s="22"/>
      <c r="R23" s="22"/>
      <c r="S23" s="22"/>
    </row>
    <row r="24" spans="1:19" x14ac:dyDescent="0.2">
      <c r="A24" s="22"/>
      <c r="B24" s="12"/>
      <c r="C24" s="8"/>
      <c r="D24" s="8"/>
      <c r="E24" s="8"/>
      <c r="F24" s="8"/>
      <c r="G24" s="8"/>
      <c r="H24" s="8"/>
      <c r="I24" s="11"/>
      <c r="J24" s="22"/>
      <c r="K24" s="22"/>
      <c r="L24" s="22"/>
      <c r="M24" s="22"/>
      <c r="N24" s="22"/>
      <c r="O24" s="22"/>
      <c r="P24" s="22"/>
      <c r="Q24" s="22"/>
      <c r="R24" s="22"/>
      <c r="S24" s="22"/>
    </row>
    <row r="25" spans="1:19" x14ac:dyDescent="0.2">
      <c r="A25" s="22"/>
      <c r="B25" s="12"/>
      <c r="C25" s="8"/>
      <c r="D25" s="8"/>
      <c r="E25" s="8"/>
      <c r="F25" s="8"/>
      <c r="G25" s="8"/>
      <c r="H25" s="8"/>
      <c r="I25" s="11"/>
      <c r="J25" s="22"/>
      <c r="K25" s="22"/>
      <c r="L25" s="22"/>
      <c r="M25" s="22"/>
      <c r="N25" s="22"/>
      <c r="O25" s="22"/>
      <c r="P25" s="22"/>
      <c r="Q25" s="22"/>
      <c r="R25" s="22"/>
      <c r="S25" s="22"/>
    </row>
    <row r="26" spans="1:19" ht="13.5" thickBot="1" x14ac:dyDescent="0.25">
      <c r="A26" s="22"/>
      <c r="B26" s="13"/>
      <c r="C26" s="14"/>
      <c r="D26" s="14"/>
      <c r="E26" s="14"/>
      <c r="F26" s="14"/>
      <c r="G26" s="14"/>
      <c r="H26" s="14"/>
      <c r="I26" s="15"/>
      <c r="J26" s="22"/>
      <c r="K26" s="22"/>
      <c r="L26" s="22"/>
      <c r="M26" s="22"/>
      <c r="N26" s="22"/>
      <c r="O26" s="22"/>
      <c r="P26" s="22"/>
      <c r="Q26" s="22"/>
      <c r="R26" s="22"/>
      <c r="S26" s="22"/>
    </row>
    <row r="27" spans="1:19" ht="13.5" thickBot="1" x14ac:dyDescent="0.25">
      <c r="A27" s="22"/>
      <c r="B27" s="22"/>
      <c r="C27" s="22"/>
      <c r="D27" s="22"/>
      <c r="E27" s="22"/>
      <c r="F27" s="22"/>
      <c r="G27" s="22"/>
      <c r="H27" s="22"/>
      <c r="I27" s="22"/>
      <c r="J27" s="22"/>
      <c r="K27" s="22"/>
      <c r="L27" s="22"/>
      <c r="M27" s="22"/>
      <c r="N27" s="22"/>
      <c r="O27" s="22"/>
      <c r="P27" s="22"/>
      <c r="Q27" s="22"/>
      <c r="R27" s="22"/>
      <c r="S27" s="22"/>
    </row>
    <row r="28" spans="1:19" ht="15.75" x14ac:dyDescent="0.2">
      <c r="A28" s="22"/>
      <c r="B28" s="140" t="s">
        <v>230</v>
      </c>
      <c r="C28" s="41"/>
      <c r="D28" s="41"/>
      <c r="E28" s="41"/>
      <c r="F28" s="41"/>
      <c r="G28" s="41"/>
      <c r="H28" s="41"/>
      <c r="I28" s="41"/>
      <c r="J28" s="41"/>
      <c r="K28" s="41"/>
      <c r="L28" s="41"/>
      <c r="M28" s="41"/>
      <c r="N28" s="116"/>
      <c r="O28" s="22"/>
      <c r="P28" s="22"/>
      <c r="Q28" s="22"/>
      <c r="R28" s="22"/>
      <c r="S28" s="22"/>
    </row>
    <row r="29" spans="1:19" ht="15.75" x14ac:dyDescent="0.2">
      <c r="A29" s="22"/>
      <c r="B29" s="141" t="s">
        <v>229</v>
      </c>
      <c r="C29" s="9"/>
      <c r="D29" s="9"/>
      <c r="E29" s="9"/>
      <c r="F29" s="9"/>
      <c r="G29" s="125"/>
      <c r="H29" s="9"/>
      <c r="I29" s="9"/>
      <c r="J29" s="9"/>
      <c r="K29" s="9"/>
      <c r="L29" s="9"/>
      <c r="M29" s="9"/>
      <c r="N29" s="117"/>
      <c r="O29" s="22"/>
      <c r="P29" s="22"/>
      <c r="Q29" s="22"/>
      <c r="R29" s="22"/>
      <c r="S29" s="22"/>
    </row>
    <row r="30" spans="1:19" ht="15.75" x14ac:dyDescent="0.2">
      <c r="A30" s="22"/>
      <c r="B30" s="141" t="s">
        <v>267</v>
      </c>
      <c r="C30" s="9"/>
      <c r="D30" s="9"/>
      <c r="E30" s="9"/>
      <c r="F30" s="9"/>
      <c r="G30" s="9"/>
      <c r="H30" s="9"/>
      <c r="I30" s="9"/>
      <c r="J30" s="9"/>
      <c r="K30" s="9"/>
      <c r="L30" s="9"/>
      <c r="M30" s="9"/>
      <c r="N30" s="117"/>
      <c r="O30" s="22"/>
      <c r="P30" s="22"/>
      <c r="Q30" s="22"/>
      <c r="R30" s="22"/>
      <c r="S30" s="22"/>
    </row>
    <row r="31" spans="1:19" ht="18" x14ac:dyDescent="0.25">
      <c r="A31" s="22"/>
      <c r="B31" s="142" t="s">
        <v>266</v>
      </c>
      <c r="C31" s="9"/>
      <c r="D31" s="9"/>
      <c r="E31" s="9"/>
      <c r="F31" s="9"/>
      <c r="G31" s="9"/>
      <c r="H31" s="9"/>
      <c r="I31" s="9"/>
      <c r="J31" s="9"/>
      <c r="K31" s="9"/>
      <c r="L31" s="9"/>
      <c r="M31" s="9"/>
      <c r="N31" s="117"/>
      <c r="O31" s="22"/>
      <c r="P31" s="22"/>
      <c r="Q31" s="22"/>
      <c r="R31" s="22"/>
      <c r="S31" s="22"/>
    </row>
    <row r="32" spans="1:19" ht="13.5" thickBot="1" x14ac:dyDescent="0.25">
      <c r="A32" s="22"/>
      <c r="B32" s="124"/>
      <c r="C32" s="121"/>
      <c r="D32" s="121"/>
      <c r="E32" s="121"/>
      <c r="F32" s="121"/>
      <c r="G32" s="121"/>
      <c r="H32" s="121"/>
      <c r="I32" s="121"/>
      <c r="J32" s="121"/>
      <c r="K32" s="121"/>
      <c r="L32" s="121"/>
      <c r="M32" s="121"/>
      <c r="N32" s="122"/>
      <c r="O32" s="22"/>
      <c r="P32" s="22"/>
      <c r="Q32" s="22"/>
      <c r="R32" s="22"/>
      <c r="S32" s="22"/>
    </row>
    <row r="33" spans="1:19" x14ac:dyDescent="0.2">
      <c r="A33" s="22"/>
      <c r="B33" s="22"/>
      <c r="C33" s="22"/>
      <c r="D33" s="22"/>
      <c r="E33" s="22"/>
      <c r="F33" s="22"/>
      <c r="G33" s="22"/>
      <c r="H33" s="22"/>
      <c r="I33" s="22"/>
      <c r="J33" s="22"/>
      <c r="K33" s="22"/>
      <c r="L33" s="22"/>
      <c r="M33" s="22"/>
      <c r="N33" s="22"/>
      <c r="O33" s="22"/>
      <c r="P33" s="22"/>
      <c r="Q33" s="22"/>
      <c r="R33" s="22"/>
      <c r="S33" s="22"/>
    </row>
    <row r="34" spans="1:19" x14ac:dyDescent="0.2">
      <c r="A34" s="22"/>
      <c r="B34" s="22"/>
      <c r="C34" s="22"/>
      <c r="D34" s="22"/>
      <c r="E34" s="22"/>
      <c r="F34" s="22"/>
      <c r="G34" s="22"/>
      <c r="H34" s="22"/>
      <c r="I34" s="22"/>
      <c r="J34" s="22"/>
      <c r="K34" s="22"/>
      <c r="L34" s="22"/>
      <c r="M34" s="22"/>
      <c r="N34" s="22"/>
      <c r="O34" s="22"/>
      <c r="P34" s="22"/>
      <c r="Q34" s="22"/>
      <c r="R34" s="22"/>
      <c r="S34" s="22"/>
    </row>
    <row r="35" spans="1:19" x14ac:dyDescent="0.2">
      <c r="A35" s="22"/>
      <c r="B35" s="22"/>
      <c r="C35" s="22"/>
      <c r="D35" s="22"/>
      <c r="E35" s="22"/>
      <c r="F35" s="22"/>
      <c r="G35" s="22"/>
      <c r="H35" s="22"/>
      <c r="I35" s="22"/>
      <c r="J35" s="22"/>
      <c r="K35" s="22"/>
      <c r="L35" s="22"/>
      <c r="M35" s="22"/>
      <c r="N35" s="22"/>
      <c r="O35" s="22"/>
      <c r="P35" s="22"/>
      <c r="Q35" s="22"/>
      <c r="R35" s="22"/>
      <c r="S35" s="22"/>
    </row>
    <row r="36" spans="1:19" x14ac:dyDescent="0.2">
      <c r="A36" s="37"/>
      <c r="B36" s="37"/>
      <c r="C36" s="37"/>
      <c r="D36" s="37"/>
      <c r="E36" s="37"/>
      <c r="F36" s="37"/>
      <c r="G36" s="37"/>
      <c r="H36" s="37"/>
      <c r="I36" s="37"/>
      <c r="J36" s="37"/>
      <c r="K36" s="37"/>
      <c r="L36" s="37"/>
      <c r="M36" s="37"/>
      <c r="N36" s="37"/>
      <c r="O36" s="37"/>
      <c r="P36" s="37"/>
      <c r="Q36" s="37"/>
      <c r="R36" s="37"/>
      <c r="S36" s="37"/>
    </row>
  </sheetData>
  <sheetProtection password="81FA" sheet="1" selectLockedCells="1"/>
  <phoneticPr fontId="0" type="noConversion"/>
  <dataValidations count="2">
    <dataValidation type="list" allowBlank="1" showInputMessage="1" showErrorMessage="1" sqref="C12">
      <formula1>$M$10:$M$23</formula1>
    </dataValidation>
    <dataValidation type="list" allowBlank="1" showInputMessage="1" showErrorMessage="1" sqref="C10:D10">
      <formula1>$L$9:$L$30</formula1>
    </dataValidation>
  </dataValidations>
  <pageMargins left="0.75" right="0.75" top="1" bottom="1" header="0.5" footer="0.5"/>
  <pageSetup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6">
    <tabColor indexed="22"/>
  </sheetPr>
  <dimension ref="A1:O50"/>
  <sheetViews>
    <sheetView rightToLeft="1" zoomScale="90" zoomScaleNormal="90" workbookViewId="0">
      <pane xSplit="2" ySplit="13" topLeftCell="C14" activePane="bottomRight" state="frozen"/>
      <selection pane="topRight" activeCell="C1" sqref="C1"/>
      <selection pane="bottomLeft" activeCell="A14" sqref="A14"/>
      <selection pane="bottomRight" activeCell="E14" sqref="E14:E44"/>
    </sheetView>
  </sheetViews>
  <sheetFormatPr defaultColWidth="9.140625" defaultRowHeight="12.75" x14ac:dyDescent="0.2"/>
  <cols>
    <col min="1" max="1" width="7.85546875" style="51" customWidth="1"/>
    <col min="2" max="2" width="11.85546875" style="51" customWidth="1"/>
    <col min="3" max="3" width="9.7109375" style="51" hidden="1" customWidth="1"/>
    <col min="4" max="4" width="19.42578125" style="51" hidden="1" customWidth="1"/>
    <col min="5" max="5" width="9.7109375" style="51" customWidth="1"/>
    <col min="6" max="6" width="19.42578125" style="51" customWidth="1"/>
    <col min="7" max="7" width="9.7109375" style="51" customWidth="1"/>
    <col min="8" max="8" width="19.42578125" style="51" customWidth="1"/>
    <col min="9" max="9" width="9.7109375" style="51" customWidth="1"/>
    <col min="10" max="10" width="19.28515625" style="51" customWidth="1"/>
    <col min="11" max="11" width="9.7109375" style="51" customWidth="1"/>
    <col min="12" max="12" width="19.28515625" style="51" customWidth="1"/>
    <col min="13" max="13" width="9.7109375" style="51" hidden="1" customWidth="1"/>
    <col min="14" max="14" width="18.85546875" style="51" hidden="1" customWidth="1"/>
    <col min="15" max="16384" width="9.140625" style="51"/>
  </cols>
  <sheetData>
    <row r="1" spans="1:15" x14ac:dyDescent="0.2">
      <c r="A1" s="87" t="s">
        <v>160</v>
      </c>
      <c r="B1" s="88" t="s">
        <v>284</v>
      </c>
      <c r="C1" s="102" t="s">
        <v>157</v>
      </c>
      <c r="D1" s="102" t="str">
        <f>כללי!C8</f>
        <v>איילון</v>
      </c>
      <c r="E1" s="102" t="s">
        <v>157</v>
      </c>
      <c r="F1" s="102" t="s">
        <v>277</v>
      </c>
      <c r="G1" s="50"/>
      <c r="H1" s="50"/>
      <c r="I1" s="50"/>
      <c r="J1" s="50"/>
      <c r="K1" s="50"/>
      <c r="L1" s="50"/>
      <c r="M1" s="50"/>
      <c r="N1" s="50"/>
      <c r="O1" s="50"/>
    </row>
    <row r="2" spans="1:15" ht="20.25" x14ac:dyDescent="0.2">
      <c r="A2" s="73"/>
      <c r="B2" s="20"/>
      <c r="C2" s="50"/>
      <c r="D2" s="50"/>
      <c r="E2" s="53" t="s">
        <v>286</v>
      </c>
      <c r="F2" s="50"/>
      <c r="G2" s="50"/>
      <c r="H2" s="50"/>
      <c r="I2" s="50"/>
      <c r="J2" s="50"/>
      <c r="K2" s="50"/>
      <c r="L2" s="50"/>
      <c r="M2" s="50"/>
      <c r="N2" s="50"/>
      <c r="O2" s="50"/>
    </row>
    <row r="3" spans="1:15" x14ac:dyDescent="0.2">
      <c r="A3" s="73"/>
      <c r="B3" s="20"/>
      <c r="C3" s="50"/>
      <c r="D3" s="50"/>
      <c r="E3" s="50"/>
      <c r="F3" s="50"/>
      <c r="G3" s="50"/>
      <c r="H3" s="50"/>
      <c r="I3" s="50"/>
      <c r="J3" s="50"/>
      <c r="K3" s="50"/>
      <c r="L3" s="50"/>
      <c r="M3" s="50"/>
      <c r="N3" s="50"/>
      <c r="O3" s="50"/>
    </row>
    <row r="4" spans="1:15" ht="14.25" customHeight="1" x14ac:dyDescent="0.2">
      <c r="A4" s="17"/>
      <c r="B4" s="83" t="s">
        <v>161</v>
      </c>
      <c r="C4" s="297">
        <v>93</v>
      </c>
      <c r="D4" s="298"/>
      <c r="E4" s="297">
        <v>89</v>
      </c>
      <c r="F4" s="298"/>
      <c r="G4" s="297">
        <v>90</v>
      </c>
      <c r="H4" s="298"/>
      <c r="I4" s="297">
        <v>91</v>
      </c>
      <c r="J4" s="298"/>
      <c r="K4" s="297">
        <v>92</v>
      </c>
      <c r="L4" s="298"/>
      <c r="M4" s="297"/>
      <c r="N4" s="298"/>
      <c r="O4" s="50"/>
    </row>
    <row r="5" spans="1:15" s="57" customFormat="1" ht="48" customHeight="1" x14ac:dyDescent="0.2">
      <c r="A5" s="106"/>
      <c r="B5" s="131" t="s">
        <v>10</v>
      </c>
      <c r="C5" s="251" t="s">
        <v>268</v>
      </c>
      <c r="D5" s="252"/>
      <c r="E5" s="251" t="s">
        <v>19</v>
      </c>
      <c r="F5" s="252"/>
      <c r="G5" s="251" t="s">
        <v>20</v>
      </c>
      <c r="H5" s="252"/>
      <c r="I5" s="251" t="s">
        <v>21</v>
      </c>
      <c r="J5" s="252"/>
      <c r="K5" s="254" t="s">
        <v>22</v>
      </c>
      <c r="L5" s="254"/>
      <c r="M5" s="251" t="s">
        <v>162</v>
      </c>
      <c r="N5" s="252"/>
      <c r="O5" s="56"/>
    </row>
    <row r="6" spans="1:15" s="57" customFormat="1" ht="38.25" customHeight="1" x14ac:dyDescent="0.2">
      <c r="A6" s="106"/>
      <c r="B6" s="131" t="s">
        <v>11</v>
      </c>
      <c r="C6" s="251" t="s">
        <v>23</v>
      </c>
      <c r="D6" s="252"/>
      <c r="E6" s="251" t="s">
        <v>2</v>
      </c>
      <c r="F6" s="252"/>
      <c r="G6" s="251" t="s">
        <v>60</v>
      </c>
      <c r="H6" s="252"/>
      <c r="I6" s="251" t="s">
        <v>61</v>
      </c>
      <c r="J6" s="252"/>
      <c r="K6" s="254" t="s">
        <v>61</v>
      </c>
      <c r="L6" s="254"/>
      <c r="M6" s="251"/>
      <c r="N6" s="252"/>
      <c r="O6" s="56"/>
    </row>
    <row r="7" spans="1:15" s="57" customFormat="1" ht="15.75" customHeight="1" x14ac:dyDescent="0.2">
      <c r="A7" s="106"/>
      <c r="B7" s="131" t="s">
        <v>12</v>
      </c>
      <c r="C7" s="251" t="s">
        <v>214</v>
      </c>
      <c r="D7" s="252"/>
      <c r="E7" s="251" t="s">
        <v>214</v>
      </c>
      <c r="F7" s="252"/>
      <c r="G7" s="251" t="s">
        <v>214</v>
      </c>
      <c r="H7" s="252"/>
      <c r="I7" s="251" t="s">
        <v>214</v>
      </c>
      <c r="J7" s="252"/>
      <c r="K7" s="251" t="s">
        <v>214</v>
      </c>
      <c r="L7" s="252"/>
      <c r="M7" s="251"/>
      <c r="N7" s="252"/>
      <c r="O7" s="56"/>
    </row>
    <row r="8" spans="1:15" s="57" customFormat="1" ht="27.75" customHeight="1" x14ac:dyDescent="0.2">
      <c r="A8" s="54"/>
      <c r="B8" s="131" t="s">
        <v>13</v>
      </c>
      <c r="C8" s="299" t="s">
        <v>235</v>
      </c>
      <c r="D8" s="299"/>
      <c r="E8" s="296">
        <v>4</v>
      </c>
      <c r="F8" s="296"/>
      <c r="G8" s="296">
        <v>4</v>
      </c>
      <c r="H8" s="296"/>
      <c r="I8" s="296">
        <v>4</v>
      </c>
      <c r="J8" s="296"/>
      <c r="K8" s="296">
        <v>4</v>
      </c>
      <c r="L8" s="296"/>
      <c r="M8" s="251"/>
      <c r="N8" s="252"/>
      <c r="O8" s="56"/>
    </row>
    <row r="9" spans="1:15" s="57" customFormat="1" ht="25.5" hidden="1" customHeight="1" x14ac:dyDescent="0.2">
      <c r="A9" s="159"/>
      <c r="B9" s="103"/>
      <c r="C9" s="103"/>
      <c r="D9" s="103"/>
      <c r="E9" s="103"/>
      <c r="F9" s="103"/>
      <c r="G9" s="103"/>
      <c r="H9" s="103"/>
      <c r="I9" s="103"/>
      <c r="J9" s="103"/>
      <c r="K9" s="103"/>
      <c r="L9" s="103"/>
      <c r="M9" s="103"/>
      <c r="N9" s="103"/>
      <c r="O9" s="56"/>
    </row>
    <row r="10" spans="1:15" s="57" customFormat="1" ht="25.5" hidden="1" customHeight="1" x14ac:dyDescent="0.2">
      <c r="A10" s="159"/>
      <c r="B10" s="104"/>
      <c r="C10" s="104"/>
      <c r="D10" s="104"/>
      <c r="E10" s="104"/>
      <c r="F10" s="104"/>
      <c r="G10" s="104"/>
      <c r="H10" s="104"/>
      <c r="I10" s="104"/>
      <c r="J10" s="104"/>
      <c r="K10" s="104"/>
      <c r="L10" s="104"/>
      <c r="M10" s="104"/>
      <c r="N10" s="104"/>
      <c r="O10" s="56"/>
    </row>
    <row r="11" spans="1:15" s="57" customFormat="1" ht="25.5" hidden="1" customHeight="1" x14ac:dyDescent="0.2">
      <c r="A11" s="113"/>
      <c r="B11" s="104"/>
      <c r="C11" s="104"/>
      <c r="D11" s="104"/>
      <c r="E11" s="104"/>
      <c r="F11" s="104"/>
      <c r="G11" s="104"/>
      <c r="H11" s="104"/>
      <c r="I11" s="104"/>
      <c r="J11" s="104"/>
      <c r="K11" s="104"/>
      <c r="L11" s="104"/>
      <c r="M11" s="104"/>
      <c r="N11" s="104"/>
      <c r="O11" s="56"/>
    </row>
    <row r="12" spans="1:15" s="57" customFormat="1" ht="25.5" hidden="1" customHeight="1" x14ac:dyDescent="0.2">
      <c r="A12" s="56"/>
      <c r="B12" s="105"/>
      <c r="C12" s="105"/>
      <c r="D12" s="105"/>
      <c r="E12" s="105"/>
      <c r="F12" s="105"/>
      <c r="G12" s="105"/>
      <c r="H12" s="105"/>
      <c r="I12" s="105"/>
      <c r="J12" s="105"/>
      <c r="K12" s="105"/>
      <c r="L12" s="105"/>
      <c r="M12" s="105"/>
      <c r="N12" s="105"/>
      <c r="O12" s="56"/>
    </row>
    <row r="13" spans="1:15"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56"/>
    </row>
    <row r="14" spans="1:15" x14ac:dyDescent="0.2">
      <c r="A14" s="61">
        <v>1</v>
      </c>
      <c r="B14" s="61"/>
      <c r="C14" s="63"/>
      <c r="D14" s="63"/>
      <c r="E14" s="243">
        <f>[1]צנטרפוגות!$B$2</f>
        <v>476</v>
      </c>
      <c r="F14" s="63"/>
      <c r="G14" s="201"/>
      <c r="H14" s="63"/>
      <c r="I14" s="198"/>
      <c r="J14" s="63"/>
      <c r="K14" s="63"/>
      <c r="L14" s="63"/>
      <c r="M14" s="144"/>
      <c r="N14" s="144"/>
      <c r="O14" s="50"/>
    </row>
    <row r="15" spans="1:15" x14ac:dyDescent="0.2">
      <c r="A15" s="61">
        <v>2</v>
      </c>
      <c r="B15" s="61"/>
      <c r="C15" s="63"/>
      <c r="D15" s="63"/>
      <c r="E15" s="237">
        <f>[1]צנטרפוגות!$B$3</f>
        <v>628</v>
      </c>
      <c r="F15" s="63"/>
      <c r="G15" s="202"/>
      <c r="H15" s="63"/>
      <c r="I15" s="197"/>
      <c r="J15" s="63"/>
      <c r="K15" s="63"/>
      <c r="L15" s="63"/>
      <c r="M15" s="144"/>
      <c r="N15" s="144"/>
      <c r="O15" s="50"/>
    </row>
    <row r="16" spans="1:15" x14ac:dyDescent="0.2">
      <c r="A16" s="61">
        <v>3</v>
      </c>
      <c r="B16" s="61"/>
      <c r="C16" s="63"/>
      <c r="D16" s="63"/>
      <c r="E16" s="243">
        <f>[1]צנטרפוגות!$B$4</f>
        <v>412</v>
      </c>
      <c r="F16" s="63"/>
      <c r="G16" s="202">
        <v>2.7E-2</v>
      </c>
      <c r="H16" s="63"/>
      <c r="I16" s="197">
        <v>0.71</v>
      </c>
      <c r="J16" s="63"/>
      <c r="K16" s="218">
        <v>0.28999999999999998</v>
      </c>
      <c r="L16" s="63"/>
      <c r="M16" s="144"/>
      <c r="N16" s="144"/>
      <c r="O16" s="50"/>
    </row>
    <row r="17" spans="1:15" x14ac:dyDescent="0.2">
      <c r="A17" s="61">
        <v>4</v>
      </c>
      <c r="B17" s="61"/>
      <c r="C17" s="63"/>
      <c r="D17" s="63"/>
      <c r="E17" s="237">
        <f>[1]צנטרפוגות!$B$5</f>
        <v>547</v>
      </c>
      <c r="F17" s="63"/>
      <c r="G17" s="202"/>
      <c r="H17" s="63"/>
      <c r="I17" s="197"/>
      <c r="J17" s="63"/>
      <c r="K17" s="63"/>
      <c r="L17" s="63"/>
      <c r="M17" s="144"/>
      <c r="N17" s="144"/>
      <c r="O17" s="50"/>
    </row>
    <row r="18" spans="1:15" x14ac:dyDescent="0.2">
      <c r="A18" s="61">
        <v>5</v>
      </c>
      <c r="B18" s="61"/>
      <c r="C18" s="63"/>
      <c r="D18" s="63"/>
      <c r="E18" s="243">
        <f>[1]צנטרפוגות!$B$6</f>
        <v>140</v>
      </c>
      <c r="F18" s="63"/>
      <c r="G18" s="201"/>
      <c r="H18" s="63"/>
      <c r="I18" s="197"/>
      <c r="J18" s="63"/>
      <c r="K18" s="197"/>
      <c r="L18" s="63"/>
      <c r="M18" s="144"/>
      <c r="N18" s="144"/>
      <c r="O18" s="50"/>
    </row>
    <row r="19" spans="1:15" x14ac:dyDescent="0.2">
      <c r="A19" s="61">
        <v>6</v>
      </c>
      <c r="B19" s="61"/>
      <c r="C19" s="63"/>
      <c r="D19" s="63"/>
      <c r="E19" s="237">
        <f>[1]צנטרפוגות!B7</f>
        <v>0</v>
      </c>
      <c r="F19" s="63"/>
      <c r="G19" s="202"/>
      <c r="H19" s="63"/>
      <c r="I19" s="197"/>
      <c r="J19" s="63"/>
      <c r="K19" s="63"/>
      <c r="L19" s="63"/>
      <c r="M19" s="144"/>
      <c r="N19" s="144"/>
      <c r="O19" s="50"/>
    </row>
    <row r="20" spans="1:15" x14ac:dyDescent="0.2">
      <c r="A20" s="61">
        <v>7</v>
      </c>
      <c r="B20" s="61"/>
      <c r="C20" s="63"/>
      <c r="D20" s="63"/>
      <c r="E20" s="243">
        <f>[1]צנטרפוגות!B8</f>
        <v>249</v>
      </c>
      <c r="F20" s="63"/>
      <c r="G20" s="202"/>
      <c r="H20" s="63"/>
      <c r="I20" s="197"/>
      <c r="J20" s="63"/>
      <c r="K20" s="218"/>
      <c r="L20" s="63"/>
      <c r="M20" s="144"/>
      <c r="N20" s="144"/>
      <c r="O20" s="50"/>
    </row>
    <row r="21" spans="1:15" x14ac:dyDescent="0.2">
      <c r="A21" s="61">
        <v>8</v>
      </c>
      <c r="B21" s="61"/>
      <c r="C21" s="63"/>
      <c r="D21" s="63"/>
      <c r="E21" s="237">
        <f>[1]צנטרפוגות!B9</f>
        <v>484</v>
      </c>
      <c r="F21" s="63"/>
      <c r="G21" s="202"/>
      <c r="H21" s="63"/>
      <c r="I21" s="197"/>
      <c r="J21" s="63"/>
      <c r="K21" s="63"/>
      <c r="L21" s="63"/>
      <c r="M21" s="144"/>
      <c r="N21" s="144"/>
      <c r="O21" s="50"/>
    </row>
    <row r="22" spans="1:15" x14ac:dyDescent="0.2">
      <c r="A22" s="61">
        <v>9</v>
      </c>
      <c r="B22" s="61"/>
      <c r="C22" s="63"/>
      <c r="D22" s="63"/>
      <c r="E22" s="243">
        <f>[1]צנטרפוגות!B10</f>
        <v>698</v>
      </c>
      <c r="F22" s="63"/>
      <c r="G22" s="226"/>
      <c r="H22" s="63"/>
      <c r="I22" s="196"/>
      <c r="J22" s="63"/>
      <c r="K22" s="63"/>
      <c r="L22" s="63"/>
      <c r="M22" s="144"/>
      <c r="N22" s="144"/>
      <c r="O22" s="50"/>
    </row>
    <row r="23" spans="1:15" x14ac:dyDescent="0.2">
      <c r="A23" s="61">
        <v>10</v>
      </c>
      <c r="B23" s="61"/>
      <c r="C23" s="63"/>
      <c r="D23" s="63"/>
      <c r="E23" s="237">
        <f>[1]צנטרפוגות!B11</f>
        <v>651</v>
      </c>
      <c r="F23" s="63"/>
      <c r="G23" s="201">
        <v>2.5999999999999999E-2</v>
      </c>
      <c r="H23" s="63"/>
      <c r="I23" s="197">
        <v>0.71</v>
      </c>
      <c r="J23" s="63"/>
      <c r="K23" s="218">
        <v>0.28999999999999998</v>
      </c>
      <c r="L23" s="63"/>
      <c r="M23" s="144"/>
      <c r="N23" s="144"/>
      <c r="O23" s="50"/>
    </row>
    <row r="24" spans="1:15" x14ac:dyDescent="0.2">
      <c r="A24" s="61">
        <v>11</v>
      </c>
      <c r="B24" s="61"/>
      <c r="C24" s="63"/>
      <c r="D24" s="63"/>
      <c r="E24" s="243">
        <f>[1]צנטרפוגות!B12</f>
        <v>596</v>
      </c>
      <c r="F24" s="63"/>
      <c r="G24" s="202"/>
      <c r="H24" s="63"/>
      <c r="I24" s="197"/>
      <c r="J24" s="63"/>
      <c r="K24" s="63"/>
      <c r="L24" s="63"/>
      <c r="M24" s="144"/>
      <c r="N24" s="144"/>
      <c r="O24" s="50"/>
    </row>
    <row r="25" spans="1:15" x14ac:dyDescent="0.2">
      <c r="A25" s="61">
        <v>12</v>
      </c>
      <c r="B25" s="61"/>
      <c r="C25" s="63"/>
      <c r="D25" s="63"/>
      <c r="E25" s="237">
        <f>[1]צנטרפוגות!B13</f>
        <v>204</v>
      </c>
      <c r="F25" s="63"/>
      <c r="G25" s="202"/>
      <c r="H25" s="63"/>
      <c r="I25" s="197"/>
      <c r="J25" s="63"/>
      <c r="K25" s="218"/>
      <c r="L25" s="63"/>
      <c r="M25" s="144"/>
      <c r="N25" s="144"/>
      <c r="O25" s="50"/>
    </row>
    <row r="26" spans="1:15" x14ac:dyDescent="0.2">
      <c r="A26" s="61">
        <v>13</v>
      </c>
      <c r="B26" s="61"/>
      <c r="C26" s="63"/>
      <c r="D26" s="63"/>
      <c r="E26" s="243">
        <f>[1]צנטרפוגות!B14</f>
        <v>220</v>
      </c>
      <c r="F26" s="63"/>
      <c r="G26" s="202"/>
      <c r="H26" s="63"/>
      <c r="I26" s="197"/>
      <c r="J26" s="63"/>
      <c r="K26" s="63"/>
      <c r="L26" s="63"/>
      <c r="M26" s="144"/>
      <c r="N26" s="144"/>
      <c r="O26" s="50"/>
    </row>
    <row r="27" spans="1:15" x14ac:dyDescent="0.2">
      <c r="A27" s="61">
        <v>14</v>
      </c>
      <c r="B27" s="61"/>
      <c r="C27" s="63"/>
      <c r="D27" s="63"/>
      <c r="E27" s="237">
        <f>[1]צנטרפוגות!B15</f>
        <v>511</v>
      </c>
      <c r="F27" s="63"/>
      <c r="G27" s="202"/>
      <c r="H27" s="63"/>
      <c r="I27" s="197"/>
      <c r="J27" s="63"/>
      <c r="K27" s="218"/>
      <c r="L27" s="63"/>
      <c r="M27" s="144"/>
      <c r="N27" s="144"/>
      <c r="O27" s="50"/>
    </row>
    <row r="28" spans="1:15" x14ac:dyDescent="0.2">
      <c r="A28" s="61">
        <v>15</v>
      </c>
      <c r="B28" s="61"/>
      <c r="C28" s="63"/>
      <c r="D28" s="63"/>
      <c r="E28" s="243">
        <f>[1]צנטרפוגות!B16</f>
        <v>524</v>
      </c>
      <c r="F28" s="63"/>
      <c r="G28" s="202"/>
      <c r="H28" s="63"/>
      <c r="I28" s="197"/>
      <c r="J28" s="63"/>
      <c r="K28" s="63"/>
      <c r="L28" s="63"/>
      <c r="M28" s="144"/>
      <c r="N28" s="144"/>
      <c r="O28" s="50"/>
    </row>
    <row r="29" spans="1:15" x14ac:dyDescent="0.2">
      <c r="A29" s="61">
        <v>16</v>
      </c>
      <c r="B29" s="61"/>
      <c r="C29" s="63"/>
      <c r="D29" s="63"/>
      <c r="E29" s="237">
        <f>[1]צנטרפוגות!B17</f>
        <v>551</v>
      </c>
      <c r="F29" s="63"/>
      <c r="G29" s="202"/>
      <c r="H29" s="63"/>
      <c r="I29" s="197"/>
      <c r="J29" s="63"/>
      <c r="K29" s="63"/>
      <c r="L29" s="63"/>
      <c r="M29" s="144"/>
      <c r="N29" s="144"/>
      <c r="O29" s="50"/>
    </row>
    <row r="30" spans="1:15" x14ac:dyDescent="0.2">
      <c r="A30" s="61">
        <v>17</v>
      </c>
      <c r="B30" s="61"/>
      <c r="C30" s="63"/>
      <c r="D30" s="63"/>
      <c r="E30" s="243">
        <f>[1]צנטרפוגות!B18</f>
        <v>661</v>
      </c>
      <c r="F30" s="63"/>
      <c r="G30" s="201">
        <v>2.5999999999999999E-2</v>
      </c>
      <c r="H30" s="63"/>
      <c r="I30" s="197">
        <v>0.72</v>
      </c>
      <c r="J30" s="63"/>
      <c r="K30" s="218">
        <v>0.28000000000000003</v>
      </c>
      <c r="L30" s="63"/>
      <c r="M30" s="144"/>
      <c r="N30" s="144"/>
      <c r="O30" s="50"/>
    </row>
    <row r="31" spans="1:15" x14ac:dyDescent="0.2">
      <c r="A31" s="61">
        <v>18</v>
      </c>
      <c r="B31" s="61"/>
      <c r="C31" s="63"/>
      <c r="D31" s="63"/>
      <c r="E31" s="237">
        <f>[1]צנטרפוגות!B19</f>
        <v>496</v>
      </c>
      <c r="F31" s="63"/>
      <c r="G31" s="199"/>
      <c r="H31" s="63"/>
      <c r="I31" s="202"/>
      <c r="J31" s="63"/>
      <c r="K31" s="63"/>
      <c r="L31" s="63"/>
      <c r="M31" s="144"/>
      <c r="N31" s="144"/>
      <c r="O31" s="50"/>
    </row>
    <row r="32" spans="1:15" x14ac:dyDescent="0.2">
      <c r="A32" s="61">
        <v>19</v>
      </c>
      <c r="B32" s="61"/>
      <c r="C32" s="63"/>
      <c r="D32" s="63"/>
      <c r="E32" s="243">
        <f>[1]צנטרפוגות!B20</f>
        <v>315</v>
      </c>
      <c r="F32" s="63"/>
      <c r="G32" s="201"/>
      <c r="H32" s="63"/>
      <c r="I32" s="202"/>
      <c r="J32" s="63"/>
      <c r="K32" s="197"/>
      <c r="L32" s="63"/>
      <c r="M32" s="144"/>
      <c r="N32" s="144"/>
      <c r="O32" s="50"/>
    </row>
    <row r="33" spans="1:15" x14ac:dyDescent="0.2">
      <c r="A33" s="61">
        <v>20</v>
      </c>
      <c r="B33" s="61"/>
      <c r="C33" s="63"/>
      <c r="D33" s="63"/>
      <c r="E33" s="237">
        <f>[1]צנטרפוגות!B21</f>
        <v>136</v>
      </c>
      <c r="F33" s="63"/>
      <c r="G33" s="232"/>
      <c r="H33" s="63"/>
      <c r="I33" s="202"/>
      <c r="J33" s="63"/>
      <c r="K33" s="218"/>
      <c r="L33" s="63"/>
      <c r="M33" s="144"/>
      <c r="N33" s="144"/>
      <c r="O33" s="50"/>
    </row>
    <row r="34" spans="1:15" x14ac:dyDescent="0.2">
      <c r="A34" s="61">
        <v>21</v>
      </c>
      <c r="B34" s="61"/>
      <c r="C34" s="63"/>
      <c r="D34" s="63"/>
      <c r="E34" s="243">
        <f>[1]צנטרפוגות!B22</f>
        <v>544</v>
      </c>
      <c r="F34" s="63"/>
      <c r="G34" s="232"/>
      <c r="H34" s="63"/>
      <c r="I34" s="202"/>
      <c r="J34" s="63"/>
      <c r="K34" s="218"/>
      <c r="L34" s="63"/>
      <c r="M34" s="144"/>
      <c r="N34" s="144"/>
      <c r="O34" s="50"/>
    </row>
    <row r="35" spans="1:15" x14ac:dyDescent="0.2">
      <c r="A35" s="61">
        <v>22</v>
      </c>
      <c r="B35" s="61"/>
      <c r="C35" s="63"/>
      <c r="D35" s="63"/>
      <c r="E35" s="237">
        <f>[1]צנטרפוגות!B23</f>
        <v>679</v>
      </c>
      <c r="F35" s="63"/>
      <c r="G35" s="202"/>
      <c r="H35" s="63"/>
      <c r="I35" s="202"/>
      <c r="J35" s="63"/>
      <c r="K35" s="63"/>
      <c r="L35" s="63"/>
      <c r="M35" s="144"/>
      <c r="N35" s="144"/>
      <c r="O35" s="50"/>
    </row>
    <row r="36" spans="1:15" x14ac:dyDescent="0.2">
      <c r="A36" s="61">
        <v>23</v>
      </c>
      <c r="B36" s="61"/>
      <c r="C36" s="63"/>
      <c r="D36" s="63"/>
      <c r="E36" s="243">
        <f>[1]צנטרפוגות!B24</f>
        <v>687</v>
      </c>
      <c r="F36" s="63"/>
      <c r="G36" s="199"/>
      <c r="H36" s="63"/>
      <c r="I36" s="202"/>
      <c r="J36" s="63"/>
      <c r="K36" s="63"/>
      <c r="L36" s="63"/>
      <c r="M36" s="144"/>
      <c r="N36" s="144"/>
      <c r="O36" s="50"/>
    </row>
    <row r="37" spans="1:15" x14ac:dyDescent="0.2">
      <c r="A37" s="61">
        <v>24</v>
      </c>
      <c r="B37" s="61"/>
      <c r="C37" s="63"/>
      <c r="D37" s="63"/>
      <c r="E37" s="237">
        <f>[1]צנטרפוגות!B25</f>
        <v>683</v>
      </c>
      <c r="F37" s="63"/>
      <c r="G37" s="202">
        <v>2.7E-2</v>
      </c>
      <c r="H37" s="63"/>
      <c r="I37" s="197">
        <v>0.73</v>
      </c>
      <c r="J37" s="63"/>
      <c r="K37" s="218">
        <v>0.27</v>
      </c>
      <c r="L37" s="63"/>
      <c r="M37" s="144"/>
      <c r="N37" s="144"/>
      <c r="O37" s="50"/>
    </row>
    <row r="38" spans="1:15" x14ac:dyDescent="0.2">
      <c r="A38" s="61">
        <v>25</v>
      </c>
      <c r="B38" s="61"/>
      <c r="C38" s="63"/>
      <c r="D38" s="63"/>
      <c r="E38" s="243">
        <f>[1]צנטרפוגות!B26</f>
        <v>408</v>
      </c>
      <c r="F38" s="63"/>
      <c r="G38" s="202"/>
      <c r="H38" s="63"/>
      <c r="I38" s="197"/>
      <c r="J38" s="63"/>
      <c r="K38" s="63"/>
      <c r="L38" s="63"/>
      <c r="M38" s="144"/>
      <c r="N38" s="144"/>
      <c r="O38" s="50"/>
    </row>
    <row r="39" spans="1:15" x14ac:dyDescent="0.2">
      <c r="A39" s="61">
        <v>26</v>
      </c>
      <c r="B39" s="61"/>
      <c r="C39" s="63"/>
      <c r="D39" s="63"/>
      <c r="E39" s="237">
        <f>[1]צנטרפוגות!B27</f>
        <v>274</v>
      </c>
      <c r="F39" s="63"/>
      <c r="G39" s="202"/>
      <c r="H39" s="63"/>
      <c r="I39" s="197"/>
      <c r="J39" s="63"/>
      <c r="K39" s="218"/>
      <c r="L39" s="63"/>
      <c r="M39" s="144"/>
      <c r="N39" s="144"/>
      <c r="O39" s="50"/>
    </row>
    <row r="40" spans="1:15" x14ac:dyDescent="0.2">
      <c r="A40" s="61">
        <v>27</v>
      </c>
      <c r="B40" s="61"/>
      <c r="C40" s="63"/>
      <c r="D40" s="63"/>
      <c r="E40" s="243">
        <f>[1]צנטרפוגות!B28</f>
        <v>136</v>
      </c>
      <c r="F40" s="63"/>
      <c r="G40" s="202"/>
      <c r="H40" s="63"/>
      <c r="I40" s="197"/>
      <c r="J40" s="63"/>
      <c r="K40" s="218"/>
      <c r="L40" s="63"/>
      <c r="M40" s="144"/>
      <c r="N40" s="144"/>
      <c r="O40" s="50"/>
    </row>
    <row r="41" spans="1:15" x14ac:dyDescent="0.2">
      <c r="A41" s="61">
        <v>28</v>
      </c>
      <c r="B41" s="61"/>
      <c r="C41" s="63"/>
      <c r="D41" s="63"/>
      <c r="E41" s="237">
        <f>[1]צנטרפוגות!B29</f>
        <v>682</v>
      </c>
      <c r="F41" s="63"/>
      <c r="G41" s="202"/>
      <c r="H41" s="63"/>
      <c r="I41" s="197"/>
      <c r="J41" s="63"/>
      <c r="K41" s="218"/>
      <c r="L41" s="63"/>
      <c r="M41" s="144"/>
      <c r="N41" s="144"/>
      <c r="O41" s="50"/>
    </row>
    <row r="42" spans="1:15" x14ac:dyDescent="0.2">
      <c r="A42" s="61">
        <v>29</v>
      </c>
      <c r="B42" s="61"/>
      <c r="C42" s="63"/>
      <c r="D42" s="63"/>
      <c r="E42" s="243">
        <f>[1]צנטרפוגות!B30</f>
        <v>683</v>
      </c>
      <c r="F42" s="63"/>
      <c r="G42" s="201"/>
      <c r="H42" s="63"/>
      <c r="I42" s="198"/>
      <c r="J42" s="63"/>
      <c r="K42" s="63"/>
      <c r="L42" s="63"/>
      <c r="M42" s="144"/>
      <c r="N42" s="144"/>
      <c r="O42" s="50"/>
    </row>
    <row r="43" spans="1:15" x14ac:dyDescent="0.2">
      <c r="A43" s="61">
        <v>30</v>
      </c>
      <c r="B43" s="61"/>
      <c r="C43" s="63"/>
      <c r="D43" s="63"/>
      <c r="E43" s="237">
        <f>[1]צנטרפוגות!B31</f>
        <v>682</v>
      </c>
      <c r="F43" s="63"/>
      <c r="G43" s="201"/>
      <c r="H43" s="63"/>
      <c r="I43" s="198"/>
      <c r="J43" s="63"/>
      <c r="K43" s="63"/>
      <c r="L43" s="63"/>
      <c r="M43" s="144"/>
      <c r="N43" s="144"/>
      <c r="O43" s="50"/>
    </row>
    <row r="44" spans="1:15" x14ac:dyDescent="0.2">
      <c r="A44" s="61">
        <v>31</v>
      </c>
      <c r="B44" s="61"/>
      <c r="C44" s="63"/>
      <c r="D44" s="63"/>
      <c r="E44" s="243">
        <f>[1]צנטרפוגות!B32</f>
        <v>547</v>
      </c>
      <c r="F44" s="244"/>
      <c r="G44" s="201"/>
      <c r="H44" s="63"/>
      <c r="I44" s="198"/>
      <c r="J44" s="63"/>
      <c r="K44" s="218"/>
      <c r="L44" s="63"/>
      <c r="M44" s="144"/>
      <c r="N44" s="144"/>
      <c r="O44" s="50"/>
    </row>
    <row r="45" spans="1:15" x14ac:dyDescent="0.2">
      <c r="A45" s="67" t="s">
        <v>14</v>
      </c>
      <c r="B45" s="68"/>
      <c r="C45" s="68">
        <f>COUNT(C14:C44)</f>
        <v>0</v>
      </c>
      <c r="D45" s="68"/>
      <c r="E45" s="68">
        <f>COUNT(E14:E44)</f>
        <v>31</v>
      </c>
      <c r="F45" s="68"/>
      <c r="G45" s="68">
        <f>COUNT(G14:G44)</f>
        <v>4</v>
      </c>
      <c r="H45" s="68"/>
      <c r="I45" s="68">
        <f>COUNT(I14:I44)</f>
        <v>4</v>
      </c>
      <c r="J45" s="68"/>
      <c r="K45" s="68">
        <f>COUNT(K14:K44)</f>
        <v>4</v>
      </c>
      <c r="L45" s="68"/>
      <c r="M45" s="68">
        <f>COUNT(M14:M44)</f>
        <v>0</v>
      </c>
      <c r="N45" s="68"/>
      <c r="O45" s="50"/>
    </row>
    <row r="46" spans="1:15" x14ac:dyDescent="0.2">
      <c r="A46" s="67" t="s">
        <v>233</v>
      </c>
      <c r="B46" s="68"/>
      <c r="C46" s="68" t="e">
        <f>AVERAGE(C14:C44)</f>
        <v>#DIV/0!</v>
      </c>
      <c r="D46" s="68"/>
      <c r="E46" s="68">
        <f>AVERAGE(E14:E44)</f>
        <v>467.87096774193549</v>
      </c>
      <c r="F46" s="68"/>
      <c r="G46" s="68">
        <f>AVERAGE(G14:G44)</f>
        <v>2.6499999999999999E-2</v>
      </c>
      <c r="H46" s="68"/>
      <c r="I46" s="68">
        <f>AVERAGE(I14:I44)</f>
        <v>0.71749999999999992</v>
      </c>
      <c r="J46" s="68"/>
      <c r="K46" s="68">
        <f>AVERAGE(K14:K44)</f>
        <v>0.28249999999999997</v>
      </c>
      <c r="L46" s="68"/>
      <c r="M46" s="68" t="e">
        <f>AVERAGE(M14:M44)</f>
        <v>#DIV/0!</v>
      </c>
      <c r="N46" s="68"/>
      <c r="O46" s="50"/>
    </row>
    <row r="47" spans="1:15" x14ac:dyDescent="0.2">
      <c r="A47" s="67" t="s">
        <v>16</v>
      </c>
      <c r="B47" s="68"/>
      <c r="C47" s="68">
        <f>MAX(C14:C44)</f>
        <v>0</v>
      </c>
      <c r="D47" s="68"/>
      <c r="E47" s="68">
        <f>MAX(E14:E44)</f>
        <v>698</v>
      </c>
      <c r="F47" s="68"/>
      <c r="G47" s="68">
        <f>MAX(G14:G44)</f>
        <v>2.7E-2</v>
      </c>
      <c r="H47" s="68"/>
      <c r="I47" s="68">
        <f>MAX(I14:I44)</f>
        <v>0.73</v>
      </c>
      <c r="J47" s="68"/>
      <c r="K47" s="68">
        <f>MAX(K14:K44)</f>
        <v>0.28999999999999998</v>
      </c>
      <c r="L47" s="68"/>
      <c r="M47" s="68">
        <f>MAX(M14:M44)</f>
        <v>0</v>
      </c>
      <c r="N47" s="68"/>
      <c r="O47" s="50"/>
    </row>
    <row r="48" spans="1:15" x14ac:dyDescent="0.2">
      <c r="A48" s="67" t="s">
        <v>15</v>
      </c>
      <c r="B48" s="68"/>
      <c r="C48" s="68">
        <f>MIN(C14:C44)</f>
        <v>0</v>
      </c>
      <c r="D48" s="68"/>
      <c r="E48" s="68">
        <f>MIN(E14:E44)</f>
        <v>0</v>
      </c>
      <c r="F48" s="68"/>
      <c r="G48" s="68">
        <f>MIN(G14:G44)</f>
        <v>2.5999999999999999E-2</v>
      </c>
      <c r="H48" s="68"/>
      <c r="I48" s="68">
        <f>MIN(I14:I44)</f>
        <v>0.71</v>
      </c>
      <c r="J48" s="68"/>
      <c r="K48" s="68">
        <f>MIN(K14:K44)</f>
        <v>0.27</v>
      </c>
      <c r="L48" s="68"/>
      <c r="M48" s="68">
        <f>MIN(M14:M44)</f>
        <v>0</v>
      </c>
      <c r="N48" s="68"/>
      <c r="O48" s="50"/>
    </row>
    <row r="49" spans="1:15" x14ac:dyDescent="0.2">
      <c r="A49" s="50"/>
      <c r="B49" s="50"/>
      <c r="C49" s="50"/>
      <c r="D49" s="50"/>
      <c r="E49" s="50"/>
      <c r="F49" s="50"/>
      <c r="G49" s="50"/>
      <c r="H49" s="50"/>
      <c r="I49" s="50"/>
      <c r="J49" s="50"/>
      <c r="K49" s="50"/>
      <c r="L49" s="50"/>
      <c r="M49" s="50"/>
      <c r="N49" s="50"/>
      <c r="O49" s="50"/>
    </row>
    <row r="50" spans="1:15" x14ac:dyDescent="0.2">
      <c r="A50" s="50"/>
      <c r="B50" s="50"/>
      <c r="C50" s="50"/>
      <c r="D50" s="50"/>
      <c r="E50" s="50"/>
      <c r="F50" s="50"/>
      <c r="G50" s="50"/>
      <c r="H50" s="50"/>
      <c r="I50" s="50"/>
      <c r="J50" s="50"/>
      <c r="K50" s="50"/>
      <c r="L50" s="50"/>
      <c r="M50" s="50"/>
      <c r="N50" s="50"/>
      <c r="O50" s="50"/>
    </row>
  </sheetData>
  <sheetProtection password="81FA" sheet="1" selectLockedCells="1"/>
  <mergeCells count="30">
    <mergeCell ref="K8:L8"/>
    <mergeCell ref="K7:L7"/>
    <mergeCell ref="I8:J8"/>
    <mergeCell ref="K6:L6"/>
    <mergeCell ref="I5:J5"/>
    <mergeCell ref="C4:D4"/>
    <mergeCell ref="G4:H4"/>
    <mergeCell ref="E4:F4"/>
    <mergeCell ref="C8:D8"/>
    <mergeCell ref="E7:F7"/>
    <mergeCell ref="E8:F8"/>
    <mergeCell ref="E6:F6"/>
    <mergeCell ref="C7:D7"/>
    <mergeCell ref="G5:H5"/>
    <mergeCell ref="G8:H8"/>
    <mergeCell ref="G6:H6"/>
    <mergeCell ref="C5:D5"/>
    <mergeCell ref="C6:D6"/>
    <mergeCell ref="E5:F5"/>
    <mergeCell ref="G7:H7"/>
    <mergeCell ref="I4:J4"/>
    <mergeCell ref="K4:L4"/>
    <mergeCell ref="I6:J6"/>
    <mergeCell ref="I7:J7"/>
    <mergeCell ref="K5:L5"/>
    <mergeCell ref="M8:N8"/>
    <mergeCell ref="M7:N7"/>
    <mergeCell ref="M5:N5"/>
    <mergeCell ref="M6:N6"/>
    <mergeCell ref="M4:N4"/>
  </mergeCells>
  <phoneticPr fontId="0" type="noConversion"/>
  <conditionalFormatting sqref="C45:N45">
    <cfRule type="cellIs" dxfId="1459" priority="1" stopIfTrue="1" operator="lessThan">
      <formula>C$8</formula>
    </cfRule>
  </conditionalFormatting>
  <conditionalFormatting sqref="C46 E46 G46 I46 K46 M46">
    <cfRule type="cellIs" dxfId="1458" priority="2" stopIfTrue="1" operator="greaterThan">
      <formula>$C$5</formula>
    </cfRule>
  </conditionalFormatting>
  <dataValidations count="1">
    <dataValidation type="list" allowBlank="1" showInputMessage="1" showErrorMessage="1" error="יש לבחור ערך מתוך הרשימה" sqref="D14:D44 N14:N44 L14:L44 J14:J44 H14:H44 F14:F44">
      <formula1>labs1</formula1>
    </dataValidation>
  </dataValidations>
  <pageMargins left="0.75" right="0.75" top="1" bottom="1" header="0.5" footer="0.5"/>
  <pageSetup paperSize="9" orientation="portrait" horizontalDpi="4294967293"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7">
    <tabColor indexed="22"/>
  </sheetPr>
  <dimension ref="A1:CE73"/>
  <sheetViews>
    <sheetView rightToLeft="1" zoomScale="90" zoomScaleNormal="90" workbookViewId="0">
      <pane xSplit="2" ySplit="13" topLeftCell="I14" activePane="bottomRight" state="frozen"/>
      <selection pane="topRight" activeCell="C1" sqref="C1"/>
      <selection pane="bottomLeft" activeCell="A14" sqref="A14"/>
      <selection pane="bottomRight" activeCell="C14" sqref="C14:C44"/>
    </sheetView>
  </sheetViews>
  <sheetFormatPr defaultColWidth="9.140625" defaultRowHeight="12.75" x14ac:dyDescent="0.2"/>
  <cols>
    <col min="1" max="1" width="8" style="90" customWidth="1"/>
    <col min="2" max="2" width="11.140625" style="90" customWidth="1"/>
    <col min="3" max="3" width="9.7109375" style="90" customWidth="1"/>
    <col min="4" max="4" width="19.28515625" style="90" customWidth="1"/>
    <col min="5" max="5" width="9.7109375" style="90" customWidth="1"/>
    <col min="6" max="6" width="19.42578125" style="90" customWidth="1"/>
    <col min="7" max="7" width="9.7109375" style="90" customWidth="1"/>
    <col min="8" max="8" width="19.42578125" style="90" customWidth="1"/>
    <col min="9" max="9" width="9.7109375" style="90" customWidth="1"/>
    <col min="10" max="10" width="19.42578125" style="90" customWidth="1"/>
    <col min="11" max="11" width="9.7109375" style="90" customWidth="1"/>
    <col min="12" max="12" width="19.28515625" style="90" customWidth="1"/>
    <col min="13" max="13" width="9.7109375" style="90" customWidth="1"/>
    <col min="14" max="14" width="19.28515625" style="90" customWidth="1"/>
    <col min="15" max="15" width="9.7109375" style="90" customWidth="1"/>
    <col min="16" max="16" width="19.28515625" style="90" customWidth="1"/>
    <col min="17" max="17" width="9.7109375" style="90" customWidth="1"/>
    <col min="18" max="18" width="19.140625" style="90" customWidth="1"/>
    <col min="19" max="19" width="9.7109375" style="90" customWidth="1"/>
    <col min="20" max="20" width="19.28515625" style="90" customWidth="1"/>
    <col min="21" max="21" width="9.7109375" style="90" customWidth="1"/>
    <col min="22" max="22" width="19.140625" style="90" customWidth="1"/>
    <col min="23" max="23" width="9.7109375" style="90" customWidth="1"/>
    <col min="24" max="24" width="19.28515625" style="90" customWidth="1"/>
    <col min="25" max="25" width="9.7109375" style="90" customWidth="1"/>
    <col min="26" max="26" width="19.42578125" style="90" customWidth="1"/>
    <col min="27" max="27" width="9.7109375" style="90" customWidth="1"/>
    <col min="28" max="28" width="19.140625" style="90" customWidth="1"/>
    <col min="29" max="29" width="9.7109375" style="90" customWidth="1"/>
    <col min="30" max="30" width="19.28515625" style="90" customWidth="1"/>
    <col min="31" max="31" width="9.7109375" style="90" customWidth="1"/>
    <col min="32" max="32" width="19.140625" style="90" customWidth="1"/>
    <col min="33" max="33" width="9.7109375" style="90" customWidth="1"/>
    <col min="34" max="34" width="19.140625" style="90" customWidth="1"/>
    <col min="35" max="35" width="9.7109375" style="90" customWidth="1"/>
    <col min="36" max="36" width="19.28515625" style="90" customWidth="1"/>
    <col min="37" max="37" width="9.7109375" style="90" customWidth="1"/>
    <col min="38" max="38" width="19.28515625" style="90" customWidth="1"/>
    <col min="39" max="39" width="9.7109375" style="90" customWidth="1"/>
    <col min="40" max="40" width="19.28515625" style="90" customWidth="1"/>
    <col min="41" max="41" width="9.7109375" style="90" customWidth="1"/>
    <col min="42" max="42" width="19.28515625" style="90" customWidth="1"/>
    <col min="43" max="43" width="9.7109375" style="90" customWidth="1"/>
    <col min="44" max="44" width="29.140625" style="90" customWidth="1"/>
    <col min="45" max="45" width="9.7109375" style="90" customWidth="1"/>
    <col min="46" max="46" width="19.42578125" style="90" customWidth="1"/>
    <col min="47" max="47" width="9.7109375" style="90" customWidth="1"/>
    <col min="48" max="48" width="19.140625" style="90" customWidth="1"/>
    <col min="49" max="49" width="9.7109375" style="90" customWidth="1"/>
    <col min="50" max="50" width="19.28515625" style="90" customWidth="1"/>
    <col min="51" max="51" width="9.7109375" style="90" customWidth="1"/>
    <col min="52" max="52" width="19.42578125" style="90" customWidth="1"/>
    <col min="53" max="53" width="9.7109375" style="90" customWidth="1"/>
    <col min="54" max="54" width="19.28515625" style="90" customWidth="1"/>
    <col min="55" max="55" width="9.7109375" style="90" customWidth="1"/>
    <col min="56" max="56" width="19.28515625" style="90" customWidth="1"/>
    <col min="57" max="57" width="9.7109375" style="90" customWidth="1"/>
    <col min="58" max="58" width="19.28515625" style="90" customWidth="1"/>
    <col min="59" max="59" width="9.7109375" style="90" customWidth="1"/>
    <col min="60" max="60" width="19.28515625" style="90" customWidth="1"/>
    <col min="61" max="61" width="9.7109375" style="90" customWidth="1"/>
    <col min="62" max="62" width="19.28515625" style="90" customWidth="1"/>
    <col min="63" max="63" width="9.7109375" style="90" customWidth="1"/>
    <col min="64" max="64" width="19.42578125" style="90" customWidth="1"/>
    <col min="65" max="65" width="9.7109375" style="90" customWidth="1"/>
    <col min="66" max="66" width="19.140625" style="90" customWidth="1"/>
    <col min="67" max="67" width="9.7109375" style="90" customWidth="1"/>
    <col min="68" max="68" width="19.140625" style="90" customWidth="1"/>
    <col min="69" max="69" width="9.7109375" style="90" customWidth="1"/>
    <col min="70" max="70" width="19.28515625" style="90" customWidth="1"/>
    <col min="71" max="71" width="9.7109375" style="90" customWidth="1"/>
    <col min="72" max="72" width="19.140625" style="90" customWidth="1"/>
    <col min="73" max="73" width="9.7109375" style="90" customWidth="1"/>
    <col min="74" max="74" width="19.28515625" style="90" customWidth="1"/>
    <col min="75" max="75" width="9.7109375" style="90" customWidth="1"/>
    <col min="76" max="76" width="19.42578125" style="90" customWidth="1"/>
    <col min="77" max="77" width="9.7109375" style="90" customWidth="1"/>
    <col min="78" max="78" width="19.140625" style="90" customWidth="1"/>
    <col min="79" max="79" width="9.7109375" style="90" customWidth="1"/>
    <col min="80" max="80" width="19.28515625" style="90" customWidth="1"/>
    <col min="81" max="81" width="9.7109375" style="90" hidden="1" customWidth="1"/>
    <col min="82" max="82" width="18.5703125" style="90" hidden="1" customWidth="1"/>
    <col min="83" max="83" width="7.7109375" style="90" customWidth="1"/>
    <col min="84" max="16384" width="9.140625" style="90"/>
  </cols>
  <sheetData>
    <row r="1" spans="1:83" x14ac:dyDescent="0.2">
      <c r="A1" s="87" t="s">
        <v>160</v>
      </c>
      <c r="B1" s="88" t="s">
        <v>285</v>
      </c>
      <c r="C1" s="89" t="s">
        <v>157</v>
      </c>
      <c r="D1" s="89" t="str">
        <f>כללי!C8</f>
        <v>איילון</v>
      </c>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3"/>
      <c r="AG1" s="123"/>
      <c r="AH1" s="123"/>
      <c r="AI1" s="123"/>
      <c r="AJ1" s="123"/>
      <c r="AK1" s="123"/>
      <c r="AL1" s="123"/>
      <c r="AM1" s="123"/>
      <c r="AN1" s="123"/>
      <c r="AO1" s="123"/>
      <c r="AP1" s="123"/>
      <c r="AQ1" s="123"/>
      <c r="AR1" s="123"/>
      <c r="AS1" s="123"/>
      <c r="AT1" s="123"/>
      <c r="AU1" s="123"/>
      <c r="AV1" s="123"/>
      <c r="AW1" s="123"/>
      <c r="AX1" s="123"/>
      <c r="AY1" s="123"/>
      <c r="AZ1" s="123"/>
      <c r="BA1" s="123"/>
      <c r="BB1" s="123"/>
      <c r="BC1" s="123"/>
      <c r="BD1" s="123"/>
      <c r="BE1" s="123"/>
      <c r="BF1" s="123"/>
      <c r="BG1" s="123"/>
      <c r="BH1" s="123"/>
      <c r="BI1" s="123"/>
      <c r="BJ1" s="123"/>
      <c r="BK1" s="123"/>
      <c r="BL1" s="123"/>
      <c r="BM1" s="123"/>
      <c r="BN1" s="123"/>
      <c r="BO1" s="123"/>
      <c r="BP1" s="123"/>
      <c r="BQ1" s="123"/>
      <c r="BR1" s="123"/>
      <c r="BS1" s="123"/>
      <c r="BT1" s="123"/>
      <c r="BU1" s="123"/>
      <c r="BV1" s="123"/>
      <c r="BW1" s="123"/>
      <c r="BX1" s="123"/>
      <c r="BY1" s="123"/>
      <c r="BZ1" s="123"/>
      <c r="CA1" s="123"/>
      <c r="CB1" s="123"/>
      <c r="CC1" s="123"/>
      <c r="CD1" s="123"/>
      <c r="CE1" s="123"/>
    </row>
    <row r="2" spans="1:83" ht="20.25" x14ac:dyDescent="0.2">
      <c r="A2" s="20"/>
      <c r="B2" s="20"/>
      <c r="C2" s="123"/>
      <c r="D2" s="123"/>
      <c r="E2" s="91" t="s">
        <v>155</v>
      </c>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3"/>
      <c r="AY2" s="123"/>
      <c r="AZ2" s="123"/>
      <c r="BA2" s="123"/>
      <c r="BB2" s="123"/>
      <c r="BC2" s="123"/>
      <c r="BD2" s="123"/>
      <c r="BE2" s="123"/>
      <c r="BF2" s="123"/>
      <c r="BG2" s="123"/>
      <c r="BH2" s="123"/>
      <c r="BI2" s="123"/>
      <c r="BJ2" s="123"/>
      <c r="BK2" s="123"/>
      <c r="BL2" s="123"/>
      <c r="BM2" s="123"/>
      <c r="BN2" s="123"/>
      <c r="BO2" s="123"/>
      <c r="BP2" s="123"/>
      <c r="BQ2" s="123"/>
      <c r="BR2" s="123"/>
      <c r="BS2" s="123"/>
      <c r="BT2" s="123"/>
      <c r="BU2" s="123"/>
      <c r="BV2" s="123"/>
      <c r="BW2" s="123"/>
      <c r="BX2" s="123"/>
      <c r="BY2" s="123"/>
      <c r="BZ2" s="123"/>
      <c r="CA2" s="123"/>
      <c r="CB2" s="123"/>
      <c r="CC2" s="123"/>
      <c r="CD2" s="123"/>
      <c r="CE2" s="123"/>
    </row>
    <row r="3" spans="1:83" ht="12.75" customHeight="1" x14ac:dyDescent="0.2">
      <c r="A3" s="20"/>
      <c r="B3" s="20"/>
      <c r="C3" s="91"/>
      <c r="D3" s="91"/>
      <c r="E3" s="123"/>
      <c r="F3" s="123"/>
      <c r="G3" s="123"/>
      <c r="H3" s="123"/>
      <c r="I3" s="123"/>
      <c r="J3" s="123"/>
      <c r="K3" s="123"/>
      <c r="L3" s="123"/>
      <c r="M3" s="123" t="s">
        <v>269</v>
      </c>
      <c r="N3" s="123"/>
      <c r="O3" s="123"/>
      <c r="P3" s="123"/>
      <c r="Q3" s="123" t="s">
        <v>270</v>
      </c>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c r="AU3" s="123"/>
      <c r="AV3" s="123"/>
      <c r="AW3" s="123"/>
      <c r="AX3" s="123"/>
      <c r="AY3" s="123"/>
      <c r="AZ3" s="123"/>
      <c r="BA3" s="123"/>
      <c r="BB3" s="123"/>
      <c r="BC3" s="123"/>
      <c r="BD3" s="123"/>
      <c r="BE3" s="123"/>
      <c r="BF3" s="123"/>
      <c r="BG3" s="123"/>
      <c r="BH3" s="123"/>
      <c r="BI3" s="123"/>
      <c r="BJ3" s="123"/>
      <c r="BK3" s="123"/>
      <c r="BL3" s="123"/>
      <c r="BM3" s="123"/>
      <c r="BN3" s="123"/>
      <c r="BO3" s="123"/>
      <c r="BP3" s="123"/>
      <c r="BQ3" s="123"/>
      <c r="BR3" s="123"/>
      <c r="BS3" s="123"/>
      <c r="BT3" s="123"/>
      <c r="BU3" s="123"/>
      <c r="BV3" s="123"/>
      <c r="BW3" s="123"/>
      <c r="BX3" s="123"/>
      <c r="BY3" s="123"/>
      <c r="BZ3" s="123"/>
      <c r="CA3" s="123"/>
      <c r="CB3" s="123"/>
      <c r="CC3" s="123"/>
      <c r="CD3" s="123"/>
      <c r="CE3" s="123"/>
    </row>
    <row r="4" spans="1:83" x14ac:dyDescent="0.2">
      <c r="A4" s="160"/>
      <c r="B4" s="161" t="s">
        <v>161</v>
      </c>
      <c r="C4" s="304">
        <v>89</v>
      </c>
      <c r="D4" s="305"/>
      <c r="E4" s="304">
        <v>90</v>
      </c>
      <c r="F4" s="305"/>
      <c r="G4" s="304">
        <v>91</v>
      </c>
      <c r="H4" s="305"/>
      <c r="I4" s="304">
        <v>92</v>
      </c>
      <c r="J4" s="305"/>
      <c r="K4" s="304">
        <v>15</v>
      </c>
      <c r="L4" s="305"/>
      <c r="M4" s="304">
        <v>43</v>
      </c>
      <c r="N4" s="305"/>
      <c r="O4" s="304">
        <v>95</v>
      </c>
      <c r="P4" s="305"/>
      <c r="Q4" s="304">
        <v>96</v>
      </c>
      <c r="R4" s="305"/>
      <c r="S4" s="304">
        <v>97</v>
      </c>
      <c r="T4" s="305"/>
      <c r="U4" s="304">
        <v>38</v>
      </c>
      <c r="V4" s="305"/>
      <c r="W4" s="304">
        <v>33</v>
      </c>
      <c r="X4" s="305"/>
      <c r="Y4" s="304">
        <v>39</v>
      </c>
      <c r="Z4" s="305"/>
      <c r="AA4" s="304">
        <v>62</v>
      </c>
      <c r="AB4" s="305"/>
      <c r="AC4" s="304">
        <v>71</v>
      </c>
      <c r="AD4" s="305"/>
      <c r="AE4" s="304">
        <v>63</v>
      </c>
      <c r="AF4" s="305"/>
      <c r="AG4" s="304">
        <v>64</v>
      </c>
      <c r="AH4" s="305"/>
      <c r="AI4" s="304">
        <v>65</v>
      </c>
      <c r="AJ4" s="305"/>
      <c r="AK4" s="304">
        <v>66</v>
      </c>
      <c r="AL4" s="305"/>
      <c r="AM4" s="304">
        <v>67</v>
      </c>
      <c r="AN4" s="305"/>
      <c r="AO4" s="304">
        <v>68</v>
      </c>
      <c r="AP4" s="305"/>
      <c r="AQ4" s="304">
        <v>69</v>
      </c>
      <c r="AR4" s="305"/>
      <c r="AS4" s="304">
        <v>78</v>
      </c>
      <c r="AT4" s="305"/>
      <c r="AU4" s="304">
        <v>79</v>
      </c>
      <c r="AV4" s="305"/>
      <c r="AW4" s="304">
        <v>74</v>
      </c>
      <c r="AX4" s="305"/>
      <c r="AY4" s="304">
        <v>82</v>
      </c>
      <c r="AZ4" s="305"/>
      <c r="BA4" s="304">
        <v>72</v>
      </c>
      <c r="BB4" s="305"/>
      <c r="BC4" s="304">
        <v>76</v>
      </c>
      <c r="BD4" s="305"/>
      <c r="BE4" s="304">
        <v>83</v>
      </c>
      <c r="BF4" s="305"/>
      <c r="BG4" s="304">
        <v>73</v>
      </c>
      <c r="BH4" s="305"/>
      <c r="BI4" s="304">
        <v>80</v>
      </c>
      <c r="BJ4" s="305"/>
      <c r="BK4" s="304">
        <v>70</v>
      </c>
      <c r="BL4" s="305"/>
      <c r="BM4" s="304">
        <v>75</v>
      </c>
      <c r="BN4" s="305"/>
      <c r="BO4" s="304">
        <v>77</v>
      </c>
      <c r="BP4" s="305"/>
      <c r="BQ4" s="304">
        <v>59</v>
      </c>
      <c r="BR4" s="305"/>
      <c r="BS4" s="304">
        <v>60</v>
      </c>
      <c r="BT4" s="305"/>
      <c r="BU4" s="304">
        <v>84</v>
      </c>
      <c r="BV4" s="305"/>
      <c r="BW4" s="304">
        <v>55</v>
      </c>
      <c r="BX4" s="305"/>
      <c r="BY4" s="304">
        <v>56</v>
      </c>
      <c r="BZ4" s="305"/>
      <c r="CA4" s="304">
        <v>88</v>
      </c>
      <c r="CB4" s="305"/>
      <c r="CC4" s="304"/>
      <c r="CD4" s="305"/>
      <c r="CE4" s="123"/>
    </row>
    <row r="5" spans="1:83" s="93" customFormat="1" ht="23.25" customHeight="1" x14ac:dyDescent="0.2">
      <c r="A5" s="94"/>
      <c r="B5" s="134" t="s">
        <v>10</v>
      </c>
      <c r="C5" s="278" t="s">
        <v>19</v>
      </c>
      <c r="D5" s="279"/>
      <c r="E5" s="278" t="s">
        <v>20</v>
      </c>
      <c r="F5" s="279"/>
      <c r="G5" s="278" t="s">
        <v>21</v>
      </c>
      <c r="H5" s="279"/>
      <c r="I5" s="278" t="s">
        <v>22</v>
      </c>
      <c r="J5" s="279"/>
      <c r="K5" s="278" t="s">
        <v>1</v>
      </c>
      <c r="L5" s="279"/>
      <c r="M5" s="278" t="s">
        <v>81</v>
      </c>
      <c r="N5" s="279"/>
      <c r="O5" s="278" t="s">
        <v>96</v>
      </c>
      <c r="P5" s="279"/>
      <c r="Q5" s="278" t="s">
        <v>24</v>
      </c>
      <c r="R5" s="279"/>
      <c r="S5" s="278" t="s">
        <v>25</v>
      </c>
      <c r="T5" s="279"/>
      <c r="U5" s="278" t="s">
        <v>17</v>
      </c>
      <c r="V5" s="279"/>
      <c r="W5" s="278" t="s">
        <v>69</v>
      </c>
      <c r="X5" s="279"/>
      <c r="Y5" s="278" t="s">
        <v>67</v>
      </c>
      <c r="Z5" s="279"/>
      <c r="AA5" s="278" t="s">
        <v>254</v>
      </c>
      <c r="AB5" s="279"/>
      <c r="AC5" s="278" t="s">
        <v>48</v>
      </c>
      <c r="AD5" s="279"/>
      <c r="AE5" s="278" t="s">
        <v>63</v>
      </c>
      <c r="AF5" s="279"/>
      <c r="AG5" s="278" t="s">
        <v>41</v>
      </c>
      <c r="AH5" s="279"/>
      <c r="AI5" s="278" t="s">
        <v>42</v>
      </c>
      <c r="AJ5" s="279"/>
      <c r="AK5" s="278" t="s">
        <v>43</v>
      </c>
      <c r="AL5" s="279"/>
      <c r="AM5" s="278" t="s">
        <v>44</v>
      </c>
      <c r="AN5" s="279"/>
      <c r="AO5" s="278" t="s">
        <v>45</v>
      </c>
      <c r="AP5" s="279"/>
      <c r="AQ5" s="278" t="s">
        <v>46</v>
      </c>
      <c r="AR5" s="279"/>
      <c r="AS5" s="278" t="s">
        <v>79</v>
      </c>
      <c r="AT5" s="279"/>
      <c r="AU5" s="278" t="s">
        <v>53</v>
      </c>
      <c r="AV5" s="279"/>
      <c r="AW5" s="278" t="s">
        <v>51</v>
      </c>
      <c r="AX5" s="279"/>
      <c r="AY5" s="278" t="s">
        <v>56</v>
      </c>
      <c r="AZ5" s="279"/>
      <c r="BA5" s="278" t="s">
        <v>49</v>
      </c>
      <c r="BB5" s="279"/>
      <c r="BC5" s="278" t="s">
        <v>68</v>
      </c>
      <c r="BD5" s="279"/>
      <c r="BE5" s="278" t="s">
        <v>57</v>
      </c>
      <c r="BF5" s="279"/>
      <c r="BG5" s="278" t="s">
        <v>50</v>
      </c>
      <c r="BH5" s="279"/>
      <c r="BI5" s="278" t="s">
        <v>54</v>
      </c>
      <c r="BJ5" s="279"/>
      <c r="BK5" s="278" t="s">
        <v>47</v>
      </c>
      <c r="BL5" s="279"/>
      <c r="BM5" s="278" t="s">
        <v>80</v>
      </c>
      <c r="BN5" s="279"/>
      <c r="BO5" s="278" t="s">
        <v>52</v>
      </c>
      <c r="BP5" s="279"/>
      <c r="BQ5" s="278" t="s">
        <v>59</v>
      </c>
      <c r="BR5" s="279"/>
      <c r="BS5" s="278" t="s">
        <v>55</v>
      </c>
      <c r="BT5" s="279"/>
      <c r="BU5" s="278" t="s">
        <v>58</v>
      </c>
      <c r="BV5" s="279"/>
      <c r="BW5" s="278" t="s">
        <v>64</v>
      </c>
      <c r="BX5" s="279"/>
      <c r="BY5" s="278" t="s">
        <v>62</v>
      </c>
      <c r="BZ5" s="279"/>
      <c r="CA5" s="278" t="s">
        <v>65</v>
      </c>
      <c r="CB5" s="279"/>
      <c r="CC5" s="278" t="s">
        <v>162</v>
      </c>
      <c r="CD5" s="279"/>
      <c r="CE5" s="92"/>
    </row>
    <row r="6" spans="1:83" s="93" customFormat="1" ht="52.5" customHeight="1" x14ac:dyDescent="0.2">
      <c r="A6" s="94"/>
      <c r="B6" s="134" t="s">
        <v>11</v>
      </c>
      <c r="C6" s="278" t="s">
        <v>66</v>
      </c>
      <c r="D6" s="279"/>
      <c r="E6" s="278" t="s">
        <v>60</v>
      </c>
      <c r="F6" s="279"/>
      <c r="G6" s="278" t="s">
        <v>61</v>
      </c>
      <c r="H6" s="279"/>
      <c r="I6" s="278" t="s">
        <v>61</v>
      </c>
      <c r="J6" s="279"/>
      <c r="K6" s="278"/>
      <c r="L6" s="279"/>
      <c r="M6" s="251" t="s">
        <v>255</v>
      </c>
      <c r="N6" s="252"/>
      <c r="O6" s="251" t="s">
        <v>256</v>
      </c>
      <c r="P6" s="252"/>
      <c r="Q6" s="251" t="s">
        <v>257</v>
      </c>
      <c r="R6" s="252"/>
      <c r="S6" s="251" t="s">
        <v>258</v>
      </c>
      <c r="T6" s="252"/>
      <c r="U6" s="278" t="s">
        <v>26</v>
      </c>
      <c r="V6" s="279"/>
      <c r="W6" s="278" t="s">
        <v>26</v>
      </c>
      <c r="X6" s="279"/>
      <c r="Y6" s="278" t="s">
        <v>26</v>
      </c>
      <c r="Z6" s="279"/>
      <c r="AA6" s="278" t="s">
        <v>26</v>
      </c>
      <c r="AB6" s="279"/>
      <c r="AC6" s="278" t="s">
        <v>26</v>
      </c>
      <c r="AD6" s="279"/>
      <c r="AE6" s="278" t="s">
        <v>26</v>
      </c>
      <c r="AF6" s="279"/>
      <c r="AG6" s="278" t="s">
        <v>26</v>
      </c>
      <c r="AH6" s="279"/>
      <c r="AI6" s="278" t="s">
        <v>26</v>
      </c>
      <c r="AJ6" s="279"/>
      <c r="AK6" s="278" t="s">
        <v>26</v>
      </c>
      <c r="AL6" s="279"/>
      <c r="AM6" s="278" t="s">
        <v>26</v>
      </c>
      <c r="AN6" s="279"/>
      <c r="AO6" s="278" t="s">
        <v>26</v>
      </c>
      <c r="AP6" s="279"/>
      <c r="AQ6" s="278" t="s">
        <v>26</v>
      </c>
      <c r="AR6" s="279"/>
      <c r="AS6" s="278" t="s">
        <v>26</v>
      </c>
      <c r="AT6" s="279"/>
      <c r="AU6" s="278" t="s">
        <v>26</v>
      </c>
      <c r="AV6" s="279"/>
      <c r="AW6" s="278" t="s">
        <v>26</v>
      </c>
      <c r="AX6" s="279"/>
      <c r="AY6" s="278" t="s">
        <v>26</v>
      </c>
      <c r="AZ6" s="279"/>
      <c r="BA6" s="278" t="s">
        <v>26</v>
      </c>
      <c r="BB6" s="279"/>
      <c r="BC6" s="278" t="s">
        <v>26</v>
      </c>
      <c r="BD6" s="279"/>
      <c r="BE6" s="278" t="s">
        <v>26</v>
      </c>
      <c r="BF6" s="279"/>
      <c r="BG6" s="278" t="s">
        <v>26</v>
      </c>
      <c r="BH6" s="279"/>
      <c r="BI6" s="278" t="s">
        <v>26</v>
      </c>
      <c r="BJ6" s="279"/>
      <c r="BK6" s="278" t="s">
        <v>26</v>
      </c>
      <c r="BL6" s="279"/>
      <c r="BM6" s="278" t="s">
        <v>26</v>
      </c>
      <c r="BN6" s="279"/>
      <c r="BO6" s="278" t="s">
        <v>26</v>
      </c>
      <c r="BP6" s="279"/>
      <c r="BQ6" s="278" t="s">
        <v>26</v>
      </c>
      <c r="BR6" s="279"/>
      <c r="BS6" s="278" t="s">
        <v>26</v>
      </c>
      <c r="BT6" s="279"/>
      <c r="BU6" s="278" t="s">
        <v>26</v>
      </c>
      <c r="BV6" s="279"/>
      <c r="BW6" s="278" t="s">
        <v>26</v>
      </c>
      <c r="BX6" s="279"/>
      <c r="BY6" s="278" t="s">
        <v>26</v>
      </c>
      <c r="BZ6" s="279"/>
      <c r="CA6" s="278" t="s">
        <v>26</v>
      </c>
      <c r="CB6" s="279"/>
      <c r="CC6" s="278"/>
      <c r="CD6" s="279"/>
      <c r="CE6" s="92"/>
    </row>
    <row r="7" spans="1:83" s="93" customFormat="1" ht="18" customHeight="1" x14ac:dyDescent="0.2">
      <c r="A7" s="94"/>
      <c r="B7" s="138" t="s">
        <v>154</v>
      </c>
      <c r="C7" s="300"/>
      <c r="D7" s="301"/>
      <c r="E7" s="300"/>
      <c r="F7" s="301"/>
      <c r="G7" s="300"/>
      <c r="H7" s="301"/>
      <c r="I7" s="300"/>
      <c r="J7" s="301"/>
      <c r="K7" s="300"/>
      <c r="L7" s="301"/>
      <c r="M7" s="300">
        <v>1000</v>
      </c>
      <c r="N7" s="301"/>
      <c r="O7" s="300">
        <v>3</v>
      </c>
      <c r="P7" s="301"/>
      <c r="Q7" s="300">
        <v>1</v>
      </c>
      <c r="R7" s="301"/>
      <c r="S7" s="300">
        <v>1</v>
      </c>
      <c r="T7" s="301"/>
      <c r="U7" s="300"/>
      <c r="V7" s="301"/>
      <c r="W7" s="300"/>
      <c r="X7" s="301"/>
      <c r="Y7" s="300"/>
      <c r="Z7" s="301"/>
      <c r="AA7" s="300"/>
      <c r="AB7" s="301"/>
      <c r="AC7" s="300"/>
      <c r="AD7" s="301"/>
      <c r="AE7" s="300">
        <v>20</v>
      </c>
      <c r="AF7" s="301"/>
      <c r="AG7" s="300">
        <v>600</v>
      </c>
      <c r="AH7" s="301"/>
      <c r="AI7" s="300">
        <v>90</v>
      </c>
      <c r="AJ7" s="301"/>
      <c r="AK7" s="300">
        <v>200</v>
      </c>
      <c r="AL7" s="301"/>
      <c r="AM7" s="300">
        <v>2500</v>
      </c>
      <c r="AN7" s="301"/>
      <c r="AO7" s="300">
        <v>5</v>
      </c>
      <c r="AP7" s="301"/>
      <c r="AQ7" s="300">
        <v>400</v>
      </c>
      <c r="AR7" s="301"/>
      <c r="AS7" s="300"/>
      <c r="AT7" s="301"/>
      <c r="AU7" s="300"/>
      <c r="AV7" s="301"/>
      <c r="AW7" s="300"/>
      <c r="AX7" s="301"/>
      <c r="AY7" s="300"/>
      <c r="AZ7" s="301"/>
      <c r="BA7" s="300"/>
      <c r="BB7" s="301"/>
      <c r="BC7" s="300"/>
      <c r="BD7" s="301"/>
      <c r="BE7" s="300"/>
      <c r="BF7" s="301"/>
      <c r="BG7" s="300"/>
      <c r="BH7" s="301"/>
      <c r="BI7" s="300"/>
      <c r="BJ7" s="301"/>
      <c r="BK7" s="300"/>
      <c r="BL7" s="301"/>
      <c r="BM7" s="300"/>
      <c r="BN7" s="301"/>
      <c r="BO7" s="300"/>
      <c r="BP7" s="301"/>
      <c r="BQ7" s="300"/>
      <c r="BR7" s="301"/>
      <c r="BS7" s="300"/>
      <c r="BT7" s="301"/>
      <c r="BU7" s="300"/>
      <c r="BV7" s="301"/>
      <c r="BW7" s="300"/>
      <c r="BX7" s="301"/>
      <c r="BY7" s="300"/>
      <c r="BZ7" s="301"/>
      <c r="CA7" s="300"/>
      <c r="CB7" s="301"/>
      <c r="CC7" s="300"/>
      <c r="CD7" s="301"/>
      <c r="CE7" s="92"/>
    </row>
    <row r="8" spans="1:83" s="93" customFormat="1" ht="16.5" customHeight="1" x14ac:dyDescent="0.2">
      <c r="A8" s="94"/>
      <c r="B8" s="134" t="s">
        <v>12</v>
      </c>
      <c r="C8" s="278" t="s">
        <v>210</v>
      </c>
      <c r="D8" s="279"/>
      <c r="E8" s="302" t="s">
        <v>214</v>
      </c>
      <c r="F8" s="303"/>
      <c r="G8" s="302" t="s">
        <v>214</v>
      </c>
      <c r="H8" s="303"/>
      <c r="I8" s="302" t="s">
        <v>214</v>
      </c>
      <c r="J8" s="303"/>
      <c r="K8" s="278"/>
      <c r="L8" s="279"/>
      <c r="M8" s="302" t="s">
        <v>213</v>
      </c>
      <c r="N8" s="303"/>
      <c r="O8" s="302" t="s">
        <v>213</v>
      </c>
      <c r="P8" s="303"/>
      <c r="Q8" s="302" t="s">
        <v>204</v>
      </c>
      <c r="R8" s="303"/>
      <c r="S8" s="302" t="s">
        <v>204</v>
      </c>
      <c r="T8" s="303"/>
      <c r="U8" s="302" t="s">
        <v>223</v>
      </c>
      <c r="V8" s="303"/>
      <c r="W8" s="302" t="s">
        <v>223</v>
      </c>
      <c r="X8" s="303"/>
      <c r="Y8" s="302" t="s">
        <v>223</v>
      </c>
      <c r="Z8" s="303"/>
      <c r="AA8" s="302" t="s">
        <v>223</v>
      </c>
      <c r="AB8" s="303"/>
      <c r="AC8" s="302" t="s">
        <v>223</v>
      </c>
      <c r="AD8" s="303"/>
      <c r="AE8" s="302" t="s">
        <v>223</v>
      </c>
      <c r="AF8" s="303"/>
      <c r="AG8" s="302" t="s">
        <v>223</v>
      </c>
      <c r="AH8" s="303"/>
      <c r="AI8" s="302" t="s">
        <v>223</v>
      </c>
      <c r="AJ8" s="303"/>
      <c r="AK8" s="302" t="s">
        <v>223</v>
      </c>
      <c r="AL8" s="303"/>
      <c r="AM8" s="302" t="s">
        <v>223</v>
      </c>
      <c r="AN8" s="303"/>
      <c r="AO8" s="302" t="s">
        <v>223</v>
      </c>
      <c r="AP8" s="303"/>
      <c r="AQ8" s="302" t="s">
        <v>223</v>
      </c>
      <c r="AR8" s="303"/>
      <c r="AS8" s="302" t="s">
        <v>223</v>
      </c>
      <c r="AT8" s="303"/>
      <c r="AU8" s="302" t="s">
        <v>223</v>
      </c>
      <c r="AV8" s="303"/>
      <c r="AW8" s="302" t="s">
        <v>223</v>
      </c>
      <c r="AX8" s="303"/>
      <c r="AY8" s="302" t="s">
        <v>223</v>
      </c>
      <c r="AZ8" s="303"/>
      <c r="BA8" s="302" t="s">
        <v>223</v>
      </c>
      <c r="BB8" s="303"/>
      <c r="BC8" s="302" t="s">
        <v>223</v>
      </c>
      <c r="BD8" s="303"/>
      <c r="BE8" s="302" t="s">
        <v>223</v>
      </c>
      <c r="BF8" s="303"/>
      <c r="BG8" s="302" t="s">
        <v>223</v>
      </c>
      <c r="BH8" s="303"/>
      <c r="BI8" s="302" t="s">
        <v>223</v>
      </c>
      <c r="BJ8" s="303"/>
      <c r="BK8" s="302" t="s">
        <v>223</v>
      </c>
      <c r="BL8" s="303"/>
      <c r="BM8" s="302" t="s">
        <v>223</v>
      </c>
      <c r="BN8" s="303"/>
      <c r="BO8" s="302" t="s">
        <v>223</v>
      </c>
      <c r="BP8" s="303"/>
      <c r="BQ8" s="302" t="s">
        <v>223</v>
      </c>
      <c r="BR8" s="303"/>
      <c r="BS8" s="302" t="s">
        <v>223</v>
      </c>
      <c r="BT8" s="303"/>
      <c r="BU8" s="302" t="s">
        <v>223</v>
      </c>
      <c r="BV8" s="303"/>
      <c r="BW8" s="302" t="s">
        <v>223</v>
      </c>
      <c r="BX8" s="303"/>
      <c r="BY8" s="302" t="s">
        <v>223</v>
      </c>
      <c r="BZ8" s="303"/>
      <c r="CA8" s="302" t="s">
        <v>223</v>
      </c>
      <c r="CB8" s="303"/>
      <c r="CC8" s="278"/>
      <c r="CD8" s="279"/>
      <c r="CE8" s="92"/>
    </row>
    <row r="9" spans="1:83" s="93" customFormat="1" ht="24" customHeight="1" x14ac:dyDescent="0.2">
      <c r="A9" s="131"/>
      <c r="B9" s="137" t="s">
        <v>13</v>
      </c>
      <c r="C9" s="278">
        <v>30</v>
      </c>
      <c r="D9" s="279"/>
      <c r="E9" s="278">
        <v>4</v>
      </c>
      <c r="F9" s="279"/>
      <c r="G9" s="278">
        <v>4</v>
      </c>
      <c r="H9" s="279"/>
      <c r="I9" s="278">
        <v>4</v>
      </c>
      <c r="J9" s="279"/>
      <c r="K9" s="278"/>
      <c r="L9" s="279"/>
      <c r="M9" s="278">
        <v>1</v>
      </c>
      <c r="N9" s="279"/>
      <c r="O9" s="278">
        <v>1</v>
      </c>
      <c r="P9" s="279"/>
      <c r="Q9" s="278"/>
      <c r="R9" s="279"/>
      <c r="S9" s="278"/>
      <c r="T9" s="279"/>
      <c r="U9" s="278">
        <v>1</v>
      </c>
      <c r="V9" s="279"/>
      <c r="W9" s="278">
        <v>1</v>
      </c>
      <c r="X9" s="279"/>
      <c r="Y9" s="278">
        <v>1</v>
      </c>
      <c r="Z9" s="279"/>
      <c r="AA9" s="278">
        <v>1</v>
      </c>
      <c r="AB9" s="279"/>
      <c r="AC9" s="278">
        <v>1</v>
      </c>
      <c r="AD9" s="279"/>
      <c r="AE9" s="278">
        <v>1</v>
      </c>
      <c r="AF9" s="279"/>
      <c r="AG9" s="278">
        <v>1</v>
      </c>
      <c r="AH9" s="279"/>
      <c r="AI9" s="278">
        <v>1</v>
      </c>
      <c r="AJ9" s="279"/>
      <c r="AK9" s="278">
        <v>1</v>
      </c>
      <c r="AL9" s="279"/>
      <c r="AM9" s="278">
        <v>1</v>
      </c>
      <c r="AN9" s="279"/>
      <c r="AO9" s="278">
        <v>1</v>
      </c>
      <c r="AP9" s="279"/>
      <c r="AQ9" s="278">
        <v>1</v>
      </c>
      <c r="AR9" s="279"/>
      <c r="AS9" s="278">
        <v>1</v>
      </c>
      <c r="AT9" s="279"/>
      <c r="AU9" s="278">
        <v>1</v>
      </c>
      <c r="AV9" s="279"/>
      <c r="AW9" s="278">
        <v>1</v>
      </c>
      <c r="AX9" s="279"/>
      <c r="AY9" s="278">
        <v>1</v>
      </c>
      <c r="AZ9" s="279"/>
      <c r="BA9" s="278">
        <v>1</v>
      </c>
      <c r="BB9" s="279"/>
      <c r="BC9" s="278">
        <v>1</v>
      </c>
      <c r="BD9" s="279"/>
      <c r="BE9" s="278">
        <v>1</v>
      </c>
      <c r="BF9" s="279"/>
      <c r="BG9" s="278">
        <v>1</v>
      </c>
      <c r="BH9" s="279"/>
      <c r="BI9" s="278">
        <v>1</v>
      </c>
      <c r="BJ9" s="279"/>
      <c r="BK9" s="278">
        <v>1</v>
      </c>
      <c r="BL9" s="279"/>
      <c r="BM9" s="278">
        <v>1</v>
      </c>
      <c r="BN9" s="279"/>
      <c r="BO9" s="278">
        <v>1</v>
      </c>
      <c r="BP9" s="279"/>
      <c r="BQ9" s="278">
        <v>1</v>
      </c>
      <c r="BR9" s="279"/>
      <c r="BS9" s="278">
        <v>1</v>
      </c>
      <c r="BT9" s="279"/>
      <c r="BU9" s="278">
        <v>1</v>
      </c>
      <c r="BV9" s="279"/>
      <c r="BW9" s="278">
        <v>1</v>
      </c>
      <c r="BX9" s="279"/>
      <c r="BY9" s="278">
        <v>1</v>
      </c>
      <c r="BZ9" s="279"/>
      <c r="CA9" s="278">
        <v>1</v>
      </c>
      <c r="CB9" s="279"/>
      <c r="CC9" s="278"/>
      <c r="CD9" s="279"/>
      <c r="CE9" s="92"/>
    </row>
    <row r="10" spans="1:83" s="93" customFormat="1" ht="12" hidden="1" customHeight="1" thickBot="1" x14ac:dyDescent="0.25">
      <c r="A10" s="159"/>
      <c r="B10" s="107"/>
      <c r="C10" s="95"/>
      <c r="D10" s="95"/>
      <c r="E10" s="95"/>
      <c r="F10" s="95"/>
      <c r="G10" s="95"/>
      <c r="H10" s="95"/>
      <c r="I10" s="95"/>
      <c r="J10" s="95"/>
      <c r="K10" s="95"/>
      <c r="L10" s="95"/>
      <c r="M10" s="95"/>
      <c r="N10" s="95"/>
      <c r="O10" s="95"/>
      <c r="P10" s="95"/>
      <c r="Q10" s="95"/>
      <c r="R10" s="95"/>
      <c r="S10" s="95"/>
      <c r="T10" s="95"/>
      <c r="U10" s="95"/>
      <c r="V10" s="95"/>
      <c r="W10" s="95"/>
      <c r="X10" s="108"/>
      <c r="Y10" s="95"/>
      <c r="Z10" s="95"/>
      <c r="AA10" s="95"/>
      <c r="AB10" s="108"/>
      <c r="AC10" s="95"/>
      <c r="AD10" s="108"/>
      <c r="AE10" s="95"/>
      <c r="AF10" s="95"/>
      <c r="AG10" s="95"/>
      <c r="AH10" s="95"/>
      <c r="AI10" s="95"/>
      <c r="AJ10" s="108"/>
      <c r="AK10" s="95"/>
      <c r="AL10" s="95"/>
      <c r="AM10" s="95"/>
      <c r="AN10" s="95"/>
      <c r="AO10" s="109"/>
      <c r="AP10" s="95"/>
      <c r="AQ10" s="108"/>
      <c r="AR10" s="95"/>
      <c r="AS10" s="108"/>
      <c r="AT10" s="95"/>
      <c r="AU10" s="108"/>
      <c r="AV10" s="95"/>
      <c r="AW10" s="108"/>
      <c r="AX10" s="95"/>
      <c r="AY10" s="108"/>
      <c r="AZ10" s="95"/>
      <c r="BA10" s="108"/>
      <c r="BB10" s="95"/>
      <c r="BC10" s="108"/>
      <c r="BD10" s="95"/>
      <c r="BE10" s="108"/>
      <c r="BF10" s="95"/>
      <c r="BG10" s="108"/>
      <c r="BH10" s="95"/>
      <c r="BI10" s="108"/>
      <c r="BJ10" s="95"/>
      <c r="BK10" s="108"/>
      <c r="BL10" s="95"/>
      <c r="BM10" s="108"/>
      <c r="BN10" s="95"/>
      <c r="BO10" s="108"/>
      <c r="BP10" s="95"/>
      <c r="BQ10" s="108"/>
      <c r="BR10" s="95"/>
      <c r="BS10" s="108"/>
      <c r="BT10" s="95"/>
      <c r="BU10" s="108"/>
      <c r="BV10" s="95"/>
      <c r="BW10" s="108"/>
      <c r="BX10" s="95"/>
      <c r="BY10" s="108"/>
      <c r="BZ10" s="95"/>
      <c r="CA10" s="108"/>
      <c r="CB10" s="95"/>
      <c r="CC10" s="108"/>
      <c r="CD10" s="95"/>
      <c r="CE10" s="92"/>
    </row>
    <row r="11" spans="1:83" s="93" customFormat="1" ht="9" hidden="1" customHeight="1" thickBot="1" x14ac:dyDescent="0.25">
      <c r="A11" s="113"/>
      <c r="B11" s="94"/>
      <c r="C11" s="96"/>
      <c r="D11" s="96"/>
      <c r="E11" s="96"/>
      <c r="F11" s="96"/>
      <c r="G11" s="96"/>
      <c r="H11" s="96"/>
      <c r="I11" s="96"/>
      <c r="J11" s="96"/>
      <c r="K11" s="96"/>
      <c r="L11" s="96"/>
      <c r="M11" s="96"/>
      <c r="N11" s="96"/>
      <c r="O11" s="96"/>
      <c r="P11" s="96"/>
      <c r="Q11" s="96"/>
      <c r="R11" s="96"/>
      <c r="S11" s="96"/>
      <c r="T11" s="96"/>
      <c r="U11" s="96"/>
      <c r="V11" s="96"/>
      <c r="W11" s="96"/>
      <c r="X11" s="108"/>
      <c r="Y11" s="96"/>
      <c r="Z11" s="96"/>
      <c r="AA11" s="96"/>
      <c r="AB11" s="108"/>
      <c r="AC11" s="96"/>
      <c r="AD11" s="108"/>
      <c r="AE11" s="96"/>
      <c r="AF11" s="96"/>
      <c r="AG11" s="96"/>
      <c r="AH11" s="96"/>
      <c r="AI11" s="96"/>
      <c r="AJ11" s="108"/>
      <c r="AK11" s="96"/>
      <c r="AL11" s="96"/>
      <c r="AM11" s="96"/>
      <c r="AN11" s="96"/>
      <c r="AO11" s="110"/>
      <c r="AP11" s="96"/>
      <c r="AQ11" s="108"/>
      <c r="AR11" s="96"/>
      <c r="AS11" s="108"/>
      <c r="AT11" s="96"/>
      <c r="AU11" s="108"/>
      <c r="AV11" s="96"/>
      <c r="AW11" s="108"/>
      <c r="AX11" s="96"/>
      <c r="AY11" s="108"/>
      <c r="AZ11" s="96"/>
      <c r="BA11" s="108"/>
      <c r="BB11" s="96"/>
      <c r="BC11" s="108"/>
      <c r="BD11" s="96"/>
      <c r="BE11" s="108"/>
      <c r="BF11" s="96"/>
      <c r="BG11" s="108"/>
      <c r="BH11" s="96"/>
      <c r="BI11" s="108"/>
      <c r="BJ11" s="96"/>
      <c r="BK11" s="108"/>
      <c r="BL11" s="96"/>
      <c r="BM11" s="108"/>
      <c r="BN11" s="96"/>
      <c r="BO11" s="108"/>
      <c r="BP11" s="96"/>
      <c r="BQ11" s="108"/>
      <c r="BR11" s="96"/>
      <c r="BS11" s="108"/>
      <c r="BT11" s="96"/>
      <c r="BU11" s="108"/>
      <c r="BV11" s="96"/>
      <c r="BW11" s="108"/>
      <c r="BX11" s="96"/>
      <c r="BY11" s="108"/>
      <c r="BZ11" s="96"/>
      <c r="CA11" s="108"/>
      <c r="CB11" s="96"/>
      <c r="CC11" s="108"/>
      <c r="CD11" s="96"/>
      <c r="CE11" s="92"/>
    </row>
    <row r="12" spans="1:83" s="93" customFormat="1" ht="14.25" hidden="1" customHeight="1" thickBot="1" x14ac:dyDescent="0.25">
      <c r="A12" s="92"/>
      <c r="B12" s="111"/>
      <c r="C12" s="97"/>
      <c r="D12" s="97"/>
      <c r="E12" s="97"/>
      <c r="F12" s="97"/>
      <c r="G12" s="97"/>
      <c r="H12" s="97"/>
      <c r="I12" s="97"/>
      <c r="J12" s="97"/>
      <c r="K12" s="97"/>
      <c r="L12" s="97"/>
      <c r="M12" s="97"/>
      <c r="N12" s="97"/>
      <c r="O12" s="97"/>
      <c r="P12" s="97"/>
      <c r="Q12" s="97"/>
      <c r="R12" s="97"/>
      <c r="S12" s="97"/>
      <c r="T12" s="97"/>
      <c r="U12" s="97"/>
      <c r="V12" s="97"/>
      <c r="W12" s="97"/>
      <c r="X12" s="108"/>
      <c r="Y12" s="97"/>
      <c r="Z12" s="97"/>
      <c r="AA12" s="97"/>
      <c r="AB12" s="108"/>
      <c r="AC12" s="97"/>
      <c r="AD12" s="108"/>
      <c r="AE12" s="97"/>
      <c r="AF12" s="97"/>
      <c r="AG12" s="97"/>
      <c r="AH12" s="97"/>
      <c r="AI12" s="97"/>
      <c r="AJ12" s="108"/>
      <c r="AK12" s="97"/>
      <c r="AL12" s="97"/>
      <c r="AM12" s="97"/>
      <c r="AN12" s="97"/>
      <c r="AO12" s="112"/>
      <c r="AP12" s="97"/>
      <c r="AQ12" s="108"/>
      <c r="AR12" s="97"/>
      <c r="AS12" s="108"/>
      <c r="AT12" s="97"/>
      <c r="AU12" s="108"/>
      <c r="AV12" s="97"/>
      <c r="AW12" s="108"/>
      <c r="AX12" s="97"/>
      <c r="AY12" s="108"/>
      <c r="AZ12" s="97"/>
      <c r="BA12" s="108"/>
      <c r="BB12" s="97"/>
      <c r="BC12" s="108"/>
      <c r="BD12" s="97"/>
      <c r="BE12" s="108"/>
      <c r="BF12" s="97"/>
      <c r="BG12" s="108"/>
      <c r="BH12" s="97"/>
      <c r="BI12" s="108"/>
      <c r="BJ12" s="97"/>
      <c r="BK12" s="108"/>
      <c r="BL12" s="97"/>
      <c r="BM12" s="108"/>
      <c r="BN12" s="97"/>
      <c r="BO12" s="108"/>
      <c r="BP12" s="97"/>
      <c r="BQ12" s="108"/>
      <c r="BR12" s="97"/>
      <c r="BS12" s="108"/>
      <c r="BT12" s="97"/>
      <c r="BU12" s="108"/>
      <c r="BV12" s="97"/>
      <c r="BW12" s="108"/>
      <c r="BX12" s="97"/>
      <c r="BY12" s="108"/>
      <c r="BZ12" s="97"/>
      <c r="CA12" s="108"/>
      <c r="CB12" s="97"/>
      <c r="CC12" s="108"/>
      <c r="CD12" s="97"/>
      <c r="CE12" s="92"/>
    </row>
    <row r="13" spans="1:83"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56"/>
    </row>
    <row r="14" spans="1:83" ht="12.75" customHeight="1" x14ac:dyDescent="0.2">
      <c r="A14" s="98">
        <v>1</v>
      </c>
      <c r="B14" s="98"/>
      <c r="C14" s="219">
        <f>[1]צנטרפוגות!I2</f>
        <v>62.947994056463592</v>
      </c>
      <c r="D14" s="199"/>
      <c r="E14" s="201"/>
      <c r="F14" s="99"/>
      <c r="G14" s="201"/>
      <c r="H14" s="99"/>
      <c r="I14" s="217"/>
      <c r="J14" s="99"/>
      <c r="K14" s="99"/>
      <c r="L14" s="99"/>
      <c r="M14" s="99"/>
      <c r="N14" s="99"/>
      <c r="O14" s="99"/>
      <c r="P14" s="99"/>
      <c r="Q14" s="99"/>
      <c r="R14" s="99"/>
      <c r="S14" s="99"/>
      <c r="T14" s="99"/>
      <c r="U14" s="99"/>
      <c r="V14" s="62"/>
      <c r="W14" s="99"/>
      <c r="X14" s="62"/>
      <c r="Y14" s="99"/>
      <c r="Z14" s="62"/>
      <c r="AA14" s="99"/>
      <c r="AB14" s="62"/>
      <c r="AC14" s="99"/>
      <c r="AD14" s="62"/>
      <c r="AE14" s="99"/>
      <c r="AF14" s="62"/>
      <c r="AG14" s="99"/>
      <c r="AH14" s="62"/>
      <c r="AI14" s="99"/>
      <c r="AJ14" s="62"/>
      <c r="AK14" s="99"/>
      <c r="AL14" s="62"/>
      <c r="AM14" s="99"/>
      <c r="AN14" s="62"/>
      <c r="AO14" s="99"/>
      <c r="AP14" s="62"/>
      <c r="AQ14" s="99"/>
      <c r="AR14" s="62"/>
      <c r="AS14" s="99"/>
      <c r="AT14" s="62"/>
      <c r="AU14" s="62"/>
      <c r="AV14" s="62"/>
      <c r="AW14" s="99"/>
      <c r="AX14" s="62"/>
      <c r="AY14" s="99"/>
      <c r="AZ14" s="62"/>
      <c r="BA14" s="99"/>
      <c r="BB14" s="62"/>
      <c r="BC14" s="99"/>
      <c r="BD14" s="62"/>
      <c r="BE14" s="99"/>
      <c r="BF14" s="62"/>
      <c r="BG14" s="99"/>
      <c r="BH14" s="62"/>
      <c r="BI14" s="203"/>
      <c r="BJ14" s="62"/>
      <c r="BK14" s="99"/>
      <c r="BL14" s="62"/>
      <c r="BM14" s="99"/>
      <c r="BN14" s="62"/>
      <c r="BO14" s="99"/>
      <c r="BP14" s="62"/>
      <c r="BQ14" s="99"/>
      <c r="BR14" s="62"/>
      <c r="BS14" s="99"/>
      <c r="BT14" s="62"/>
      <c r="BU14" s="99"/>
      <c r="BV14" s="62"/>
      <c r="BW14" s="99"/>
      <c r="BX14" s="62"/>
      <c r="BY14" s="99"/>
      <c r="BZ14" s="62"/>
      <c r="CA14" s="99"/>
      <c r="CB14" s="62"/>
      <c r="CC14" s="158"/>
      <c r="CD14" s="158"/>
      <c r="CE14" s="123"/>
    </row>
    <row r="15" spans="1:83" ht="12.75" customHeight="1" x14ac:dyDescent="0.2">
      <c r="A15" s="98">
        <v>2</v>
      </c>
      <c r="B15" s="98"/>
      <c r="C15" s="219">
        <f>[1]צנטרפוגות!I3</f>
        <v>83.049034175334327</v>
      </c>
      <c r="D15" s="200"/>
      <c r="E15" s="202"/>
      <c r="F15" s="99"/>
      <c r="G15" s="202"/>
      <c r="H15" s="99"/>
      <c r="I15" s="99"/>
      <c r="J15" s="99"/>
      <c r="K15" s="99"/>
      <c r="L15" s="99"/>
      <c r="M15" s="99"/>
      <c r="N15" s="99"/>
      <c r="O15" s="99"/>
      <c r="P15" s="99"/>
      <c r="Q15" s="99"/>
      <c r="R15" s="99"/>
      <c r="S15" s="99"/>
      <c r="T15" s="99"/>
      <c r="U15" s="99"/>
      <c r="V15" s="62"/>
      <c r="W15" s="99"/>
      <c r="X15" s="62"/>
      <c r="Y15" s="99"/>
      <c r="Z15" s="62"/>
      <c r="AA15" s="99"/>
      <c r="AB15" s="62"/>
      <c r="AC15" s="99"/>
      <c r="AD15" s="62"/>
      <c r="AE15" s="99"/>
      <c r="AF15" s="62"/>
      <c r="AG15" s="99"/>
      <c r="AH15" s="62"/>
      <c r="AI15" s="99"/>
      <c r="AJ15" s="62"/>
      <c r="AK15" s="99"/>
      <c r="AL15" s="62"/>
      <c r="AM15" s="99"/>
      <c r="AN15" s="62"/>
      <c r="AO15" s="99"/>
      <c r="AP15" s="62"/>
      <c r="AQ15" s="99"/>
      <c r="AR15" s="62"/>
      <c r="AS15" s="99"/>
      <c r="AT15" s="203"/>
      <c r="AU15" s="62"/>
      <c r="AV15" s="62"/>
      <c r="AW15" s="99"/>
      <c r="AX15" s="62"/>
      <c r="AY15" s="99"/>
      <c r="AZ15" s="62"/>
      <c r="BA15" s="99"/>
      <c r="BB15" s="62"/>
      <c r="BC15" s="99"/>
      <c r="BD15" s="62"/>
      <c r="BE15" s="99"/>
      <c r="BF15" s="62"/>
      <c r="BG15" s="99"/>
      <c r="BH15" s="62"/>
      <c r="BI15" s="203"/>
      <c r="BJ15" s="62"/>
      <c r="BK15" s="99"/>
      <c r="BL15" s="62"/>
      <c r="BM15" s="99"/>
      <c r="BN15" s="62"/>
      <c r="BO15" s="99"/>
      <c r="BP15" s="62"/>
      <c r="BQ15" s="99"/>
      <c r="BR15" s="62"/>
      <c r="BS15" s="99"/>
      <c r="BT15" s="62"/>
      <c r="BU15" s="99"/>
      <c r="BV15" s="62"/>
      <c r="BW15" s="99"/>
      <c r="BX15" s="62"/>
      <c r="BY15" s="99"/>
      <c r="BZ15" s="62"/>
      <c r="CA15" s="99"/>
      <c r="CB15" s="62"/>
      <c r="CC15" s="158"/>
      <c r="CD15" s="158"/>
      <c r="CE15" s="162"/>
    </row>
    <row r="16" spans="1:83" ht="12.75" customHeight="1" x14ac:dyDescent="0.2">
      <c r="A16" s="98">
        <v>3</v>
      </c>
      <c r="B16" s="98"/>
      <c r="C16" s="219">
        <f>[1]צנטרפוגות!I4</f>
        <v>54.484398216939077</v>
      </c>
      <c r="D16" s="200"/>
      <c r="E16" s="201">
        <v>0.221</v>
      </c>
      <c r="F16" s="99"/>
      <c r="G16" s="201">
        <v>0.74399999999999999</v>
      </c>
      <c r="H16" s="99"/>
      <c r="I16" s="217">
        <v>0.25600000000000001</v>
      </c>
      <c r="J16" s="99"/>
      <c r="K16" s="99"/>
      <c r="L16" s="99"/>
      <c r="M16" s="99"/>
      <c r="N16" s="99"/>
      <c r="O16" s="99"/>
      <c r="P16" s="99"/>
      <c r="Q16" s="99"/>
      <c r="R16" s="99"/>
      <c r="S16" s="99"/>
      <c r="T16" s="99"/>
      <c r="U16" s="99">
        <v>13431.53</v>
      </c>
      <c r="V16" s="62" t="s">
        <v>191</v>
      </c>
      <c r="W16" s="99">
        <v>13431.53</v>
      </c>
      <c r="X16" s="62" t="s">
        <v>191</v>
      </c>
      <c r="Y16" s="99">
        <v>3313.6</v>
      </c>
      <c r="Z16" s="62" t="s">
        <v>191</v>
      </c>
      <c r="AA16" s="99">
        <v>364.96199999999999</v>
      </c>
      <c r="AB16" s="62" t="s">
        <v>191</v>
      </c>
      <c r="AC16" s="99" t="s">
        <v>289</v>
      </c>
      <c r="AD16" s="62" t="s">
        <v>191</v>
      </c>
      <c r="AE16" s="99" t="s">
        <v>288</v>
      </c>
      <c r="AF16" s="62" t="s">
        <v>191</v>
      </c>
      <c r="AG16" s="99">
        <v>60.997999999999998</v>
      </c>
      <c r="AH16" s="62" t="s">
        <v>191</v>
      </c>
      <c r="AI16" s="99">
        <v>5.3280000000000003</v>
      </c>
      <c r="AJ16" s="62" t="s">
        <v>191</v>
      </c>
      <c r="AK16" s="99">
        <v>3.1389999999999998</v>
      </c>
      <c r="AL16" s="62" t="s">
        <v>191</v>
      </c>
      <c r="AM16" s="99">
        <v>396.91800000000001</v>
      </c>
      <c r="AN16" s="62" t="s">
        <v>191</v>
      </c>
      <c r="AO16" s="99" t="s">
        <v>287</v>
      </c>
      <c r="AP16" s="62" t="s">
        <v>191</v>
      </c>
      <c r="AQ16" s="99">
        <v>16.760999999999999</v>
      </c>
      <c r="AR16" s="62" t="s">
        <v>191</v>
      </c>
      <c r="AS16" s="99" t="s">
        <v>290</v>
      </c>
      <c r="AT16" s="62" t="s">
        <v>191</v>
      </c>
      <c r="AU16" s="62">
        <v>2099.9699999999998</v>
      </c>
      <c r="AV16" s="62" t="s">
        <v>191</v>
      </c>
      <c r="AW16" s="99">
        <v>21.779</v>
      </c>
      <c r="AX16" s="62" t="s">
        <v>191</v>
      </c>
      <c r="AY16" s="99">
        <v>1059.7</v>
      </c>
      <c r="AZ16" s="62" t="s">
        <v>191</v>
      </c>
      <c r="BA16" s="99">
        <v>1.5269999999999999</v>
      </c>
      <c r="BB16" s="62" t="s">
        <v>191</v>
      </c>
      <c r="BC16" s="99">
        <v>2.7370000000000001</v>
      </c>
      <c r="BD16" s="62" t="s">
        <v>191</v>
      </c>
      <c r="BE16" s="99" t="s">
        <v>293</v>
      </c>
      <c r="BF16" s="62" t="s">
        <v>191</v>
      </c>
      <c r="BG16" s="99">
        <v>1.0720000000000001</v>
      </c>
      <c r="BH16" s="62" t="s">
        <v>191</v>
      </c>
      <c r="BI16" s="203" t="s">
        <v>287</v>
      </c>
      <c r="BJ16" s="62" t="s">
        <v>191</v>
      </c>
      <c r="BK16" s="203" t="s">
        <v>287</v>
      </c>
      <c r="BL16" s="62" t="s">
        <v>191</v>
      </c>
      <c r="BM16" s="99">
        <v>33.1</v>
      </c>
      <c r="BN16" s="62" t="s">
        <v>191</v>
      </c>
      <c r="BO16" s="99">
        <v>21.238</v>
      </c>
      <c r="BP16" s="62" t="s">
        <v>191</v>
      </c>
      <c r="BQ16" s="99">
        <v>7520.51</v>
      </c>
      <c r="BR16" s="62" t="s">
        <v>191</v>
      </c>
      <c r="BS16" s="99">
        <v>1072.69</v>
      </c>
      <c r="BT16" s="62" t="s">
        <v>191</v>
      </c>
      <c r="BU16" s="99">
        <v>47.35</v>
      </c>
      <c r="BV16" s="62" t="s">
        <v>191</v>
      </c>
      <c r="BW16" s="99">
        <v>349.62700000000001</v>
      </c>
      <c r="BX16" s="62" t="s">
        <v>191</v>
      </c>
      <c r="BY16" s="99">
        <v>4.484</v>
      </c>
      <c r="BZ16" s="62" t="s">
        <v>191</v>
      </c>
      <c r="CA16" s="99">
        <v>2246.4499999999998</v>
      </c>
      <c r="CB16" s="62" t="s">
        <v>191</v>
      </c>
      <c r="CC16" s="158"/>
      <c r="CD16" s="158"/>
      <c r="CE16" s="123"/>
    </row>
    <row r="17" spans="1:83" ht="12.75" customHeight="1" x14ac:dyDescent="0.2">
      <c r="A17" s="98">
        <v>4</v>
      </c>
      <c r="B17" s="98"/>
      <c r="C17" s="219">
        <f>[1]צנטרפוגות!I5</f>
        <v>72.337295690936102</v>
      </c>
      <c r="D17" s="200"/>
      <c r="E17" s="202"/>
      <c r="F17" s="99"/>
      <c r="G17" s="202"/>
      <c r="H17" s="99"/>
      <c r="I17" s="217"/>
      <c r="J17" s="99"/>
      <c r="K17" s="99"/>
      <c r="L17" s="99"/>
      <c r="M17" s="99"/>
      <c r="N17" s="99"/>
      <c r="O17" s="99"/>
      <c r="P17" s="99"/>
      <c r="Q17" s="99"/>
      <c r="R17" s="99"/>
      <c r="S17" s="99"/>
      <c r="T17" s="99"/>
      <c r="U17" s="99"/>
      <c r="V17" s="62"/>
      <c r="W17" s="99"/>
      <c r="X17" s="62"/>
      <c r="Y17" s="99"/>
      <c r="Z17" s="62"/>
      <c r="AA17" s="99"/>
      <c r="AB17" s="62"/>
      <c r="AC17" s="99"/>
      <c r="AD17" s="62"/>
      <c r="AE17" s="99"/>
      <c r="AF17" s="62"/>
      <c r="AG17" s="99"/>
      <c r="AH17" s="62"/>
      <c r="AI17" s="99"/>
      <c r="AJ17" s="62"/>
      <c r="AK17" s="99"/>
      <c r="AL17" s="62"/>
      <c r="AM17" s="99"/>
      <c r="AN17" s="62"/>
      <c r="AO17" s="99"/>
      <c r="AP17" s="62"/>
      <c r="AQ17" s="99"/>
      <c r="AR17" s="62"/>
      <c r="AS17" s="99"/>
      <c r="AT17" s="62"/>
      <c r="AU17" s="62"/>
      <c r="AV17" s="62"/>
      <c r="AW17" s="99"/>
      <c r="AX17" s="62"/>
      <c r="AY17" s="99"/>
      <c r="AZ17" s="62"/>
      <c r="BA17" s="99"/>
      <c r="BB17" s="62"/>
      <c r="BC17" s="99"/>
      <c r="BD17" s="62"/>
      <c r="BE17" s="99"/>
      <c r="BF17" s="62"/>
      <c r="BG17" s="99"/>
      <c r="BH17" s="62"/>
      <c r="BI17" s="203"/>
      <c r="BJ17" s="62"/>
      <c r="BK17" s="99"/>
      <c r="BL17" s="62"/>
      <c r="BM17" s="99"/>
      <c r="BN17" s="62"/>
      <c r="BO17" s="99"/>
      <c r="BP17" s="62"/>
      <c r="BQ17" s="99"/>
      <c r="BR17" s="62"/>
      <c r="BS17" s="99"/>
      <c r="BT17" s="62"/>
      <c r="BU17" s="99"/>
      <c r="BV17" s="62"/>
      <c r="BW17" s="99"/>
      <c r="BX17" s="62"/>
      <c r="BY17" s="99"/>
      <c r="BZ17" s="62"/>
      <c r="CA17" s="99"/>
      <c r="CB17" s="62"/>
      <c r="CC17" s="158"/>
      <c r="CD17" s="158"/>
      <c r="CE17" s="123"/>
    </row>
    <row r="18" spans="1:83" ht="12.75" customHeight="1" x14ac:dyDescent="0.2">
      <c r="A18" s="98">
        <v>5</v>
      </c>
      <c r="B18" s="98"/>
      <c r="C18" s="219">
        <f>[1]צנטרפוגות!I6</f>
        <v>18.514115898959879</v>
      </c>
      <c r="D18" s="200"/>
      <c r="E18" s="201"/>
      <c r="F18" s="99"/>
      <c r="G18" s="201"/>
      <c r="H18" s="99"/>
      <c r="I18" s="217"/>
      <c r="J18" s="99"/>
      <c r="K18" s="99"/>
      <c r="L18" s="99"/>
      <c r="M18" s="99"/>
      <c r="N18" s="99"/>
      <c r="O18" s="99"/>
      <c r="P18" s="99"/>
      <c r="Q18" s="99"/>
      <c r="R18" s="99"/>
      <c r="S18" s="99"/>
      <c r="T18" s="99"/>
      <c r="U18" s="99"/>
      <c r="V18" s="62"/>
      <c r="W18" s="99"/>
      <c r="X18" s="99"/>
      <c r="Y18" s="99"/>
      <c r="Z18" s="62"/>
      <c r="AA18" s="99"/>
      <c r="AB18" s="62"/>
      <c r="AC18" s="99"/>
      <c r="AD18" s="62"/>
      <c r="AE18" s="99"/>
      <c r="AF18" s="62"/>
      <c r="AG18" s="99"/>
      <c r="AH18" s="62"/>
      <c r="AI18" s="99"/>
      <c r="AJ18" s="62"/>
      <c r="AK18" s="99"/>
      <c r="AL18" s="62"/>
      <c r="AM18" s="62"/>
      <c r="AN18" s="62"/>
      <c r="AO18" s="99"/>
      <c r="AP18" s="62"/>
      <c r="AQ18" s="99"/>
      <c r="AR18" s="62"/>
      <c r="AS18" s="99"/>
      <c r="AT18" s="62"/>
      <c r="AU18" s="99"/>
      <c r="AV18" s="62"/>
      <c r="AW18" s="99"/>
      <c r="AX18" s="62"/>
      <c r="AY18" s="99"/>
      <c r="AZ18" s="62"/>
      <c r="BA18" s="99"/>
      <c r="BB18" s="62"/>
      <c r="BC18" s="99"/>
      <c r="BD18" s="62"/>
      <c r="BE18" s="99"/>
      <c r="BF18" s="62"/>
      <c r="BG18" s="99"/>
      <c r="BH18" s="62"/>
      <c r="BI18" s="99"/>
      <c r="BJ18" s="62"/>
      <c r="BK18" s="99"/>
      <c r="BL18" s="62"/>
      <c r="BM18" s="99"/>
      <c r="BN18" s="62"/>
      <c r="BO18" s="99"/>
      <c r="BP18" s="62"/>
      <c r="BQ18" s="99"/>
      <c r="BR18" s="62"/>
      <c r="BS18" s="99"/>
      <c r="BT18" s="62"/>
      <c r="BU18" s="99"/>
      <c r="BV18" s="62"/>
      <c r="BW18" s="99"/>
      <c r="BX18" s="62"/>
      <c r="BY18" s="99"/>
      <c r="BZ18" s="62"/>
      <c r="CA18" s="99"/>
      <c r="CB18" s="62"/>
      <c r="CC18" s="158"/>
      <c r="CD18" s="158"/>
      <c r="CE18" s="123"/>
    </row>
    <row r="19" spans="1:83" ht="12.75" customHeight="1" x14ac:dyDescent="0.2">
      <c r="A19" s="98">
        <v>6</v>
      </c>
      <c r="B19" s="98"/>
      <c r="C19" s="219">
        <f>[1]צנטרפוגות!I7</f>
        <v>0</v>
      </c>
      <c r="D19" s="200"/>
      <c r="E19" s="202"/>
      <c r="F19" s="99"/>
      <c r="G19" s="202"/>
      <c r="H19" s="99"/>
      <c r="I19" s="99"/>
      <c r="J19" s="99"/>
      <c r="K19" s="99"/>
      <c r="L19" s="99"/>
      <c r="M19" s="99"/>
      <c r="N19" s="99"/>
      <c r="O19" s="99"/>
      <c r="P19" s="99"/>
      <c r="Q19" s="99"/>
      <c r="R19" s="99"/>
      <c r="S19" s="99"/>
      <c r="T19" s="99"/>
      <c r="U19" s="99"/>
      <c r="V19" s="62"/>
      <c r="W19" s="99"/>
      <c r="X19" s="62"/>
      <c r="Y19" s="99"/>
      <c r="Z19" s="62"/>
      <c r="AA19" s="99"/>
      <c r="AB19" s="62"/>
      <c r="AC19" s="99"/>
      <c r="AD19" s="62"/>
      <c r="AE19" s="99"/>
      <c r="AF19" s="62"/>
      <c r="AG19" s="99"/>
      <c r="AH19" s="62"/>
      <c r="AI19" s="99"/>
      <c r="AJ19" s="62"/>
      <c r="AK19" s="99"/>
      <c r="AL19" s="62"/>
      <c r="AM19" s="99"/>
      <c r="AN19" s="62"/>
      <c r="AO19" s="99"/>
      <c r="AP19" s="62"/>
      <c r="AQ19" s="99"/>
      <c r="AR19" s="62"/>
      <c r="AS19" s="99"/>
      <c r="AT19" s="62"/>
      <c r="AU19" s="62"/>
      <c r="AV19" s="62"/>
      <c r="AW19" s="99"/>
      <c r="AX19" s="62"/>
      <c r="AY19" s="99"/>
      <c r="AZ19" s="62"/>
      <c r="BA19" s="99"/>
      <c r="BB19" s="62"/>
      <c r="BC19" s="99"/>
      <c r="BD19" s="62"/>
      <c r="BE19" s="99"/>
      <c r="BF19" s="62"/>
      <c r="BG19" s="99"/>
      <c r="BH19" s="62"/>
      <c r="BI19" s="203"/>
      <c r="BJ19" s="62"/>
      <c r="BK19" s="99"/>
      <c r="BL19" s="62"/>
      <c r="BM19" s="99"/>
      <c r="BN19" s="62"/>
      <c r="BO19" s="99"/>
      <c r="BP19" s="62"/>
      <c r="BQ19" s="99"/>
      <c r="BR19" s="62"/>
      <c r="BS19" s="99"/>
      <c r="BT19" s="62"/>
      <c r="BU19" s="99"/>
      <c r="BV19" s="62"/>
      <c r="BW19" s="99"/>
      <c r="BX19" s="62"/>
      <c r="BY19" s="99"/>
      <c r="BZ19" s="62"/>
      <c r="CA19" s="99"/>
      <c r="CB19" s="62"/>
      <c r="CC19" s="158"/>
      <c r="CD19" s="158"/>
      <c r="CE19" s="123"/>
    </row>
    <row r="20" spans="1:83" ht="12.75" customHeight="1" x14ac:dyDescent="0.2">
      <c r="A20" s="98">
        <v>7</v>
      </c>
      <c r="B20" s="98"/>
      <c r="C20" s="219">
        <f>[1]צנטרפוגות!I8</f>
        <v>32.928677563150082</v>
      </c>
      <c r="D20" s="200"/>
      <c r="E20" s="201"/>
      <c r="F20" s="99"/>
      <c r="G20" s="201"/>
      <c r="H20" s="99"/>
      <c r="I20" s="217"/>
      <c r="J20" s="99"/>
      <c r="K20" s="99"/>
      <c r="L20" s="99"/>
      <c r="M20" s="99"/>
      <c r="N20" s="99"/>
      <c r="O20" s="99"/>
      <c r="P20" s="99"/>
      <c r="Q20" s="99"/>
      <c r="R20" s="99"/>
      <c r="S20" s="99"/>
      <c r="T20" s="99"/>
      <c r="U20" s="99"/>
      <c r="V20" s="99"/>
      <c r="W20" s="99"/>
      <c r="X20" s="99"/>
      <c r="Y20" s="203"/>
      <c r="Z20" s="203"/>
      <c r="AA20" s="203"/>
      <c r="AB20" s="203"/>
      <c r="AC20" s="203"/>
      <c r="AD20" s="203"/>
      <c r="AE20" s="203"/>
      <c r="AF20" s="203"/>
      <c r="AG20" s="203"/>
      <c r="AH20" s="203"/>
      <c r="AI20" s="203"/>
      <c r="AJ20" s="203"/>
      <c r="AK20" s="203"/>
      <c r="AL20" s="203"/>
      <c r="AM20" s="203"/>
      <c r="AN20" s="203"/>
      <c r="AO20" s="203"/>
      <c r="AP20" s="203"/>
      <c r="AQ20" s="203"/>
      <c r="AR20" s="203"/>
      <c r="AS20" s="203"/>
      <c r="AT20" s="203"/>
      <c r="AU20" s="203"/>
      <c r="AV20" s="203"/>
      <c r="AW20" s="203"/>
      <c r="AX20" s="203"/>
      <c r="AY20" s="203"/>
      <c r="AZ20" s="203"/>
      <c r="BA20" s="203"/>
      <c r="BB20" s="203"/>
      <c r="BC20" s="203"/>
      <c r="BD20" s="203"/>
      <c r="BE20" s="203"/>
      <c r="BF20" s="99"/>
      <c r="BG20" s="99"/>
      <c r="BH20" s="99"/>
      <c r="BI20" s="99"/>
      <c r="BJ20" s="99"/>
      <c r="BK20" s="99"/>
      <c r="BL20" s="99"/>
      <c r="BM20" s="99"/>
      <c r="BN20" s="99"/>
      <c r="BO20" s="99"/>
      <c r="BP20" s="99"/>
      <c r="BQ20" s="99"/>
      <c r="BR20" s="99"/>
      <c r="BS20" s="99"/>
      <c r="BT20" s="99"/>
      <c r="BU20" s="99"/>
      <c r="BV20" s="99"/>
      <c r="BW20" s="99"/>
      <c r="BX20" s="99"/>
      <c r="BY20" s="99"/>
      <c r="BZ20" s="99"/>
      <c r="CA20" s="99"/>
      <c r="CB20" s="99"/>
      <c r="CC20" s="158"/>
      <c r="CD20" s="158"/>
      <c r="CE20" s="123"/>
    </row>
    <row r="21" spans="1:83" ht="12.75" customHeight="1" x14ac:dyDescent="0.2">
      <c r="A21" s="98">
        <v>8</v>
      </c>
      <c r="B21" s="98"/>
      <c r="C21" s="219">
        <f>[1]צנטרפוגות!I9</f>
        <v>64.00594353640416</v>
      </c>
      <c r="D21" s="200"/>
      <c r="E21" s="202"/>
      <c r="F21" s="99"/>
      <c r="G21" s="202"/>
      <c r="H21" s="99"/>
      <c r="I21" s="217"/>
      <c r="J21" s="99"/>
      <c r="K21" s="99"/>
      <c r="L21" s="99"/>
      <c r="M21" s="99"/>
      <c r="N21" s="99"/>
      <c r="O21" s="99"/>
      <c r="P21" s="99"/>
      <c r="Q21" s="99"/>
      <c r="R21" s="62"/>
      <c r="S21" s="99"/>
      <c r="T21" s="99"/>
      <c r="U21" s="99"/>
      <c r="V21" s="62"/>
      <c r="W21" s="99"/>
      <c r="X21" s="99"/>
      <c r="Y21" s="62"/>
      <c r="Z21" s="62"/>
      <c r="AA21" s="99"/>
      <c r="AB21" s="62"/>
      <c r="AC21" s="99"/>
      <c r="AD21" s="62"/>
      <c r="AE21" s="99"/>
      <c r="AF21" s="62"/>
      <c r="AG21" s="99"/>
      <c r="AH21" s="62"/>
      <c r="AI21" s="99"/>
      <c r="AJ21" s="62"/>
      <c r="AK21" s="99"/>
      <c r="AL21" s="62"/>
      <c r="AM21" s="99"/>
      <c r="AN21" s="62"/>
      <c r="AO21" s="99"/>
      <c r="AP21" s="62"/>
      <c r="AQ21" s="99"/>
      <c r="AR21" s="62"/>
      <c r="AS21" s="99"/>
      <c r="AT21" s="62"/>
      <c r="AU21" s="99"/>
      <c r="AV21" s="62"/>
      <c r="AW21" s="99"/>
      <c r="AX21" s="62"/>
      <c r="AY21" s="99"/>
      <c r="AZ21" s="62"/>
      <c r="BA21" s="99"/>
      <c r="BB21" s="62"/>
      <c r="BC21" s="99"/>
      <c r="BD21" s="62"/>
      <c r="BE21" s="99"/>
      <c r="BF21" s="62"/>
      <c r="BG21" s="99"/>
      <c r="BH21" s="62"/>
      <c r="BI21" s="99"/>
      <c r="BJ21" s="62"/>
      <c r="BK21" s="99"/>
      <c r="BL21" s="62"/>
      <c r="BM21" s="99"/>
      <c r="BN21" s="62"/>
      <c r="BO21" s="99"/>
      <c r="BP21" s="62"/>
      <c r="BQ21" s="99"/>
      <c r="BR21" s="62"/>
      <c r="BS21" s="99"/>
      <c r="BT21" s="62"/>
      <c r="BU21" s="99"/>
      <c r="BV21" s="62"/>
      <c r="BW21" s="99"/>
      <c r="BX21" s="62"/>
      <c r="BY21" s="99"/>
      <c r="BZ21" s="62"/>
      <c r="CA21" s="99"/>
      <c r="CB21" s="62"/>
      <c r="CC21" s="158"/>
      <c r="CD21" s="158"/>
      <c r="CE21" s="123"/>
    </row>
    <row r="22" spans="1:83" ht="12.75" customHeight="1" x14ac:dyDescent="0.2">
      <c r="A22" s="98">
        <v>9</v>
      </c>
      <c r="B22" s="98"/>
      <c r="C22" s="219">
        <f>[1]צנטרפוגות!I10</f>
        <v>92.306092124814271</v>
      </c>
      <c r="D22" s="200"/>
      <c r="E22" s="201"/>
      <c r="F22" s="99"/>
      <c r="G22" s="201"/>
      <c r="H22" s="99"/>
      <c r="I22" s="99"/>
      <c r="J22" s="99"/>
      <c r="K22" s="99"/>
      <c r="L22" s="99"/>
      <c r="M22" s="99"/>
      <c r="N22" s="99"/>
      <c r="O22" s="99"/>
      <c r="P22" s="99"/>
      <c r="Q22" s="99"/>
      <c r="R22" s="99"/>
      <c r="S22" s="99"/>
      <c r="T22" s="99"/>
      <c r="U22" s="99"/>
      <c r="V22" s="62"/>
      <c r="W22" s="99"/>
      <c r="X22" s="62"/>
      <c r="Y22" s="99"/>
      <c r="Z22" s="62"/>
      <c r="AA22" s="99"/>
      <c r="AB22" s="62"/>
      <c r="AC22" s="99"/>
      <c r="AD22" s="62"/>
      <c r="AE22" s="99"/>
      <c r="AF22" s="62"/>
      <c r="AG22" s="99"/>
      <c r="AH22" s="62"/>
      <c r="AI22" s="99"/>
      <c r="AJ22" s="62"/>
      <c r="AK22" s="99"/>
      <c r="AL22" s="62"/>
      <c r="AM22" s="99"/>
      <c r="AN22" s="62"/>
      <c r="AO22" s="99"/>
      <c r="AP22" s="62"/>
      <c r="AQ22" s="99"/>
      <c r="AR22" s="62"/>
      <c r="AS22" s="99"/>
      <c r="AT22" s="62"/>
      <c r="AU22" s="99"/>
      <c r="AV22" s="62"/>
      <c r="AW22" s="99"/>
      <c r="AX22" s="62"/>
      <c r="AY22" s="99"/>
      <c r="AZ22" s="62"/>
      <c r="BA22" s="99"/>
      <c r="BB22" s="62"/>
      <c r="BC22" s="99"/>
      <c r="BD22" s="62"/>
      <c r="BE22" s="99"/>
      <c r="BF22" s="62"/>
      <c r="BG22" s="99"/>
      <c r="BH22" s="62"/>
      <c r="BI22" s="99"/>
      <c r="BJ22" s="62"/>
      <c r="BK22" s="99"/>
      <c r="BL22" s="62"/>
      <c r="BM22" s="99"/>
      <c r="BN22" s="62"/>
      <c r="BO22" s="99"/>
      <c r="BP22" s="62"/>
      <c r="BQ22" s="99"/>
      <c r="BR22" s="62"/>
      <c r="BS22" s="99"/>
      <c r="BT22" s="62"/>
      <c r="BU22" s="99"/>
      <c r="BV22" s="62"/>
      <c r="BW22" s="99"/>
      <c r="BX22" s="62"/>
      <c r="BY22" s="99"/>
      <c r="BZ22" s="62"/>
      <c r="CA22" s="99"/>
      <c r="CB22" s="62"/>
      <c r="CC22" s="158"/>
      <c r="CD22" s="158"/>
      <c r="CE22" s="123"/>
    </row>
    <row r="23" spans="1:83" ht="12.75" customHeight="1" x14ac:dyDescent="0.2">
      <c r="A23" s="98">
        <v>10</v>
      </c>
      <c r="B23" s="98"/>
      <c r="C23" s="219">
        <f>[1]צנטרפוגות!I11</f>
        <v>86.090638930163436</v>
      </c>
      <c r="D23" s="200"/>
      <c r="E23" s="202">
        <v>0.191</v>
      </c>
      <c r="F23" s="99"/>
      <c r="G23" s="202">
        <v>0.74099999999999999</v>
      </c>
      <c r="H23" s="99"/>
      <c r="I23" s="217">
        <v>0.25900000000000001</v>
      </c>
      <c r="J23" s="99"/>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99"/>
      <c r="AK23" s="99"/>
      <c r="AL23" s="99"/>
      <c r="AM23" s="99"/>
      <c r="AN23" s="99"/>
      <c r="AO23" s="99"/>
      <c r="AP23" s="99"/>
      <c r="AQ23" s="99"/>
      <c r="AR23" s="99"/>
      <c r="AS23" s="99"/>
      <c r="AT23" s="99"/>
      <c r="AU23" s="99"/>
      <c r="AV23" s="99"/>
      <c r="AW23" s="99"/>
      <c r="AX23" s="99"/>
      <c r="AY23" s="99"/>
      <c r="AZ23" s="99"/>
      <c r="BA23" s="99"/>
      <c r="BB23" s="99"/>
      <c r="BC23" s="99"/>
      <c r="BD23" s="99"/>
      <c r="BE23" s="99"/>
      <c r="BF23" s="99"/>
      <c r="BG23" s="99"/>
      <c r="BH23" s="99"/>
      <c r="BI23" s="99"/>
      <c r="BJ23" s="99"/>
      <c r="BK23" s="99"/>
      <c r="BL23" s="99"/>
      <c r="BM23" s="99"/>
      <c r="BN23" s="99"/>
      <c r="BO23" s="99"/>
      <c r="BP23" s="99"/>
      <c r="BQ23" s="99"/>
      <c r="BR23" s="99"/>
      <c r="BS23" s="99"/>
      <c r="BT23" s="99"/>
      <c r="BU23" s="99"/>
      <c r="BV23" s="99"/>
      <c r="BW23" s="99"/>
      <c r="BX23" s="99"/>
      <c r="BY23" s="99"/>
      <c r="BZ23" s="99"/>
      <c r="CA23" s="99"/>
      <c r="CB23" s="99"/>
      <c r="CC23" s="158"/>
      <c r="CD23" s="158"/>
      <c r="CE23" s="123"/>
    </row>
    <row r="24" spans="1:83" ht="12.75" customHeight="1" x14ac:dyDescent="0.2">
      <c r="A24" s="98">
        <v>11</v>
      </c>
      <c r="B24" s="98"/>
      <c r="C24" s="219">
        <f>[1]צנטרפוגות!I12</f>
        <v>78.817236255572055</v>
      </c>
      <c r="D24" s="200"/>
      <c r="E24" s="201"/>
      <c r="F24" s="99"/>
      <c r="G24" s="201"/>
      <c r="H24" s="99"/>
      <c r="I24" s="99"/>
      <c r="J24" s="99"/>
      <c r="K24" s="99"/>
      <c r="L24" s="99"/>
      <c r="M24" s="99"/>
      <c r="N24" s="99"/>
      <c r="O24" s="99"/>
      <c r="P24" s="99"/>
      <c r="Q24" s="99"/>
      <c r="R24" s="99"/>
      <c r="S24" s="99"/>
      <c r="T24" s="99"/>
      <c r="U24" s="99"/>
      <c r="V24" s="62"/>
      <c r="W24" s="99"/>
      <c r="X24" s="62"/>
      <c r="Y24" s="99"/>
      <c r="Z24" s="62"/>
      <c r="AA24" s="99"/>
      <c r="AB24" s="62"/>
      <c r="AC24" s="99"/>
      <c r="AD24" s="62"/>
      <c r="AE24" s="99"/>
      <c r="AF24" s="62"/>
      <c r="AG24" s="99"/>
      <c r="AH24" s="62"/>
      <c r="AI24" s="99"/>
      <c r="AJ24" s="62"/>
      <c r="AK24" s="99"/>
      <c r="AL24" s="62"/>
      <c r="AM24" s="99"/>
      <c r="AN24" s="62"/>
      <c r="AO24" s="99"/>
      <c r="AP24" s="62"/>
      <c r="AQ24" s="99"/>
      <c r="AR24" s="62"/>
      <c r="AS24" s="99"/>
      <c r="AT24" s="62"/>
      <c r="AU24" s="99"/>
      <c r="AV24" s="62"/>
      <c r="AW24" s="99"/>
      <c r="AX24" s="62"/>
      <c r="AY24" s="99"/>
      <c r="AZ24" s="62"/>
      <c r="BA24" s="99"/>
      <c r="BB24" s="62"/>
      <c r="BC24" s="99"/>
      <c r="BD24" s="62"/>
      <c r="BE24" s="99"/>
      <c r="BF24" s="62"/>
      <c r="BG24" s="99"/>
      <c r="BH24" s="62"/>
      <c r="BI24" s="99"/>
      <c r="BJ24" s="62"/>
      <c r="BK24" s="99"/>
      <c r="BL24" s="62"/>
      <c r="BM24" s="99"/>
      <c r="BN24" s="62"/>
      <c r="BO24" s="99"/>
      <c r="BP24" s="62"/>
      <c r="BQ24" s="99"/>
      <c r="BR24" s="62"/>
      <c r="BS24" s="99"/>
      <c r="BT24" s="62"/>
      <c r="BU24" s="99"/>
      <c r="BV24" s="62"/>
      <c r="BW24" s="99"/>
      <c r="BX24" s="62"/>
      <c r="BY24" s="99"/>
      <c r="BZ24" s="62"/>
      <c r="CA24" s="99"/>
      <c r="CB24" s="62"/>
      <c r="CC24" s="158"/>
      <c r="CD24" s="158"/>
      <c r="CE24" s="123"/>
    </row>
    <row r="25" spans="1:83" ht="12.75" customHeight="1" x14ac:dyDescent="0.2">
      <c r="A25" s="98">
        <v>12</v>
      </c>
      <c r="B25" s="98"/>
      <c r="C25" s="219">
        <f>[1]צנטרפוגות!I13</f>
        <v>26.977711738484395</v>
      </c>
      <c r="D25" s="200"/>
      <c r="E25" s="202"/>
      <c r="F25" s="99"/>
      <c r="G25" s="202"/>
      <c r="H25" s="99"/>
      <c r="I25" s="217"/>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99"/>
      <c r="AK25" s="99"/>
      <c r="AL25" s="99"/>
      <c r="AM25" s="99"/>
      <c r="AN25" s="99"/>
      <c r="AO25" s="99"/>
      <c r="AP25" s="99"/>
      <c r="AQ25" s="99"/>
      <c r="AR25" s="99"/>
      <c r="AS25" s="99"/>
      <c r="AT25" s="99"/>
      <c r="AU25" s="99"/>
      <c r="AV25" s="99"/>
      <c r="AW25" s="99"/>
      <c r="AX25" s="99"/>
      <c r="AY25" s="99"/>
      <c r="AZ25" s="99"/>
      <c r="BA25" s="99"/>
      <c r="BB25" s="99"/>
      <c r="BC25" s="99"/>
      <c r="BD25" s="99"/>
      <c r="BE25" s="99"/>
      <c r="BF25" s="99"/>
      <c r="BG25" s="99"/>
      <c r="BH25" s="99"/>
      <c r="BI25" s="99"/>
      <c r="BJ25" s="99"/>
      <c r="BK25" s="99"/>
      <c r="BL25" s="99"/>
      <c r="BM25" s="99"/>
      <c r="BN25" s="99"/>
      <c r="BO25" s="99"/>
      <c r="BP25" s="99"/>
      <c r="BQ25" s="99"/>
      <c r="BR25" s="99"/>
      <c r="BS25" s="99"/>
      <c r="BT25" s="99"/>
      <c r="BU25" s="99"/>
      <c r="BV25" s="99"/>
      <c r="BW25" s="99"/>
      <c r="BX25" s="99"/>
      <c r="BY25" s="99"/>
      <c r="BZ25" s="99"/>
      <c r="CA25" s="99"/>
      <c r="CB25" s="99"/>
      <c r="CC25" s="158"/>
      <c r="CD25" s="158"/>
      <c r="CE25" s="123"/>
    </row>
    <row r="26" spans="1:83" ht="12.75" customHeight="1" x14ac:dyDescent="0.2">
      <c r="A26" s="98">
        <v>13</v>
      </c>
      <c r="B26" s="98"/>
      <c r="C26" s="219">
        <f>[1]צנטרפוגות!I14</f>
        <v>29.093610698365531</v>
      </c>
      <c r="D26" s="200"/>
      <c r="E26" s="201"/>
      <c r="F26" s="99"/>
      <c r="G26" s="201"/>
      <c r="H26" s="99"/>
      <c r="I26" s="99"/>
      <c r="J26" s="99"/>
      <c r="K26" s="99"/>
      <c r="L26" s="99"/>
      <c r="M26" s="99"/>
      <c r="N26" s="99"/>
      <c r="O26" s="99"/>
      <c r="P26" s="99"/>
      <c r="Q26" s="99"/>
      <c r="R26" s="99"/>
      <c r="S26" s="99"/>
      <c r="T26" s="99"/>
      <c r="U26" s="99"/>
      <c r="V26" s="62"/>
      <c r="W26" s="99"/>
      <c r="X26" s="99"/>
      <c r="Y26" s="99"/>
      <c r="Z26" s="62"/>
      <c r="AA26" s="99"/>
      <c r="AB26" s="62"/>
      <c r="AC26" s="99"/>
      <c r="AD26" s="62"/>
      <c r="AE26" s="99"/>
      <c r="AF26" s="62"/>
      <c r="AG26" s="99"/>
      <c r="AH26" s="62"/>
      <c r="AI26" s="99"/>
      <c r="AJ26" s="62"/>
      <c r="AK26" s="99"/>
      <c r="AL26" s="62"/>
      <c r="AM26" s="99"/>
      <c r="AN26" s="62"/>
      <c r="AO26" s="99"/>
      <c r="AP26" s="62"/>
      <c r="AQ26" s="99"/>
      <c r="AR26" s="62"/>
      <c r="AS26" s="99"/>
      <c r="AT26" s="62"/>
      <c r="AU26" s="99"/>
      <c r="AV26" s="62"/>
      <c r="AW26" s="99"/>
      <c r="AX26" s="62"/>
      <c r="AY26" s="99"/>
      <c r="AZ26" s="62"/>
      <c r="BA26" s="99"/>
      <c r="BB26" s="62"/>
      <c r="BC26" s="99"/>
      <c r="BD26" s="62"/>
      <c r="BE26" s="99"/>
      <c r="BF26" s="62"/>
      <c r="BG26" s="99"/>
      <c r="BH26" s="62"/>
      <c r="BI26" s="99"/>
      <c r="BJ26" s="62"/>
      <c r="BK26" s="99"/>
      <c r="BL26" s="62"/>
      <c r="BM26" s="99"/>
      <c r="BN26" s="62"/>
      <c r="BO26" s="99"/>
      <c r="BP26" s="62"/>
      <c r="BQ26" s="99"/>
      <c r="BR26" s="62"/>
      <c r="BS26" s="99"/>
      <c r="BT26" s="62"/>
      <c r="BU26" s="99"/>
      <c r="BV26" s="62"/>
      <c r="BW26" s="99"/>
      <c r="BX26" s="62"/>
      <c r="BY26" s="99"/>
      <c r="BZ26" s="62"/>
      <c r="CA26" s="99"/>
      <c r="CB26" s="62"/>
      <c r="CC26" s="158"/>
      <c r="CD26" s="158"/>
      <c r="CE26" s="123"/>
    </row>
    <row r="27" spans="1:83" ht="12.75" customHeight="1" x14ac:dyDescent="0.2">
      <c r="A27" s="98">
        <v>14</v>
      </c>
      <c r="B27" s="98"/>
      <c r="C27" s="219">
        <f>[1]צנטרפוגות!I15</f>
        <v>67.57652303120355</v>
      </c>
      <c r="D27" s="200"/>
      <c r="E27" s="202"/>
      <c r="F27" s="99"/>
      <c r="G27" s="202"/>
      <c r="H27" s="99"/>
      <c r="I27" s="217"/>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99"/>
      <c r="AK27" s="99"/>
      <c r="AL27" s="99"/>
      <c r="AM27" s="99"/>
      <c r="AN27" s="99"/>
      <c r="AO27" s="99"/>
      <c r="AP27" s="99"/>
      <c r="AQ27" s="99"/>
      <c r="AR27" s="99"/>
      <c r="AS27" s="99"/>
      <c r="AT27" s="99"/>
      <c r="AU27" s="99"/>
      <c r="AV27" s="99"/>
      <c r="AW27" s="99"/>
      <c r="AX27" s="99"/>
      <c r="AY27" s="99"/>
      <c r="AZ27" s="99"/>
      <c r="BA27" s="99"/>
      <c r="BB27" s="99"/>
      <c r="BC27" s="99"/>
      <c r="BD27" s="99"/>
      <c r="BE27" s="99"/>
      <c r="BF27" s="99"/>
      <c r="BG27" s="99"/>
      <c r="BH27" s="99"/>
      <c r="BI27" s="99"/>
      <c r="BJ27" s="99"/>
      <c r="BK27" s="99"/>
      <c r="BL27" s="99"/>
      <c r="BM27" s="99"/>
      <c r="BN27" s="99"/>
      <c r="BO27" s="99"/>
      <c r="BP27" s="99"/>
      <c r="BQ27" s="99"/>
      <c r="BR27" s="99"/>
      <c r="BS27" s="99"/>
      <c r="BT27" s="99"/>
      <c r="BU27" s="99"/>
      <c r="BV27" s="99"/>
      <c r="BW27" s="99"/>
      <c r="BX27" s="99"/>
      <c r="BY27" s="99"/>
      <c r="BZ27" s="99"/>
      <c r="CA27" s="99"/>
      <c r="CB27" s="99"/>
      <c r="CC27" s="158"/>
      <c r="CD27" s="158"/>
      <c r="CE27" s="123"/>
    </row>
    <row r="28" spans="1:83" ht="12.75" customHeight="1" x14ac:dyDescent="0.2">
      <c r="A28" s="98">
        <v>15</v>
      </c>
      <c r="B28" s="98"/>
      <c r="C28" s="219">
        <f>[1]צנטרפוגות!I16</f>
        <v>69.295690936106965</v>
      </c>
      <c r="D28" s="200"/>
      <c r="E28" s="201"/>
      <c r="F28" s="99"/>
      <c r="G28" s="201"/>
      <c r="H28" s="99"/>
      <c r="I28" s="217"/>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99"/>
      <c r="AK28" s="99"/>
      <c r="AL28" s="99"/>
      <c r="AM28" s="99"/>
      <c r="AN28" s="99"/>
      <c r="AO28" s="99"/>
      <c r="AP28" s="99"/>
      <c r="AQ28" s="99"/>
      <c r="AR28" s="99"/>
      <c r="AS28" s="99"/>
      <c r="AT28" s="99"/>
      <c r="AU28" s="99"/>
      <c r="AV28" s="99"/>
      <c r="AW28" s="99"/>
      <c r="AX28" s="99"/>
      <c r="AY28" s="99"/>
      <c r="AZ28" s="99"/>
      <c r="BA28" s="99"/>
      <c r="BB28" s="99"/>
      <c r="BC28" s="99"/>
      <c r="BD28" s="99"/>
      <c r="BE28" s="99"/>
      <c r="BF28" s="99"/>
      <c r="BG28" s="99"/>
      <c r="BH28" s="99"/>
      <c r="BI28" s="99"/>
      <c r="BJ28" s="99"/>
      <c r="BK28" s="99"/>
      <c r="BL28" s="99"/>
      <c r="BM28" s="99"/>
      <c r="BN28" s="99"/>
      <c r="BO28" s="99"/>
      <c r="BP28" s="99"/>
      <c r="BQ28" s="99"/>
      <c r="BR28" s="99"/>
      <c r="BS28" s="99"/>
      <c r="BT28" s="99"/>
      <c r="BU28" s="99"/>
      <c r="BV28" s="99"/>
      <c r="BW28" s="99"/>
      <c r="BX28" s="99"/>
      <c r="BY28" s="99"/>
      <c r="BZ28" s="99"/>
      <c r="CA28" s="99"/>
      <c r="CB28" s="99"/>
      <c r="CC28" s="158"/>
      <c r="CD28" s="158"/>
      <c r="CE28" s="123"/>
    </row>
    <row r="29" spans="1:83" ht="12.75" customHeight="1" x14ac:dyDescent="0.2">
      <c r="A29" s="98">
        <v>16</v>
      </c>
      <c r="B29" s="98"/>
      <c r="C29" s="219">
        <f>[1]צנטרפוגות!I17</f>
        <v>72.866270430906383</v>
      </c>
      <c r="D29" s="200"/>
      <c r="E29" s="202"/>
      <c r="F29" s="99"/>
      <c r="G29" s="202"/>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99"/>
      <c r="AK29" s="99"/>
      <c r="AL29" s="99"/>
      <c r="AM29" s="99"/>
      <c r="AN29" s="99"/>
      <c r="AO29" s="99"/>
      <c r="AP29" s="99"/>
      <c r="AQ29" s="99"/>
      <c r="AR29" s="99"/>
      <c r="AS29" s="99"/>
      <c r="AT29" s="99"/>
      <c r="AU29" s="99"/>
      <c r="AV29" s="99"/>
      <c r="AW29" s="99"/>
      <c r="AX29" s="99"/>
      <c r="AY29" s="99"/>
      <c r="AZ29" s="99"/>
      <c r="BA29" s="99"/>
      <c r="BB29" s="99"/>
      <c r="BC29" s="99"/>
      <c r="BD29" s="99"/>
      <c r="BE29" s="99"/>
      <c r="BF29" s="99"/>
      <c r="BG29" s="99"/>
      <c r="BH29" s="99"/>
      <c r="BI29" s="99"/>
      <c r="BJ29" s="99"/>
      <c r="BK29" s="99"/>
      <c r="BL29" s="99"/>
      <c r="BM29" s="99"/>
      <c r="BN29" s="99"/>
      <c r="BO29" s="99"/>
      <c r="BP29" s="99"/>
      <c r="BQ29" s="99"/>
      <c r="BR29" s="99"/>
      <c r="BS29" s="99"/>
      <c r="BT29" s="99"/>
      <c r="BU29" s="99"/>
      <c r="BV29" s="99"/>
      <c r="BW29" s="99"/>
      <c r="BX29" s="99"/>
      <c r="BY29" s="99"/>
      <c r="BZ29" s="99"/>
      <c r="CA29" s="99"/>
      <c r="CB29" s="99"/>
      <c r="CC29" s="158"/>
      <c r="CD29" s="158"/>
      <c r="CE29" s="123"/>
    </row>
    <row r="30" spans="1:83" ht="12.75" customHeight="1" x14ac:dyDescent="0.2">
      <c r="A30" s="98">
        <v>17</v>
      </c>
      <c r="B30" s="98"/>
      <c r="C30" s="219">
        <f>[1]צנטרפוגות!I18</f>
        <v>87.413075780089144</v>
      </c>
      <c r="D30" s="200"/>
      <c r="E30" s="201">
        <v>0.20499999999999999</v>
      </c>
      <c r="F30" s="99"/>
      <c r="G30" s="201">
        <v>0.73299999999999998</v>
      </c>
      <c r="H30" s="99"/>
      <c r="I30" s="217">
        <v>0.26700000000000002</v>
      </c>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99"/>
      <c r="AK30" s="99"/>
      <c r="AL30" s="99"/>
      <c r="AM30" s="99"/>
      <c r="AN30" s="99"/>
      <c r="AO30" s="99"/>
      <c r="AP30" s="99"/>
      <c r="AQ30" s="99"/>
      <c r="AR30" s="99"/>
      <c r="AS30" s="99"/>
      <c r="AT30" s="99"/>
      <c r="AU30" s="99"/>
      <c r="AV30" s="99"/>
      <c r="AW30" s="99"/>
      <c r="AX30" s="99"/>
      <c r="AY30" s="99"/>
      <c r="AZ30" s="99"/>
      <c r="BA30" s="99"/>
      <c r="BB30" s="99"/>
      <c r="BC30" s="99"/>
      <c r="BD30" s="99"/>
      <c r="BE30" s="99"/>
      <c r="BF30" s="99"/>
      <c r="BG30" s="99"/>
      <c r="BH30" s="99"/>
      <c r="BI30" s="99"/>
      <c r="BJ30" s="99"/>
      <c r="BK30" s="99"/>
      <c r="BL30" s="99"/>
      <c r="BM30" s="99"/>
      <c r="BN30" s="99"/>
      <c r="BO30" s="99"/>
      <c r="BP30" s="99"/>
      <c r="BQ30" s="99"/>
      <c r="BR30" s="99"/>
      <c r="BS30" s="99"/>
      <c r="BT30" s="99"/>
      <c r="BU30" s="99"/>
      <c r="BV30" s="99"/>
      <c r="BW30" s="99"/>
      <c r="BX30" s="99"/>
      <c r="BY30" s="99"/>
      <c r="BZ30" s="99"/>
      <c r="CA30" s="99"/>
      <c r="CB30" s="99"/>
      <c r="CC30" s="158"/>
      <c r="CD30" s="158"/>
      <c r="CE30" s="123"/>
    </row>
    <row r="31" spans="1:83" ht="12.75" customHeight="1" x14ac:dyDescent="0.2">
      <c r="A31" s="98">
        <v>18</v>
      </c>
      <c r="B31" s="98"/>
      <c r="C31" s="219">
        <f>[1]צנטרפוגות!I19</f>
        <v>65.592867756315002</v>
      </c>
      <c r="D31" s="199"/>
      <c r="E31" s="202"/>
      <c r="F31" s="99"/>
      <c r="G31" s="202"/>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99"/>
      <c r="AK31" s="99"/>
      <c r="AL31" s="99"/>
      <c r="AM31" s="99"/>
      <c r="AN31" s="99"/>
      <c r="AO31" s="99"/>
      <c r="AP31" s="99"/>
      <c r="AQ31" s="99"/>
      <c r="AR31" s="99"/>
      <c r="AS31" s="99"/>
      <c r="AT31" s="99"/>
      <c r="AU31" s="99"/>
      <c r="AV31" s="99"/>
      <c r="AW31" s="99"/>
      <c r="AX31" s="99"/>
      <c r="AY31" s="99"/>
      <c r="AZ31" s="99"/>
      <c r="BA31" s="99"/>
      <c r="BB31" s="99"/>
      <c r="BC31" s="99"/>
      <c r="BD31" s="99"/>
      <c r="BE31" s="99"/>
      <c r="BF31" s="99"/>
      <c r="BG31" s="99"/>
      <c r="BH31" s="99"/>
      <c r="BI31" s="99"/>
      <c r="BJ31" s="99"/>
      <c r="BK31" s="99"/>
      <c r="BL31" s="99"/>
      <c r="BM31" s="99"/>
      <c r="BN31" s="99"/>
      <c r="BO31" s="99"/>
      <c r="BP31" s="99"/>
      <c r="BQ31" s="99"/>
      <c r="BR31" s="99"/>
      <c r="BS31" s="99"/>
      <c r="BT31" s="99"/>
      <c r="BU31" s="99"/>
      <c r="BV31" s="99"/>
      <c r="BW31" s="99"/>
      <c r="BX31" s="99"/>
      <c r="BY31" s="99"/>
      <c r="BZ31" s="99"/>
      <c r="CA31" s="99"/>
      <c r="CB31" s="99"/>
      <c r="CC31" s="158"/>
      <c r="CD31" s="158"/>
      <c r="CE31" s="123"/>
    </row>
    <row r="32" spans="1:83" ht="12.75" customHeight="1" x14ac:dyDescent="0.2">
      <c r="A32" s="98">
        <v>19</v>
      </c>
      <c r="B32" s="98"/>
      <c r="C32" s="219">
        <f>[1]צנטרפוגות!I20</f>
        <v>41.65676077265973</v>
      </c>
      <c r="D32" s="200"/>
      <c r="E32" s="201"/>
      <c r="F32" s="99"/>
      <c r="G32" s="201"/>
      <c r="H32" s="99"/>
      <c r="I32" s="217"/>
      <c r="J32" s="99"/>
      <c r="K32" s="239"/>
      <c r="L32" s="99"/>
      <c r="M32" s="99"/>
      <c r="N32" s="99"/>
      <c r="O32" s="99"/>
      <c r="P32" s="99"/>
      <c r="Q32" s="99"/>
      <c r="R32" s="99"/>
      <c r="S32" s="99"/>
      <c r="T32" s="99"/>
      <c r="U32" s="99"/>
      <c r="V32" s="99"/>
      <c r="W32" s="99"/>
      <c r="X32" s="99"/>
      <c r="Y32" s="99"/>
      <c r="Z32" s="99"/>
      <c r="AA32" s="99"/>
      <c r="AB32" s="99"/>
      <c r="AC32" s="99"/>
      <c r="AD32" s="99"/>
      <c r="AE32" s="99"/>
      <c r="AF32" s="99"/>
      <c r="AG32" s="99"/>
      <c r="AH32" s="99"/>
      <c r="AI32" s="99"/>
      <c r="AJ32" s="99"/>
      <c r="AK32" s="99"/>
      <c r="AL32" s="99"/>
      <c r="AM32" s="99"/>
      <c r="AN32" s="99"/>
      <c r="AO32" s="99"/>
      <c r="AP32" s="99"/>
      <c r="AQ32" s="99"/>
      <c r="AR32" s="99"/>
      <c r="AS32" s="99"/>
      <c r="AT32" s="99"/>
      <c r="AU32" s="99"/>
      <c r="AV32" s="99"/>
      <c r="AW32" s="99"/>
      <c r="AX32" s="99"/>
      <c r="AY32" s="99"/>
      <c r="AZ32" s="99"/>
      <c r="BA32" s="99"/>
      <c r="BB32" s="99"/>
      <c r="BC32" s="99"/>
      <c r="BD32" s="99"/>
      <c r="BE32" s="99"/>
      <c r="BF32" s="99"/>
      <c r="BG32" s="99"/>
      <c r="BH32" s="99"/>
      <c r="BI32" s="99"/>
      <c r="BJ32" s="99"/>
      <c r="BK32" s="99"/>
      <c r="BL32" s="99"/>
      <c r="BM32" s="99"/>
      <c r="BN32" s="99"/>
      <c r="BO32" s="99"/>
      <c r="BP32" s="99"/>
      <c r="BQ32" s="99"/>
      <c r="BR32" s="99"/>
      <c r="BS32" s="99"/>
      <c r="BT32" s="99"/>
      <c r="BU32" s="99"/>
      <c r="BV32" s="99"/>
      <c r="BW32" s="99"/>
      <c r="BX32" s="99"/>
      <c r="BY32" s="99"/>
      <c r="BZ32" s="99"/>
      <c r="CA32" s="99"/>
      <c r="CB32" s="99"/>
      <c r="CC32" s="158"/>
      <c r="CD32" s="158"/>
      <c r="CE32" s="123"/>
    </row>
    <row r="33" spans="1:83" ht="12.75" customHeight="1" x14ac:dyDescent="0.2">
      <c r="A33" s="98">
        <v>20</v>
      </c>
      <c r="B33" s="98"/>
      <c r="C33" s="219">
        <f>[1]צנטרפוגות!I21</f>
        <v>17.985141158989599</v>
      </c>
      <c r="D33" s="200"/>
      <c r="E33" s="202"/>
      <c r="F33" s="99"/>
      <c r="G33" s="202"/>
      <c r="H33" s="99"/>
      <c r="I33" s="217"/>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99"/>
      <c r="AK33" s="99"/>
      <c r="AL33" s="99"/>
      <c r="AM33" s="99"/>
      <c r="AN33" s="99"/>
      <c r="AO33" s="99"/>
      <c r="AP33" s="99"/>
      <c r="AQ33" s="99"/>
      <c r="AR33" s="99"/>
      <c r="AS33" s="99"/>
      <c r="AT33" s="99"/>
      <c r="AU33" s="99"/>
      <c r="AV33" s="99"/>
      <c r="AW33" s="99"/>
      <c r="AX33" s="99"/>
      <c r="AY33" s="99"/>
      <c r="AZ33" s="99"/>
      <c r="BA33" s="99"/>
      <c r="BB33" s="99"/>
      <c r="BC33" s="99"/>
      <c r="BD33" s="99"/>
      <c r="BE33" s="99"/>
      <c r="BF33" s="99"/>
      <c r="BG33" s="99"/>
      <c r="BH33" s="99"/>
      <c r="BI33" s="99"/>
      <c r="BJ33" s="99"/>
      <c r="BK33" s="99"/>
      <c r="BL33" s="99"/>
      <c r="BM33" s="99"/>
      <c r="BN33" s="99"/>
      <c r="BO33" s="99"/>
      <c r="BP33" s="99"/>
      <c r="BQ33" s="99"/>
      <c r="BR33" s="99"/>
      <c r="BS33" s="99"/>
      <c r="BT33" s="99"/>
      <c r="BU33" s="99"/>
      <c r="BV33" s="99"/>
      <c r="BW33" s="99"/>
      <c r="BX33" s="99"/>
      <c r="BY33" s="99"/>
      <c r="BZ33" s="99"/>
      <c r="CA33" s="99"/>
      <c r="CB33" s="99"/>
      <c r="CC33" s="158"/>
      <c r="CD33" s="158"/>
      <c r="CE33" s="123"/>
    </row>
    <row r="34" spans="1:83" x14ac:dyDescent="0.2">
      <c r="A34" s="98">
        <v>21</v>
      </c>
      <c r="B34" s="98"/>
      <c r="C34" s="219">
        <f>[1]צנטרפוגות!I22</f>
        <v>71.940564635958395</v>
      </c>
      <c r="D34" s="200"/>
      <c r="E34" s="201"/>
      <c r="F34" s="99"/>
      <c r="G34" s="201"/>
      <c r="H34" s="99"/>
      <c r="I34" s="217"/>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99"/>
      <c r="AY34" s="99"/>
      <c r="AZ34" s="99"/>
      <c r="BA34" s="99"/>
      <c r="BB34" s="99"/>
      <c r="BC34" s="99"/>
      <c r="BD34" s="99"/>
      <c r="BE34" s="99"/>
      <c r="BF34" s="99"/>
      <c r="BG34" s="99"/>
      <c r="BH34" s="99"/>
      <c r="BI34" s="99"/>
      <c r="BJ34" s="99"/>
      <c r="BK34" s="99"/>
      <c r="BL34" s="99"/>
      <c r="BM34" s="99"/>
      <c r="BN34" s="99"/>
      <c r="BO34" s="99"/>
      <c r="BP34" s="99"/>
      <c r="BQ34" s="99"/>
      <c r="BR34" s="99"/>
      <c r="BS34" s="99"/>
      <c r="BT34" s="99"/>
      <c r="BU34" s="99"/>
      <c r="BV34" s="99"/>
      <c r="BW34" s="99"/>
      <c r="BX34" s="99"/>
      <c r="BY34" s="99"/>
      <c r="BZ34" s="99"/>
      <c r="CA34" s="99"/>
      <c r="CB34" s="99"/>
      <c r="CC34" s="158"/>
      <c r="CD34" s="158"/>
      <c r="CE34" s="123"/>
    </row>
    <row r="35" spans="1:83" x14ac:dyDescent="0.2">
      <c r="A35" s="98">
        <v>22</v>
      </c>
      <c r="B35" s="98"/>
      <c r="C35" s="219">
        <f>[1]צנטרפוגות!I23</f>
        <v>89.793462109955399</v>
      </c>
      <c r="D35" s="200"/>
      <c r="E35" s="202"/>
      <c r="F35" s="99"/>
      <c r="G35" s="202"/>
      <c r="H35" s="99"/>
      <c r="I35" s="217"/>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99"/>
      <c r="AN35" s="99"/>
      <c r="AO35" s="99"/>
      <c r="AP35" s="99"/>
      <c r="AQ35" s="99"/>
      <c r="AR35" s="99"/>
      <c r="AS35" s="99"/>
      <c r="AT35" s="99"/>
      <c r="AU35" s="99"/>
      <c r="AV35" s="99"/>
      <c r="AW35" s="99"/>
      <c r="AX35" s="99"/>
      <c r="AY35" s="99"/>
      <c r="AZ35" s="99"/>
      <c r="BA35" s="99"/>
      <c r="BB35" s="99"/>
      <c r="BC35" s="99"/>
      <c r="BD35" s="99"/>
      <c r="BE35" s="99"/>
      <c r="BF35" s="99"/>
      <c r="BG35" s="99"/>
      <c r="BH35" s="99"/>
      <c r="BI35" s="99"/>
      <c r="BJ35" s="99"/>
      <c r="BK35" s="99"/>
      <c r="BL35" s="99"/>
      <c r="BM35" s="99"/>
      <c r="BN35" s="99"/>
      <c r="BO35" s="99"/>
      <c r="BP35" s="99"/>
      <c r="BQ35" s="99"/>
      <c r="BR35" s="99"/>
      <c r="BS35" s="99"/>
      <c r="BT35" s="99"/>
      <c r="BU35" s="99"/>
      <c r="BV35" s="99"/>
      <c r="BW35" s="99"/>
      <c r="BX35" s="99"/>
      <c r="BY35" s="99"/>
      <c r="BZ35" s="99"/>
      <c r="CA35" s="99"/>
      <c r="CB35" s="99"/>
      <c r="CC35" s="158"/>
      <c r="CD35" s="158"/>
      <c r="CE35" s="123"/>
    </row>
    <row r="36" spans="1:83" x14ac:dyDescent="0.2">
      <c r="A36" s="98">
        <v>23</v>
      </c>
      <c r="B36" s="98"/>
      <c r="C36" s="219">
        <f>[1]צנטרפוגות!I24</f>
        <v>90.851411589895989</v>
      </c>
      <c r="D36" s="200"/>
      <c r="E36" s="201"/>
      <c r="F36" s="99"/>
      <c r="G36" s="201"/>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99"/>
      <c r="AN36" s="99"/>
      <c r="AO36" s="99"/>
      <c r="AP36" s="99"/>
      <c r="AQ36" s="99"/>
      <c r="AR36" s="99"/>
      <c r="AS36" s="99"/>
      <c r="AT36" s="99"/>
      <c r="AU36" s="99"/>
      <c r="AV36" s="99"/>
      <c r="AW36" s="99"/>
      <c r="AX36" s="99"/>
      <c r="AY36" s="99"/>
      <c r="AZ36" s="99"/>
      <c r="BA36" s="99"/>
      <c r="BB36" s="99"/>
      <c r="BC36" s="99"/>
      <c r="BD36" s="99"/>
      <c r="BE36" s="99"/>
      <c r="BF36" s="99"/>
      <c r="BG36" s="99"/>
      <c r="BH36" s="99"/>
      <c r="BI36" s="99"/>
      <c r="BJ36" s="99"/>
      <c r="BK36" s="99"/>
      <c r="BL36" s="99"/>
      <c r="BM36" s="99"/>
      <c r="BN36" s="99"/>
      <c r="BO36" s="99"/>
      <c r="BP36" s="99"/>
      <c r="BQ36" s="99"/>
      <c r="BR36" s="99"/>
      <c r="BS36" s="99"/>
      <c r="BT36" s="99"/>
      <c r="BU36" s="99"/>
      <c r="BV36" s="99"/>
      <c r="BW36" s="99"/>
      <c r="BX36" s="99"/>
      <c r="BY36" s="99"/>
      <c r="BZ36" s="99"/>
      <c r="CA36" s="99"/>
      <c r="CB36" s="99"/>
      <c r="CC36" s="158"/>
      <c r="CD36" s="158"/>
      <c r="CE36" s="123"/>
    </row>
    <row r="37" spans="1:83" x14ac:dyDescent="0.2">
      <c r="A37" s="98">
        <v>24</v>
      </c>
      <c r="B37" s="98"/>
      <c r="C37" s="219">
        <f>[1]צנטרפוגות!I25</f>
        <v>90.322436849925708</v>
      </c>
      <c r="D37" s="200"/>
      <c r="E37" s="202">
        <v>0.2</v>
      </c>
      <c r="F37" s="99"/>
      <c r="G37" s="202">
        <v>0.749</v>
      </c>
      <c r="H37" s="99"/>
      <c r="I37" s="217">
        <v>0.251</v>
      </c>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99"/>
      <c r="AN37" s="99"/>
      <c r="AO37" s="99"/>
      <c r="AP37" s="99"/>
      <c r="AQ37" s="99"/>
      <c r="AR37" s="99"/>
      <c r="AS37" s="99"/>
      <c r="AT37" s="99"/>
      <c r="AU37" s="99"/>
      <c r="AV37" s="99"/>
      <c r="AW37" s="99"/>
      <c r="AX37" s="99"/>
      <c r="AY37" s="99"/>
      <c r="AZ37" s="99"/>
      <c r="BA37" s="99"/>
      <c r="BB37" s="99"/>
      <c r="BC37" s="99"/>
      <c r="BD37" s="99"/>
      <c r="BE37" s="99"/>
      <c r="BF37" s="99"/>
      <c r="BG37" s="99"/>
      <c r="BH37" s="99"/>
      <c r="BI37" s="99"/>
      <c r="BJ37" s="99"/>
      <c r="BK37" s="99"/>
      <c r="BL37" s="99"/>
      <c r="BM37" s="99"/>
      <c r="BN37" s="99"/>
      <c r="BO37" s="99"/>
      <c r="BP37" s="99"/>
      <c r="BQ37" s="99"/>
      <c r="BR37" s="99"/>
      <c r="BS37" s="99"/>
      <c r="BT37" s="99"/>
      <c r="BU37" s="99"/>
      <c r="BV37" s="99"/>
      <c r="BW37" s="99"/>
      <c r="BX37" s="99"/>
      <c r="BY37" s="99"/>
      <c r="BZ37" s="99"/>
      <c r="CA37" s="99"/>
      <c r="CB37" s="99"/>
      <c r="CC37" s="158"/>
      <c r="CD37" s="158"/>
      <c r="CE37" s="123"/>
    </row>
    <row r="38" spans="1:83" x14ac:dyDescent="0.2">
      <c r="A38" s="98">
        <v>25</v>
      </c>
      <c r="B38" s="98"/>
      <c r="C38" s="219">
        <f>[1]צנטרפוגות!I26</f>
        <v>53.955423476968789</v>
      </c>
      <c r="D38" s="200"/>
      <c r="E38" s="201"/>
      <c r="F38" s="99"/>
      <c r="G38" s="201"/>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99"/>
      <c r="BH38" s="99"/>
      <c r="BI38" s="99"/>
      <c r="BJ38" s="99"/>
      <c r="BK38" s="99"/>
      <c r="BL38" s="99"/>
      <c r="BM38" s="99"/>
      <c r="BN38" s="99"/>
      <c r="BO38" s="99"/>
      <c r="BP38" s="99"/>
      <c r="BQ38" s="99"/>
      <c r="BR38" s="99"/>
      <c r="BS38" s="99"/>
      <c r="BT38" s="99"/>
      <c r="BU38" s="99"/>
      <c r="BV38" s="99"/>
      <c r="BW38" s="99"/>
      <c r="BX38" s="99"/>
      <c r="BY38" s="99"/>
      <c r="BZ38" s="99"/>
      <c r="CA38" s="99"/>
      <c r="CB38" s="99"/>
      <c r="CC38" s="158"/>
      <c r="CD38" s="158"/>
      <c r="CE38" s="123"/>
    </row>
    <row r="39" spans="1:83" x14ac:dyDescent="0.2">
      <c r="A39" s="98">
        <v>26</v>
      </c>
      <c r="B39" s="98"/>
      <c r="C39" s="219">
        <f>[1]צנטרפוגות!I27</f>
        <v>36.234769687964331</v>
      </c>
      <c r="D39" s="200"/>
      <c r="E39" s="202"/>
      <c r="F39" s="99"/>
      <c r="G39" s="202"/>
      <c r="H39" s="99"/>
      <c r="I39" s="217"/>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99"/>
      <c r="BG39" s="99"/>
      <c r="BH39" s="99"/>
      <c r="BI39" s="99"/>
      <c r="BJ39" s="99"/>
      <c r="BK39" s="99"/>
      <c r="BL39" s="99"/>
      <c r="BM39" s="99"/>
      <c r="BN39" s="99"/>
      <c r="BO39" s="99"/>
      <c r="BP39" s="99"/>
      <c r="BQ39" s="99"/>
      <c r="BR39" s="99"/>
      <c r="BS39" s="99"/>
      <c r="BT39" s="99"/>
      <c r="BU39" s="99"/>
      <c r="BV39" s="99"/>
      <c r="BW39" s="99"/>
      <c r="BX39" s="99"/>
      <c r="BY39" s="99"/>
      <c r="BZ39" s="99"/>
      <c r="CA39" s="99"/>
      <c r="CB39" s="99"/>
      <c r="CC39" s="158"/>
      <c r="CD39" s="158"/>
      <c r="CE39" s="123"/>
    </row>
    <row r="40" spans="1:83" x14ac:dyDescent="0.2">
      <c r="A40" s="98">
        <v>27</v>
      </c>
      <c r="B40" s="98"/>
      <c r="C40" s="219">
        <f>[1]צנטרפוגות!I28</f>
        <v>17.985141158989599</v>
      </c>
      <c r="D40" s="200"/>
      <c r="E40" s="201"/>
      <c r="F40" s="99"/>
      <c r="G40" s="201"/>
      <c r="H40" s="99"/>
      <c r="I40" s="99"/>
      <c r="J40" s="99"/>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99"/>
      <c r="AN40" s="99"/>
      <c r="AO40" s="99"/>
      <c r="AP40" s="99"/>
      <c r="AQ40" s="99"/>
      <c r="AR40" s="99"/>
      <c r="AS40" s="99"/>
      <c r="AT40" s="99"/>
      <c r="AU40" s="99"/>
      <c r="AV40" s="99"/>
      <c r="AW40" s="99"/>
      <c r="AX40" s="99"/>
      <c r="AY40" s="99"/>
      <c r="AZ40" s="99"/>
      <c r="BA40" s="99"/>
      <c r="BB40" s="99"/>
      <c r="BC40" s="99"/>
      <c r="BD40" s="99"/>
      <c r="BE40" s="99"/>
      <c r="BF40" s="99"/>
      <c r="BG40" s="99"/>
      <c r="BH40" s="99"/>
      <c r="BI40" s="99"/>
      <c r="BJ40" s="99"/>
      <c r="BK40" s="99"/>
      <c r="BL40" s="99"/>
      <c r="BM40" s="99"/>
      <c r="BN40" s="99"/>
      <c r="BO40" s="99"/>
      <c r="BP40" s="99"/>
      <c r="BQ40" s="99"/>
      <c r="BR40" s="99"/>
      <c r="BS40" s="99"/>
      <c r="BT40" s="99"/>
      <c r="BU40" s="99"/>
      <c r="BV40" s="99"/>
      <c r="BW40" s="99"/>
      <c r="BX40" s="99"/>
      <c r="BY40" s="99"/>
      <c r="BZ40" s="99"/>
      <c r="CA40" s="99"/>
      <c r="CB40" s="99"/>
      <c r="CC40" s="158"/>
      <c r="CD40" s="158"/>
      <c r="CE40" s="123"/>
    </row>
    <row r="41" spans="1:83" x14ac:dyDescent="0.2">
      <c r="A41" s="98">
        <v>28</v>
      </c>
      <c r="B41" s="98"/>
      <c r="C41" s="219">
        <f>[1]צנטרפוגות!I29</f>
        <v>90.190193164933135</v>
      </c>
      <c r="D41" s="200"/>
      <c r="E41" s="202"/>
      <c r="F41" s="99"/>
      <c r="G41" s="202"/>
      <c r="H41" s="99"/>
      <c r="I41" s="217"/>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99"/>
      <c r="AO41" s="99"/>
      <c r="AP41" s="99"/>
      <c r="AQ41" s="99"/>
      <c r="AR41" s="99"/>
      <c r="AS41" s="99"/>
      <c r="AT41" s="99"/>
      <c r="AU41" s="99"/>
      <c r="AV41" s="99"/>
      <c r="AW41" s="99"/>
      <c r="AX41" s="99"/>
      <c r="AY41" s="99"/>
      <c r="AZ41" s="99"/>
      <c r="BA41" s="99"/>
      <c r="BB41" s="99"/>
      <c r="BC41" s="99"/>
      <c r="BD41" s="99"/>
      <c r="BE41" s="99"/>
      <c r="BF41" s="99"/>
      <c r="BG41" s="99"/>
      <c r="BH41" s="99"/>
      <c r="BI41" s="99"/>
      <c r="BJ41" s="99"/>
      <c r="BK41" s="99"/>
      <c r="BL41" s="99"/>
      <c r="BM41" s="99"/>
      <c r="BN41" s="99"/>
      <c r="BO41" s="99"/>
      <c r="BP41" s="99"/>
      <c r="BQ41" s="99"/>
      <c r="BR41" s="99"/>
      <c r="BS41" s="99"/>
      <c r="BT41" s="99"/>
      <c r="BU41" s="99"/>
      <c r="BV41" s="99"/>
      <c r="BW41" s="99"/>
      <c r="BX41" s="99"/>
      <c r="BY41" s="99"/>
      <c r="BZ41" s="99"/>
      <c r="CA41" s="99"/>
      <c r="CB41" s="99"/>
      <c r="CC41" s="158"/>
      <c r="CD41" s="158"/>
      <c r="CE41" s="123"/>
    </row>
    <row r="42" spans="1:83" x14ac:dyDescent="0.2">
      <c r="A42" s="98">
        <v>29</v>
      </c>
      <c r="B42" s="98"/>
      <c r="C42" s="219">
        <f>[1]צנטרפוגות!I30</f>
        <v>90.322436849925708</v>
      </c>
      <c r="D42" s="199"/>
      <c r="E42" s="201"/>
      <c r="F42" s="99"/>
      <c r="G42" s="201"/>
      <c r="H42" s="99"/>
      <c r="I42" s="217"/>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c r="AN42" s="99"/>
      <c r="AO42" s="99"/>
      <c r="AP42" s="99"/>
      <c r="AQ42" s="99"/>
      <c r="AR42" s="99"/>
      <c r="AS42" s="99"/>
      <c r="AT42" s="99"/>
      <c r="AU42" s="99"/>
      <c r="AV42" s="99"/>
      <c r="AW42" s="99"/>
      <c r="AX42" s="99"/>
      <c r="AY42" s="99"/>
      <c r="AZ42" s="99"/>
      <c r="BA42" s="99"/>
      <c r="BB42" s="99"/>
      <c r="BC42" s="99"/>
      <c r="BD42" s="99"/>
      <c r="BE42" s="99"/>
      <c r="BF42" s="99"/>
      <c r="BG42" s="99"/>
      <c r="BH42" s="99"/>
      <c r="BI42" s="99"/>
      <c r="BJ42" s="99"/>
      <c r="BK42" s="99"/>
      <c r="BL42" s="99"/>
      <c r="BM42" s="99"/>
      <c r="BN42" s="99"/>
      <c r="BO42" s="99"/>
      <c r="BP42" s="99"/>
      <c r="BQ42" s="99"/>
      <c r="BR42" s="99"/>
      <c r="BS42" s="99"/>
      <c r="BT42" s="99"/>
      <c r="BU42" s="99"/>
      <c r="BV42" s="99"/>
      <c r="BW42" s="99"/>
      <c r="BX42" s="99"/>
      <c r="BY42" s="99"/>
      <c r="BZ42" s="99"/>
      <c r="CA42" s="99"/>
      <c r="CB42" s="99"/>
      <c r="CC42" s="158"/>
      <c r="CD42" s="158"/>
      <c r="CE42" s="123"/>
    </row>
    <row r="43" spans="1:83" x14ac:dyDescent="0.2">
      <c r="A43" s="98">
        <v>30</v>
      </c>
      <c r="B43" s="98"/>
      <c r="C43" s="219">
        <f>[1]צנטרפוגות!I31</f>
        <v>90.190193164933135</v>
      </c>
      <c r="D43" s="240"/>
      <c r="E43" s="202"/>
      <c r="F43" s="99"/>
      <c r="G43" s="202"/>
      <c r="H43" s="99"/>
      <c r="I43" s="99"/>
      <c r="J43" s="99"/>
      <c r="K43" s="99"/>
      <c r="L43" s="99"/>
      <c r="M43" s="99"/>
      <c r="N43" s="99"/>
      <c r="O43" s="99"/>
      <c r="P43" s="99"/>
      <c r="Q43" s="99"/>
      <c r="R43" s="99"/>
      <c r="S43" s="99"/>
      <c r="T43" s="99"/>
      <c r="U43" s="99"/>
      <c r="V43" s="99"/>
      <c r="W43" s="99"/>
      <c r="X43" s="99"/>
      <c r="Y43" s="99"/>
      <c r="Z43" s="99"/>
      <c r="AA43" s="99"/>
      <c r="AB43" s="99"/>
      <c r="AC43" s="99"/>
      <c r="AD43" s="99"/>
      <c r="AE43" s="99"/>
      <c r="AF43" s="99"/>
      <c r="AG43" s="99"/>
      <c r="AH43" s="99"/>
      <c r="AI43" s="99"/>
      <c r="AJ43" s="99"/>
      <c r="AK43" s="99"/>
      <c r="AL43" s="99"/>
      <c r="AM43" s="99"/>
      <c r="AN43" s="99"/>
      <c r="AO43" s="99"/>
      <c r="AP43" s="99"/>
      <c r="AQ43" s="99"/>
      <c r="AR43" s="99"/>
      <c r="AS43" s="99"/>
      <c r="AT43" s="99"/>
      <c r="AU43" s="99"/>
      <c r="AV43" s="99"/>
      <c r="AW43" s="99"/>
      <c r="AX43" s="99"/>
      <c r="AY43" s="99"/>
      <c r="AZ43" s="99"/>
      <c r="BA43" s="99"/>
      <c r="BB43" s="99"/>
      <c r="BC43" s="99"/>
      <c r="BD43" s="99"/>
      <c r="BE43" s="99"/>
      <c r="BF43" s="99"/>
      <c r="BG43" s="99"/>
      <c r="BH43" s="99"/>
      <c r="BI43" s="99"/>
      <c r="BJ43" s="99"/>
      <c r="BK43" s="99"/>
      <c r="BL43" s="99"/>
      <c r="BM43" s="99"/>
      <c r="BN43" s="99"/>
      <c r="BO43" s="99"/>
      <c r="BP43" s="99"/>
      <c r="BQ43" s="99"/>
      <c r="BR43" s="99"/>
      <c r="BS43" s="99"/>
      <c r="BT43" s="99"/>
      <c r="BU43" s="99"/>
      <c r="BV43" s="99"/>
      <c r="BW43" s="99"/>
      <c r="BX43" s="99"/>
      <c r="BY43" s="99"/>
      <c r="BZ43" s="99"/>
      <c r="CA43" s="99"/>
      <c r="CB43" s="99"/>
      <c r="CC43" s="158"/>
      <c r="CD43" s="158"/>
      <c r="CE43" s="123"/>
    </row>
    <row r="44" spans="1:83" x14ac:dyDescent="0.2">
      <c r="A44" s="98">
        <v>31</v>
      </c>
      <c r="B44" s="98"/>
      <c r="C44" s="219">
        <f>[1]צנטרפוגות!I32</f>
        <v>72.337295690936102</v>
      </c>
      <c r="D44" s="240"/>
      <c r="E44" s="201"/>
      <c r="F44" s="239"/>
      <c r="G44" s="201"/>
      <c r="H44" s="99"/>
      <c r="I44" s="99"/>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c r="AK44" s="99"/>
      <c r="AL44" s="99"/>
      <c r="AM44" s="99"/>
      <c r="AN44" s="99"/>
      <c r="AO44" s="99"/>
      <c r="AP44" s="99"/>
      <c r="AQ44" s="99"/>
      <c r="AR44" s="99"/>
      <c r="AS44" s="99"/>
      <c r="AT44" s="99"/>
      <c r="AU44" s="99"/>
      <c r="AV44" s="99"/>
      <c r="AW44" s="99"/>
      <c r="AX44" s="99"/>
      <c r="AY44" s="99"/>
      <c r="AZ44" s="99"/>
      <c r="BA44" s="99"/>
      <c r="BB44" s="99"/>
      <c r="BC44" s="99"/>
      <c r="BD44" s="99"/>
      <c r="BE44" s="99"/>
      <c r="BF44" s="99"/>
      <c r="BG44" s="99"/>
      <c r="BH44" s="99"/>
      <c r="BI44" s="99"/>
      <c r="BJ44" s="99"/>
      <c r="BK44" s="99"/>
      <c r="BL44" s="99"/>
      <c r="BM44" s="99"/>
      <c r="BN44" s="99"/>
      <c r="BO44" s="99"/>
      <c r="BP44" s="99"/>
      <c r="BQ44" s="99"/>
      <c r="BR44" s="99"/>
      <c r="BS44" s="99"/>
      <c r="BT44" s="99"/>
      <c r="BU44" s="99"/>
      <c r="BV44" s="99"/>
      <c r="BW44" s="99"/>
      <c r="BX44" s="99"/>
      <c r="BY44" s="99"/>
      <c r="BZ44" s="99"/>
      <c r="CA44" s="99"/>
      <c r="CB44" s="99"/>
      <c r="CC44" s="158"/>
      <c r="CD44" s="158"/>
      <c r="CE44" s="123"/>
    </row>
    <row r="45" spans="1:83" x14ac:dyDescent="0.2">
      <c r="A45" s="67" t="s">
        <v>14</v>
      </c>
      <c r="B45" s="100"/>
      <c r="C45" s="100">
        <f>COUNT(C14:C44)</f>
        <v>31</v>
      </c>
      <c r="D45" s="100"/>
      <c r="E45" s="100">
        <f>COUNT(E14:E44)</f>
        <v>4</v>
      </c>
      <c r="F45" s="100"/>
      <c r="G45" s="100">
        <f>COUNT(G14:G44)</f>
        <v>4</v>
      </c>
      <c r="H45" s="100"/>
      <c r="I45" s="100">
        <f>COUNT(I14:I44)</f>
        <v>4</v>
      </c>
      <c r="J45" s="100"/>
      <c r="K45" s="100">
        <f>COUNT(K14:K44)</f>
        <v>0</v>
      </c>
      <c r="L45" s="100"/>
      <c r="M45" s="100">
        <f>COUNT(M14:M44)</f>
        <v>0</v>
      </c>
      <c r="N45" s="100"/>
      <c r="O45" s="100">
        <f>COUNT(O14:O44)</f>
        <v>0</v>
      </c>
      <c r="P45" s="100"/>
      <c r="Q45" s="100">
        <f>COUNT(Q14:Q44)</f>
        <v>0</v>
      </c>
      <c r="R45" s="100"/>
      <c r="S45" s="100">
        <f>COUNT(S14:S44)</f>
        <v>0</v>
      </c>
      <c r="T45" s="100"/>
      <c r="U45" s="100">
        <f>COUNT(U14:U44)</f>
        <v>1</v>
      </c>
      <c r="V45" s="100"/>
      <c r="W45" s="100">
        <f>COUNT(W14:W44)</f>
        <v>1</v>
      </c>
      <c r="X45" s="100"/>
      <c r="Y45" s="100">
        <f>COUNT(Y14:Y44)</f>
        <v>1</v>
      </c>
      <c r="Z45" s="100"/>
      <c r="AA45" s="100">
        <f>COUNT(AA14:AA44)</f>
        <v>1</v>
      </c>
      <c r="AB45" s="100"/>
      <c r="AC45" s="100">
        <f>COUNT(AC15:AC44)</f>
        <v>0</v>
      </c>
      <c r="AD45" s="100"/>
      <c r="AE45" s="100">
        <f>COUNT(AE15:AE44)</f>
        <v>0</v>
      </c>
      <c r="AF45" s="100"/>
      <c r="AG45" s="100">
        <f>COUNT(AG14:AG44)</f>
        <v>1</v>
      </c>
      <c r="AH45" s="100"/>
      <c r="AI45" s="100">
        <f>COUNT(AI14:AI44)</f>
        <v>1</v>
      </c>
      <c r="AJ45" s="100"/>
      <c r="AK45" s="100">
        <f>COUNT(AK14:AK44)</f>
        <v>1</v>
      </c>
      <c r="AL45" s="100"/>
      <c r="AM45" s="100">
        <f>COUNT(AM14:AM44)</f>
        <v>1</v>
      </c>
      <c r="AN45" s="100"/>
      <c r="AO45" s="100">
        <f>COUNT(AO15:AO44)</f>
        <v>0</v>
      </c>
      <c r="AP45" s="100"/>
      <c r="AQ45" s="100">
        <f>COUNT(AQ14:AQ44)</f>
        <v>1</v>
      </c>
      <c r="AR45" s="100"/>
      <c r="AS45" s="100">
        <f>COUNT(AS15:AS44)</f>
        <v>0</v>
      </c>
      <c r="AT45" s="100"/>
      <c r="AU45" s="100">
        <f>COUNT(AU14:AU44)</f>
        <v>1</v>
      </c>
      <c r="AV45" s="100"/>
      <c r="AW45" s="100">
        <f>COUNT(AW14:AW44)</f>
        <v>1</v>
      </c>
      <c r="AX45" s="100"/>
      <c r="AY45" s="100">
        <f>COUNT(AY14:AY44)</f>
        <v>1</v>
      </c>
      <c r="AZ45" s="100"/>
      <c r="BA45" s="100">
        <f>COUNT(BA14:BA44)</f>
        <v>1</v>
      </c>
      <c r="BB45" s="100"/>
      <c r="BC45" s="100">
        <f>COUNT(BC14:BC44)</f>
        <v>1</v>
      </c>
      <c r="BD45" s="100"/>
      <c r="BE45" s="100">
        <f>COUNT(BE15:BE44)</f>
        <v>0</v>
      </c>
      <c r="BF45" s="100"/>
      <c r="BG45" s="100">
        <f>COUNT(BG15:BG44)</f>
        <v>1</v>
      </c>
      <c r="BH45" s="100"/>
      <c r="BI45" s="100">
        <f>COUNT(BI14:BI44)</f>
        <v>0</v>
      </c>
      <c r="BJ45" s="100"/>
      <c r="BK45" s="100">
        <f>COUNT(BK14:BK44)</f>
        <v>0</v>
      </c>
      <c r="BL45" s="100"/>
      <c r="BM45" s="100">
        <f>COUNT(BM14:BM44)</f>
        <v>1</v>
      </c>
      <c r="BN45" s="100"/>
      <c r="BO45" s="100">
        <f>COUNT(BO14:BO44)</f>
        <v>1</v>
      </c>
      <c r="BP45" s="100"/>
      <c r="BQ45" s="100">
        <f>COUNT(BQ14:BQ44)</f>
        <v>1</v>
      </c>
      <c r="BR45" s="100"/>
      <c r="BS45" s="100">
        <f>COUNT(BS14:BS44)</f>
        <v>1</v>
      </c>
      <c r="BT45" s="100"/>
      <c r="BU45" s="100">
        <f>COUNT(BU14:BU44)</f>
        <v>1</v>
      </c>
      <c r="BV45" s="100"/>
      <c r="BW45" s="100">
        <f>COUNT(BW14:BW44)</f>
        <v>1</v>
      </c>
      <c r="BX45" s="100"/>
      <c r="BY45" s="100">
        <f>COUNT(BY14:BY44)</f>
        <v>1</v>
      </c>
      <c r="BZ45" s="100"/>
      <c r="CA45" s="100">
        <f>COUNT(CA14:CA44)</f>
        <v>1</v>
      </c>
      <c r="CB45" s="100"/>
      <c r="CC45" s="100">
        <f>COUNT(CC14:CC44)</f>
        <v>0</v>
      </c>
      <c r="CD45" s="100"/>
      <c r="CE45" s="123"/>
    </row>
    <row r="46" spans="1:83" x14ac:dyDescent="0.2">
      <c r="A46" s="101" t="s">
        <v>233</v>
      </c>
      <c r="B46" s="100"/>
      <c r="C46" s="68">
        <f>AVERAGE(C14:C44)</f>
        <v>61.872980875233665</v>
      </c>
      <c r="D46" s="100"/>
      <c r="E46" s="68">
        <f>AVERAGE(E14:E44)</f>
        <v>0.20424999999999999</v>
      </c>
      <c r="F46" s="100"/>
      <c r="G46" s="68">
        <f>AVERAGE(G14:G44)</f>
        <v>0.74175000000000002</v>
      </c>
      <c r="H46" s="100"/>
      <c r="I46" s="68">
        <f>AVERAGE(I14:I44)</f>
        <v>0.25824999999999998</v>
      </c>
      <c r="J46" s="100"/>
      <c r="K46" s="68" t="e">
        <f>AVERAGE(K14:K44)</f>
        <v>#DIV/0!</v>
      </c>
      <c r="L46" s="100"/>
      <c r="M46" s="68" t="e">
        <f>AVERAGE(M14:M44)</f>
        <v>#DIV/0!</v>
      </c>
      <c r="N46" s="100"/>
      <c r="O46" s="68" t="e">
        <f>AVERAGE(O14:O44)</f>
        <v>#DIV/0!</v>
      </c>
      <c r="P46" s="100"/>
      <c r="Q46" s="68" t="e">
        <f>AVERAGE(Q14:Q44)</f>
        <v>#DIV/0!</v>
      </c>
      <c r="R46" s="100"/>
      <c r="S46" s="68" t="e">
        <f>AVERAGE(S14:S44)</f>
        <v>#DIV/0!</v>
      </c>
      <c r="T46" s="100"/>
      <c r="U46" s="68">
        <f>AVERAGE(U14:U44)</f>
        <v>13431.53</v>
      </c>
      <c r="V46" s="100"/>
      <c r="W46" s="68">
        <f>AVERAGE(W14:W44)</f>
        <v>13431.53</v>
      </c>
      <c r="X46" s="100"/>
      <c r="Y46" s="68">
        <f>AVERAGE(Y14:Y44)</f>
        <v>3313.6</v>
      </c>
      <c r="Z46" s="100"/>
      <c r="AA46" s="68">
        <f>AVERAGE(AA14:AA44)</f>
        <v>364.96199999999999</v>
      </c>
      <c r="AB46" s="100"/>
      <c r="AC46" s="68" t="e">
        <f>AVERAGE(AC15:AC44)</f>
        <v>#DIV/0!</v>
      </c>
      <c r="AD46" s="100"/>
      <c r="AE46" s="100" t="e">
        <f>AVERAGE(AE15:AE44)</f>
        <v>#DIV/0!</v>
      </c>
      <c r="AF46" s="100"/>
      <c r="AG46" s="68">
        <f>AVERAGE(AG14:AG44)</f>
        <v>60.997999999999998</v>
      </c>
      <c r="AH46" s="100"/>
      <c r="AI46" s="68">
        <f>AVERAGE(AI14:AI44)</f>
        <v>5.3280000000000003</v>
      </c>
      <c r="AJ46" s="100"/>
      <c r="AK46" s="68">
        <f>AVERAGE(AK14:AK44)</f>
        <v>3.1389999999999998</v>
      </c>
      <c r="AL46" s="100"/>
      <c r="AM46" s="68">
        <f>AVERAGE(AM14:AM44)</f>
        <v>396.91800000000001</v>
      </c>
      <c r="AN46" s="100"/>
      <c r="AO46" s="68" t="e">
        <f>AVERAGE(AO15:AO44)</f>
        <v>#DIV/0!</v>
      </c>
      <c r="AP46" s="100"/>
      <c r="AQ46" s="68">
        <f>AVERAGE(AQ14:AQ44)</f>
        <v>16.760999999999999</v>
      </c>
      <c r="AR46" s="100"/>
      <c r="AS46" s="68" t="e">
        <f>AVERAGE(AS15:AS44)</f>
        <v>#DIV/0!</v>
      </c>
      <c r="AT46" s="100"/>
      <c r="AU46" s="68">
        <f>AVERAGE(AU14:AU44)</f>
        <v>2099.9699999999998</v>
      </c>
      <c r="AV46" s="100"/>
      <c r="AW46" s="100">
        <f>AVERAGE(AW14:AW44)</f>
        <v>21.779</v>
      </c>
      <c r="AX46" s="100"/>
      <c r="AY46" s="68">
        <f>AVERAGE(AY14:AY44)</f>
        <v>1059.7</v>
      </c>
      <c r="AZ46" s="100"/>
      <c r="BA46" s="68">
        <f>AVERAGE(BA14:BA44)</f>
        <v>1.5269999999999999</v>
      </c>
      <c r="BB46" s="100"/>
      <c r="BC46" s="68">
        <f>AVERAGE(BC14:BC44)</f>
        <v>2.7370000000000001</v>
      </c>
      <c r="BD46" s="100"/>
      <c r="BE46" s="68" t="e">
        <f>AVERAGE(BE15:BE44)</f>
        <v>#DIV/0!</v>
      </c>
      <c r="BF46" s="100"/>
      <c r="BG46" s="68">
        <f>AVERAGE(BG15:BG44)</f>
        <v>1.0720000000000001</v>
      </c>
      <c r="BH46" s="100"/>
      <c r="BI46" s="68" t="e">
        <f>AVERAGE(BI14:BI44)</f>
        <v>#DIV/0!</v>
      </c>
      <c r="BJ46" s="100"/>
      <c r="BK46" s="68" t="e">
        <f>AVERAGE(BK14:BK44)</f>
        <v>#DIV/0!</v>
      </c>
      <c r="BL46" s="100"/>
      <c r="BM46" s="68">
        <f>AVERAGE(BM14:BM44)</f>
        <v>33.1</v>
      </c>
      <c r="BN46" s="100"/>
      <c r="BO46" s="68">
        <f>AVERAGE(BO14:BO44)</f>
        <v>21.238</v>
      </c>
      <c r="BP46" s="100"/>
      <c r="BQ46" s="68">
        <f>AVERAGE(BQ14:BQ44)</f>
        <v>7520.51</v>
      </c>
      <c r="BR46" s="100"/>
      <c r="BS46" s="68">
        <f>AVERAGE(BS14:BS44)</f>
        <v>1072.69</v>
      </c>
      <c r="BT46" s="100"/>
      <c r="BU46" s="68">
        <f>AVERAGE(BU14:BU44)</f>
        <v>47.35</v>
      </c>
      <c r="BV46" s="100"/>
      <c r="BW46" s="68">
        <f>AVERAGE(BW14:BW44)</f>
        <v>349.62700000000001</v>
      </c>
      <c r="BX46" s="100"/>
      <c r="BY46" s="68">
        <f>AVERAGE(BY14:BY44)</f>
        <v>4.484</v>
      </c>
      <c r="BZ46" s="100"/>
      <c r="CA46" s="68">
        <f>AVERAGE(CA14:CA44)</f>
        <v>2246.4499999999998</v>
      </c>
      <c r="CB46" s="100"/>
      <c r="CC46" s="68" t="e">
        <f>AVERAGE(CC14:CC44)</f>
        <v>#DIV/0!</v>
      </c>
      <c r="CD46" s="100"/>
      <c r="CE46" s="123"/>
    </row>
    <row r="47" spans="1:83" x14ac:dyDescent="0.2">
      <c r="A47" s="101" t="s">
        <v>16</v>
      </c>
      <c r="B47" s="100"/>
      <c r="C47" s="100">
        <f>MAX(C14:C44)</f>
        <v>92.306092124814271</v>
      </c>
      <c r="D47" s="100"/>
      <c r="E47" s="100">
        <f>MAX(E14:E44)</f>
        <v>0.221</v>
      </c>
      <c r="F47" s="100"/>
      <c r="G47" s="100">
        <f>MAX(G14:G44)</f>
        <v>0.749</v>
      </c>
      <c r="H47" s="100"/>
      <c r="I47" s="100">
        <f>MAX(I14:I44)</f>
        <v>0.26700000000000002</v>
      </c>
      <c r="J47" s="100"/>
      <c r="K47" s="100">
        <f>MAX(K14:K44)</f>
        <v>0</v>
      </c>
      <c r="L47" s="100"/>
      <c r="M47" s="100">
        <f>MAX(M14:M44)</f>
        <v>0</v>
      </c>
      <c r="N47" s="100"/>
      <c r="O47" s="100">
        <f>MAX(O14:O44)</f>
        <v>0</v>
      </c>
      <c r="P47" s="100"/>
      <c r="Q47" s="100">
        <f>MAX(Q14:Q44)</f>
        <v>0</v>
      </c>
      <c r="R47" s="100"/>
      <c r="S47" s="100">
        <f>MAX(S14:S44)</f>
        <v>0</v>
      </c>
      <c r="T47" s="100"/>
      <c r="U47" s="100">
        <f>MAX(U14:U44)</f>
        <v>13431.53</v>
      </c>
      <c r="V47" s="100"/>
      <c r="W47" s="100">
        <f>MAX(W14:W44)</f>
        <v>13431.53</v>
      </c>
      <c r="X47" s="100"/>
      <c r="Y47" s="100">
        <f>MAX(Y14:Y44)</f>
        <v>3313.6</v>
      </c>
      <c r="Z47" s="100"/>
      <c r="AA47" s="100">
        <f>MAX(AA14:AA44)</f>
        <v>364.96199999999999</v>
      </c>
      <c r="AB47" s="100"/>
      <c r="AC47" s="100">
        <f>MAX(AC15:AC44)</f>
        <v>0</v>
      </c>
      <c r="AD47" s="100"/>
      <c r="AE47" s="100">
        <f>MAX(AE15:AE44)</f>
        <v>0</v>
      </c>
      <c r="AF47" s="100"/>
      <c r="AG47" s="100">
        <f>MAX(AG14:AG44)</f>
        <v>60.997999999999998</v>
      </c>
      <c r="AH47" s="100"/>
      <c r="AI47" s="100">
        <f>MAX(AI14:AI44)</f>
        <v>5.3280000000000003</v>
      </c>
      <c r="AJ47" s="100"/>
      <c r="AK47" s="100">
        <f>MAX(AK14:AK44)</f>
        <v>3.1389999999999998</v>
      </c>
      <c r="AL47" s="100"/>
      <c r="AM47" s="100">
        <f>MAX(AM14:AM44)</f>
        <v>396.91800000000001</v>
      </c>
      <c r="AN47" s="100"/>
      <c r="AO47" s="100">
        <f>MAX(AO15:AO44)</f>
        <v>0</v>
      </c>
      <c r="AP47" s="100"/>
      <c r="AQ47" s="100">
        <f>MAX(AQ14:AQ44)</f>
        <v>16.760999999999999</v>
      </c>
      <c r="AR47" s="100"/>
      <c r="AS47" s="100">
        <f>MAX(AS15:AS44)</f>
        <v>0</v>
      </c>
      <c r="AT47" s="100"/>
      <c r="AU47" s="100">
        <f>MAX(AU14:AU44)</f>
        <v>2099.9699999999998</v>
      </c>
      <c r="AV47" s="100"/>
      <c r="AW47" s="100">
        <f>MAX(AW14:AW44)</f>
        <v>21.779</v>
      </c>
      <c r="AX47" s="100"/>
      <c r="AY47" s="100">
        <f>MAX(AY14:AY44)</f>
        <v>1059.7</v>
      </c>
      <c r="AZ47" s="100"/>
      <c r="BA47" s="100">
        <f>MAX(BA14:BA44)</f>
        <v>1.5269999999999999</v>
      </c>
      <c r="BB47" s="100"/>
      <c r="BC47" s="100">
        <f>MAX(BC14:BC44)</f>
        <v>2.7370000000000001</v>
      </c>
      <c r="BD47" s="100"/>
      <c r="BE47" s="100">
        <f>MAX(BE15:BE44)</f>
        <v>0</v>
      </c>
      <c r="BF47" s="100"/>
      <c r="BG47" s="100">
        <f>MAX(BG15:BG44)</f>
        <v>1.0720000000000001</v>
      </c>
      <c r="BH47" s="100"/>
      <c r="BI47" s="100">
        <f>MAX(BI14:BI44)</f>
        <v>0</v>
      </c>
      <c r="BJ47" s="100"/>
      <c r="BK47" s="100">
        <f>MAX(BK14:BK44)</f>
        <v>0</v>
      </c>
      <c r="BL47" s="100"/>
      <c r="BM47" s="100">
        <f>MAX(BM14:BM44)</f>
        <v>33.1</v>
      </c>
      <c r="BN47" s="100"/>
      <c r="BO47" s="100">
        <f>MAX(BO14:BO44)</f>
        <v>21.238</v>
      </c>
      <c r="BP47" s="100"/>
      <c r="BQ47" s="100">
        <f>MAX(BQ14:BQ44)</f>
        <v>7520.51</v>
      </c>
      <c r="BR47" s="100"/>
      <c r="BS47" s="100">
        <f>MAX(BS14:BS44)</f>
        <v>1072.69</v>
      </c>
      <c r="BT47" s="100"/>
      <c r="BU47" s="100">
        <f>MAX(BU14:BU44)</f>
        <v>47.35</v>
      </c>
      <c r="BV47" s="100"/>
      <c r="BW47" s="100">
        <f>MAX(BW14:BW44)</f>
        <v>349.62700000000001</v>
      </c>
      <c r="BX47" s="100"/>
      <c r="BY47" s="100">
        <f>MAX(BY14:BY44)</f>
        <v>4.484</v>
      </c>
      <c r="BZ47" s="100"/>
      <c r="CA47" s="100">
        <f>MAX(CA14:CA44)</f>
        <v>2246.4499999999998</v>
      </c>
      <c r="CB47" s="100"/>
      <c r="CC47" s="100">
        <f>MAX(CC14:CC44)</f>
        <v>0</v>
      </c>
      <c r="CD47" s="100"/>
      <c r="CE47" s="123"/>
    </row>
    <row r="48" spans="1:83" x14ac:dyDescent="0.2">
      <c r="A48" s="101" t="s">
        <v>15</v>
      </c>
      <c r="B48" s="100"/>
      <c r="C48" s="100">
        <f>MIN(C14:C44)</f>
        <v>0</v>
      </c>
      <c r="D48" s="100"/>
      <c r="E48" s="100">
        <f>MIN(E14:E44)</f>
        <v>0.191</v>
      </c>
      <c r="F48" s="100"/>
      <c r="G48" s="100">
        <f>MIN(G14:G44)</f>
        <v>0.73299999999999998</v>
      </c>
      <c r="H48" s="100"/>
      <c r="I48" s="100">
        <f>MIN(I14:I44)</f>
        <v>0.251</v>
      </c>
      <c r="J48" s="100"/>
      <c r="K48" s="100">
        <f>MIN(K14:K44)</f>
        <v>0</v>
      </c>
      <c r="L48" s="100"/>
      <c r="M48" s="100">
        <f>MIN(M14:M44)</f>
        <v>0</v>
      </c>
      <c r="N48" s="100"/>
      <c r="O48" s="100">
        <f>MIN(O14:O44)</f>
        <v>0</v>
      </c>
      <c r="P48" s="100"/>
      <c r="Q48" s="100">
        <f>MIN(Q14:Q44)</f>
        <v>0</v>
      </c>
      <c r="R48" s="100"/>
      <c r="S48" s="100">
        <f>MIN(S14:S44)</f>
        <v>0</v>
      </c>
      <c r="T48" s="100"/>
      <c r="U48" s="100">
        <f>MIN(U14:U44)</f>
        <v>13431.53</v>
      </c>
      <c r="V48" s="100"/>
      <c r="W48" s="100">
        <f>MIN(W14:W44)</f>
        <v>13431.53</v>
      </c>
      <c r="X48" s="100"/>
      <c r="Y48" s="100">
        <f>MIN(Y14:Y44)</f>
        <v>3313.6</v>
      </c>
      <c r="Z48" s="100"/>
      <c r="AA48" s="100">
        <f>MIN(AA14:AA44)</f>
        <v>364.96199999999999</v>
      </c>
      <c r="AB48" s="100"/>
      <c r="AC48" s="100">
        <f>MIN(AC15:AC44)</f>
        <v>0</v>
      </c>
      <c r="AD48" s="100"/>
      <c r="AE48" s="100">
        <f>MIN(AE15:AE44)</f>
        <v>0</v>
      </c>
      <c r="AF48" s="100"/>
      <c r="AG48" s="100">
        <f>MIN(AG14:AG44)</f>
        <v>60.997999999999998</v>
      </c>
      <c r="AH48" s="100"/>
      <c r="AI48" s="100">
        <f>MIN(AI14:AI44)</f>
        <v>5.3280000000000003</v>
      </c>
      <c r="AJ48" s="100"/>
      <c r="AK48" s="100">
        <f>MIN(AK14:AK44)</f>
        <v>3.1389999999999998</v>
      </c>
      <c r="AL48" s="100"/>
      <c r="AM48" s="100">
        <f>MIN(AM14:AM44)</f>
        <v>396.91800000000001</v>
      </c>
      <c r="AN48" s="100"/>
      <c r="AO48" s="100">
        <f>MIN(AO15:AO44)</f>
        <v>0</v>
      </c>
      <c r="AP48" s="100"/>
      <c r="AQ48" s="100">
        <f>MIN(AQ14:AQ44)</f>
        <v>16.760999999999999</v>
      </c>
      <c r="AR48" s="100"/>
      <c r="AS48" s="100">
        <f>MIN(AS15:AS44)</f>
        <v>0</v>
      </c>
      <c r="AT48" s="100"/>
      <c r="AU48" s="100">
        <f>MIN(AU14:AU44)</f>
        <v>2099.9699999999998</v>
      </c>
      <c r="AV48" s="100"/>
      <c r="AW48" s="100">
        <f>MIN(AW14:AW44)</f>
        <v>21.779</v>
      </c>
      <c r="AX48" s="100"/>
      <c r="AY48" s="100">
        <f>MIN(AY14:AY44)</f>
        <v>1059.7</v>
      </c>
      <c r="AZ48" s="100"/>
      <c r="BA48" s="100">
        <f>MIN(BA14:BA44)</f>
        <v>1.5269999999999999</v>
      </c>
      <c r="BB48" s="100"/>
      <c r="BC48" s="100">
        <f>MIN(BC14:BC44)</f>
        <v>2.7370000000000001</v>
      </c>
      <c r="BD48" s="100"/>
      <c r="BE48" s="100">
        <f>MIN(BE15:BE44)</f>
        <v>0</v>
      </c>
      <c r="BF48" s="100"/>
      <c r="BG48" s="100">
        <f>MIN(BG15:BG44)</f>
        <v>1.0720000000000001</v>
      </c>
      <c r="BH48" s="100"/>
      <c r="BI48" s="100">
        <f>MIN(BI14:BI44)</f>
        <v>0</v>
      </c>
      <c r="BJ48" s="100"/>
      <c r="BK48" s="100">
        <f>MIN(BK14:BK44)</f>
        <v>0</v>
      </c>
      <c r="BL48" s="100"/>
      <c r="BM48" s="100">
        <f>MIN(BM14:BM44)</f>
        <v>33.1</v>
      </c>
      <c r="BN48" s="100"/>
      <c r="BO48" s="100">
        <f>MIN(BO14:BO44)</f>
        <v>21.238</v>
      </c>
      <c r="BP48" s="100"/>
      <c r="BQ48" s="100">
        <f>MIN(BQ14:BQ44)</f>
        <v>7520.51</v>
      </c>
      <c r="BR48" s="100"/>
      <c r="BS48" s="100">
        <f>MIN(BS14:BS44)</f>
        <v>1072.69</v>
      </c>
      <c r="BT48" s="100"/>
      <c r="BU48" s="100">
        <f>MIN(BU14:BU44)</f>
        <v>47.35</v>
      </c>
      <c r="BV48" s="100"/>
      <c r="BW48" s="100">
        <f>MIN(BW14:BW44)</f>
        <v>349.62700000000001</v>
      </c>
      <c r="BX48" s="100"/>
      <c r="BY48" s="100">
        <f>MIN(BY14:BY44)</f>
        <v>4.484</v>
      </c>
      <c r="BZ48" s="100"/>
      <c r="CA48" s="100">
        <f>MIN(CA14:CA44)</f>
        <v>2246.4499999999998</v>
      </c>
      <c r="CB48" s="100"/>
      <c r="CC48" s="100">
        <f>MIN(CC14:CC44)</f>
        <v>0</v>
      </c>
      <c r="CD48" s="100"/>
      <c r="CE48" s="123"/>
    </row>
    <row r="49" spans="1:83" x14ac:dyDescent="0.2">
      <c r="A49" s="123"/>
      <c r="B49" s="123"/>
      <c r="C49" s="123"/>
      <c r="D49" s="123"/>
      <c r="E49" s="123"/>
      <c r="F49" s="123"/>
      <c r="G49" s="163"/>
      <c r="H49" s="123"/>
      <c r="I49" s="123"/>
      <c r="J49" s="123"/>
      <c r="K49" s="123"/>
      <c r="L49" s="123"/>
      <c r="M49" s="123"/>
      <c r="N49" s="123"/>
      <c r="O49" s="123"/>
      <c r="P49" s="123"/>
      <c r="Q49" s="123"/>
      <c r="R49" s="123"/>
      <c r="S49" s="123"/>
      <c r="T49" s="123"/>
      <c r="U49" s="123"/>
      <c r="V49" s="123"/>
      <c r="W49" s="123"/>
      <c r="X49" s="123"/>
      <c r="Y49" s="123"/>
      <c r="Z49" s="123"/>
      <c r="AA49" s="123"/>
      <c r="AB49" s="123"/>
      <c r="AC49" s="123"/>
      <c r="AD49" s="123"/>
      <c r="AE49" s="163"/>
      <c r="AF49" s="123"/>
      <c r="AG49" s="123"/>
      <c r="AH49" s="123"/>
      <c r="AI49" s="123"/>
      <c r="AJ49" s="123"/>
      <c r="AK49" s="123"/>
      <c r="AL49" s="123"/>
      <c r="AM49" s="123"/>
      <c r="AN49" s="123"/>
      <c r="AO49" s="123"/>
      <c r="AP49" s="123"/>
      <c r="AQ49" s="123"/>
      <c r="AR49" s="123"/>
      <c r="AS49" s="123"/>
      <c r="AT49" s="123"/>
      <c r="AU49" s="123"/>
      <c r="AV49" s="123"/>
      <c r="AW49" s="163"/>
      <c r="AX49" s="123"/>
      <c r="AY49" s="123"/>
      <c r="AZ49" s="123"/>
      <c r="BA49" s="123"/>
      <c r="BB49" s="123"/>
      <c r="BC49" s="123"/>
      <c r="BD49" s="123"/>
      <c r="BE49" s="123"/>
      <c r="BF49" s="123"/>
      <c r="BG49" s="123"/>
      <c r="BH49" s="123"/>
      <c r="BI49" s="123"/>
      <c r="BJ49" s="123"/>
      <c r="BK49" s="123"/>
      <c r="BL49" s="123"/>
      <c r="BM49" s="123"/>
      <c r="BN49" s="123"/>
      <c r="BO49" s="123"/>
      <c r="BP49" s="123"/>
      <c r="BQ49" s="123"/>
      <c r="BR49" s="123"/>
      <c r="BS49" s="123"/>
      <c r="BT49" s="123"/>
      <c r="BU49" s="123"/>
      <c r="BV49" s="123"/>
      <c r="BW49" s="123"/>
      <c r="BX49" s="123"/>
      <c r="BY49" s="123"/>
      <c r="BZ49" s="123"/>
      <c r="CA49" s="123"/>
      <c r="CB49" s="123"/>
      <c r="CC49" s="123"/>
      <c r="CD49" s="123"/>
      <c r="CE49" s="123"/>
    </row>
    <row r="50" spans="1:83" x14ac:dyDescent="0.2">
      <c r="A50" s="123"/>
      <c r="B50" s="123"/>
      <c r="C50" s="123"/>
      <c r="D50" s="123"/>
      <c r="E50" s="123"/>
      <c r="F50" s="123"/>
      <c r="G50" s="163"/>
      <c r="H50" s="123"/>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3"/>
      <c r="AG50" s="123"/>
      <c r="AH50" s="123"/>
      <c r="AI50" s="123"/>
      <c r="AJ50" s="123"/>
      <c r="AK50" s="123"/>
      <c r="AL50" s="123"/>
      <c r="AM50" s="123"/>
      <c r="AN50" s="123"/>
      <c r="AO50" s="123"/>
      <c r="AP50" s="123"/>
      <c r="AQ50" s="123"/>
      <c r="AR50" s="123"/>
      <c r="AS50" s="123"/>
      <c r="AT50" s="123"/>
      <c r="AU50" s="123"/>
      <c r="AV50" s="123"/>
      <c r="AW50" s="163"/>
      <c r="AX50" s="123"/>
      <c r="AY50" s="123"/>
      <c r="AZ50" s="123"/>
      <c r="BA50" s="123"/>
      <c r="BB50" s="123"/>
      <c r="BC50" s="123"/>
      <c r="BD50" s="123"/>
      <c r="BE50" s="123"/>
      <c r="BF50" s="123"/>
      <c r="BG50" s="123"/>
      <c r="BH50" s="123"/>
      <c r="BI50" s="123"/>
      <c r="BJ50" s="123"/>
      <c r="BK50" s="123"/>
      <c r="BL50" s="123"/>
      <c r="BM50" s="123"/>
      <c r="BN50" s="123"/>
      <c r="BO50" s="123"/>
      <c r="BP50" s="123"/>
      <c r="BQ50" s="123"/>
      <c r="BR50" s="123"/>
      <c r="BS50" s="123"/>
      <c r="BT50" s="123"/>
      <c r="BU50" s="123"/>
      <c r="BV50" s="123"/>
      <c r="BW50" s="123"/>
      <c r="BX50" s="123"/>
      <c r="BY50" s="123"/>
      <c r="BZ50" s="123"/>
      <c r="CA50" s="123"/>
      <c r="CB50" s="123"/>
      <c r="CC50" s="123"/>
      <c r="CD50" s="123"/>
      <c r="CE50" s="123"/>
    </row>
    <row r="51" spans="1:83" x14ac:dyDescent="0.2">
      <c r="G51" s="164"/>
      <c r="AW51" s="164"/>
    </row>
    <row r="52" spans="1:83" x14ac:dyDescent="0.2">
      <c r="G52" s="164"/>
      <c r="AW52" s="164"/>
    </row>
    <row r="53" spans="1:83" x14ac:dyDescent="0.2">
      <c r="G53" s="164"/>
      <c r="AW53" s="164"/>
    </row>
    <row r="54" spans="1:83" x14ac:dyDescent="0.2">
      <c r="G54" s="164"/>
      <c r="AW54" s="164"/>
    </row>
    <row r="55" spans="1:83" x14ac:dyDescent="0.2">
      <c r="G55" s="164"/>
      <c r="AE55" s="164"/>
      <c r="AW55" s="164"/>
    </row>
    <row r="56" spans="1:83" x14ac:dyDescent="0.2">
      <c r="G56" s="164"/>
      <c r="AE56" s="164"/>
      <c r="AW56" s="164"/>
    </row>
    <row r="57" spans="1:83" x14ac:dyDescent="0.2">
      <c r="G57" s="164"/>
      <c r="AE57" s="164"/>
      <c r="AW57" s="164"/>
    </row>
    <row r="58" spans="1:83" x14ac:dyDescent="0.2">
      <c r="G58" s="164"/>
      <c r="AE58" s="164"/>
      <c r="AW58" s="164"/>
    </row>
    <row r="59" spans="1:83" x14ac:dyDescent="0.2">
      <c r="G59" s="164"/>
      <c r="AE59" s="164"/>
      <c r="AW59" s="164"/>
    </row>
    <row r="60" spans="1:83" x14ac:dyDescent="0.2">
      <c r="G60" s="164"/>
      <c r="AE60" s="164"/>
      <c r="AW60" s="164"/>
    </row>
    <row r="61" spans="1:83" x14ac:dyDescent="0.2">
      <c r="G61" s="164"/>
      <c r="AE61" s="164"/>
      <c r="AW61" s="164"/>
    </row>
    <row r="62" spans="1:83" x14ac:dyDescent="0.2">
      <c r="G62" s="164"/>
      <c r="AE62" s="164"/>
      <c r="AW62" s="164"/>
    </row>
    <row r="63" spans="1:83" x14ac:dyDescent="0.2">
      <c r="G63" s="164"/>
      <c r="AE63" s="164"/>
      <c r="AW63" s="164"/>
    </row>
    <row r="64" spans="1:83" x14ac:dyDescent="0.2">
      <c r="G64" s="164"/>
      <c r="AE64" s="164"/>
      <c r="AW64" s="164"/>
    </row>
    <row r="65" spans="7:49" x14ac:dyDescent="0.2">
      <c r="G65" s="164"/>
      <c r="AE65" s="164"/>
      <c r="AW65" s="164"/>
    </row>
    <row r="66" spans="7:49" x14ac:dyDescent="0.2">
      <c r="G66" s="164"/>
      <c r="AE66" s="164"/>
      <c r="AW66" s="164"/>
    </row>
    <row r="67" spans="7:49" x14ac:dyDescent="0.2">
      <c r="G67" s="164"/>
      <c r="AE67" s="164"/>
      <c r="AW67" s="164"/>
    </row>
    <row r="68" spans="7:49" x14ac:dyDescent="0.2">
      <c r="G68" s="164"/>
      <c r="AE68" s="164"/>
      <c r="AW68" s="164"/>
    </row>
    <row r="69" spans="7:49" x14ac:dyDescent="0.2">
      <c r="G69" s="164"/>
      <c r="AE69" s="164"/>
      <c r="AW69" s="164"/>
    </row>
    <row r="70" spans="7:49" x14ac:dyDescent="0.2">
      <c r="G70" s="164"/>
      <c r="AE70" s="164"/>
      <c r="AW70" s="164"/>
    </row>
    <row r="71" spans="7:49" x14ac:dyDescent="0.2">
      <c r="G71" s="164"/>
      <c r="AE71" s="164"/>
      <c r="AW71" s="164"/>
    </row>
    <row r="72" spans="7:49" x14ac:dyDescent="0.2">
      <c r="G72" s="164"/>
      <c r="AE72" s="164"/>
      <c r="AW72" s="164"/>
    </row>
    <row r="73" spans="7:49" x14ac:dyDescent="0.2">
      <c r="G73" s="164"/>
      <c r="AE73" s="164"/>
      <c r="AW73" s="164"/>
    </row>
  </sheetData>
  <sheetProtection password="81FA" sheet="1" selectLockedCells="1"/>
  <mergeCells count="240">
    <mergeCell ref="AS6:AT6"/>
    <mergeCell ref="BA5:BB5"/>
    <mergeCell ref="AY5:AZ5"/>
    <mergeCell ref="AW4:AX4"/>
    <mergeCell ref="AW5:AX5"/>
    <mergeCell ref="AY6:AZ6"/>
    <mergeCell ref="BS5:BT5"/>
    <mergeCell ref="BS6:BT6"/>
    <mergeCell ref="BE5:BF5"/>
    <mergeCell ref="BM4:BN4"/>
    <mergeCell ref="BM5:BN5"/>
    <mergeCell ref="BE4:BF4"/>
    <mergeCell ref="BQ4:BR4"/>
    <mergeCell ref="BC5:BD5"/>
    <mergeCell ref="BA6:BB6"/>
    <mergeCell ref="BC6:BD6"/>
    <mergeCell ref="BW4:BX4"/>
    <mergeCell ref="CA8:CB8"/>
    <mergeCell ref="BW8:BX8"/>
    <mergeCell ref="BU4:BV4"/>
    <mergeCell ref="BU5:BV5"/>
    <mergeCell ref="BU6:BV6"/>
    <mergeCell ref="BY7:BZ7"/>
    <mergeCell ref="BW6:BX6"/>
    <mergeCell ref="BW7:BX7"/>
    <mergeCell ref="BY8:BZ8"/>
    <mergeCell ref="BO8:BP8"/>
    <mergeCell ref="BQ8:BR8"/>
    <mergeCell ref="BQ5:BR5"/>
    <mergeCell ref="BQ6:BR6"/>
    <mergeCell ref="BQ7:BR7"/>
    <mergeCell ref="BO4:BP4"/>
    <mergeCell ref="BO5:BP5"/>
    <mergeCell ref="BO6:BP6"/>
    <mergeCell ref="CA9:CB9"/>
    <mergeCell ref="CA4:CB4"/>
    <mergeCell ref="CA5:CB5"/>
    <mergeCell ref="CA6:CB6"/>
    <mergeCell ref="CA7:CB7"/>
    <mergeCell ref="BW5:BX5"/>
    <mergeCell ref="BY9:BZ9"/>
    <mergeCell ref="BY5:BZ5"/>
    <mergeCell ref="BY6:BZ6"/>
    <mergeCell ref="BW9:BX9"/>
    <mergeCell ref="BU7:BV7"/>
    <mergeCell ref="BU8:BV8"/>
    <mergeCell ref="BO7:BP7"/>
    <mergeCell ref="BU9:BV9"/>
    <mergeCell ref="BS9:BT9"/>
    <mergeCell ref="BS7:BT7"/>
    <mergeCell ref="BS8:BT8"/>
    <mergeCell ref="BQ9:BR9"/>
    <mergeCell ref="BO9:BP9"/>
    <mergeCell ref="AS7:AT7"/>
    <mergeCell ref="AW9:AX9"/>
    <mergeCell ref="AW8:AX8"/>
    <mergeCell ref="BM9:BN9"/>
    <mergeCell ref="BG7:BH7"/>
    <mergeCell ref="BK4:BL4"/>
    <mergeCell ref="BK5:BL5"/>
    <mergeCell ref="BI5:BJ5"/>
    <mergeCell ref="BG6:BH6"/>
    <mergeCell ref="BI7:BJ7"/>
    <mergeCell ref="BA7:BB7"/>
    <mergeCell ref="BA9:BB9"/>
    <mergeCell ref="BA8:BB8"/>
    <mergeCell ref="BC7:BD7"/>
    <mergeCell ref="BC8:BD8"/>
    <mergeCell ref="BE7:BF7"/>
    <mergeCell ref="AS4:AT4"/>
    <mergeCell ref="AS5:AT5"/>
    <mergeCell ref="AU4:AV4"/>
    <mergeCell ref="AU5:AV5"/>
    <mergeCell ref="BC4:BD4"/>
    <mergeCell ref="AW7:AX7"/>
    <mergeCell ref="AW6:AX6"/>
    <mergeCell ref="AU8:AV8"/>
    <mergeCell ref="AU9:AV9"/>
    <mergeCell ref="AU6:AV6"/>
    <mergeCell ref="AU7:AV7"/>
    <mergeCell ref="BC9:BD9"/>
    <mergeCell ref="BM6:BN6"/>
    <mergeCell ref="BG4:BH4"/>
    <mergeCell ref="BI4:BJ4"/>
    <mergeCell ref="BI6:BJ6"/>
    <mergeCell ref="BK6:BL6"/>
    <mergeCell ref="BG5:BH5"/>
    <mergeCell ref="BA4:BB4"/>
    <mergeCell ref="AO4:AP4"/>
    <mergeCell ref="AO5:AP5"/>
    <mergeCell ref="AO6:AP6"/>
    <mergeCell ref="AQ4:AR4"/>
    <mergeCell ref="AQ5:AR5"/>
    <mergeCell ref="AQ6:AR6"/>
    <mergeCell ref="AK4:AL4"/>
    <mergeCell ref="AK5:AL5"/>
    <mergeCell ref="AK6:AL6"/>
    <mergeCell ref="AM4:AN4"/>
    <mergeCell ref="AM5:AN5"/>
    <mergeCell ref="AM6:AN6"/>
    <mergeCell ref="AG4:AH4"/>
    <mergeCell ref="AI4:AJ4"/>
    <mergeCell ref="AI5:AJ5"/>
    <mergeCell ref="AE4:AF4"/>
    <mergeCell ref="AE5:AF5"/>
    <mergeCell ref="AC5:AD5"/>
    <mergeCell ref="AI6:AJ6"/>
    <mergeCell ref="AS9:AT9"/>
    <mergeCell ref="AM9:AN9"/>
    <mergeCell ref="AM7:AN7"/>
    <mergeCell ref="AO9:AP9"/>
    <mergeCell ref="AQ8:AR8"/>
    <mergeCell ref="AM8:AN8"/>
    <mergeCell ref="AC9:AD9"/>
    <mergeCell ref="AC8:AD8"/>
    <mergeCell ref="AE6:AF6"/>
    <mergeCell ref="AE7:AF7"/>
    <mergeCell ref="AE9:AF9"/>
    <mergeCell ref="AQ9:AR9"/>
    <mergeCell ref="AO7:AP7"/>
    <mergeCell ref="AG9:AH9"/>
    <mergeCell ref="AG8:AH8"/>
    <mergeCell ref="AG7:AH7"/>
    <mergeCell ref="AK7:AL7"/>
    <mergeCell ref="C9:D9"/>
    <mergeCell ref="C6:D6"/>
    <mergeCell ref="M7:N7"/>
    <mergeCell ref="M8:N8"/>
    <mergeCell ref="W6:X6"/>
    <mergeCell ref="W4:X4"/>
    <mergeCell ref="U4:V4"/>
    <mergeCell ref="S4:T4"/>
    <mergeCell ref="U5:V5"/>
    <mergeCell ref="S5:T5"/>
    <mergeCell ref="K7:L7"/>
    <mergeCell ref="K8:L8"/>
    <mergeCell ref="O7:P7"/>
    <mergeCell ref="W7:X7"/>
    <mergeCell ref="M5:N5"/>
    <mergeCell ref="M6:N6"/>
    <mergeCell ref="U6:V6"/>
    <mergeCell ref="Q6:R6"/>
    <mergeCell ref="M4:N4"/>
    <mergeCell ref="Q4:R4"/>
    <mergeCell ref="O6:P6"/>
    <mergeCell ref="O5:P5"/>
    <mergeCell ref="C4:D4"/>
    <mergeCell ref="C7:D7"/>
    <mergeCell ref="C5:D5"/>
    <mergeCell ref="K4:L4"/>
    <mergeCell ref="I4:J4"/>
    <mergeCell ref="G4:H4"/>
    <mergeCell ref="G8:H8"/>
    <mergeCell ref="E4:F4"/>
    <mergeCell ref="E5:F5"/>
    <mergeCell ref="G5:H5"/>
    <mergeCell ref="I5:J5"/>
    <mergeCell ref="C8:D8"/>
    <mergeCell ref="K5:L5"/>
    <mergeCell ref="K6:L6"/>
    <mergeCell ref="I6:J6"/>
    <mergeCell ref="G6:H6"/>
    <mergeCell ref="E6:F6"/>
    <mergeCell ref="E7:F7"/>
    <mergeCell ref="E8:F8"/>
    <mergeCell ref="I7:J7"/>
    <mergeCell ref="I8:J8"/>
    <mergeCell ref="G7:H7"/>
    <mergeCell ref="O9:P9"/>
    <mergeCell ref="S9:T9"/>
    <mergeCell ref="U9:V9"/>
    <mergeCell ref="Q9:R9"/>
    <mergeCell ref="Y9:Z9"/>
    <mergeCell ref="W9:X9"/>
    <mergeCell ref="W8:X8"/>
    <mergeCell ref="E9:F9"/>
    <mergeCell ref="Y8:Z8"/>
    <mergeCell ref="K9:L9"/>
    <mergeCell ref="M9:N9"/>
    <mergeCell ref="G9:H9"/>
    <mergeCell ref="I9:J9"/>
    <mergeCell ref="O8:P8"/>
    <mergeCell ref="Y4:Z4"/>
    <mergeCell ref="Y5:Z5"/>
    <mergeCell ref="Q5:R5"/>
    <mergeCell ref="O4:P4"/>
    <mergeCell ref="S7:T7"/>
    <mergeCell ref="Q7:R7"/>
    <mergeCell ref="S8:T8"/>
    <mergeCell ref="U8:V8"/>
    <mergeCell ref="W5:X5"/>
    <mergeCell ref="Y6:Z6"/>
    <mergeCell ref="CC4:CD4"/>
    <mergeCell ref="Q8:R8"/>
    <mergeCell ref="S6:T6"/>
    <mergeCell ref="AG6:AH6"/>
    <mergeCell ref="AC6:AD6"/>
    <mergeCell ref="AA8:AB8"/>
    <mergeCell ref="AI8:AJ8"/>
    <mergeCell ref="AK8:AL8"/>
    <mergeCell ref="AY8:AZ8"/>
    <mergeCell ref="BI8:BJ8"/>
    <mergeCell ref="U7:V7"/>
    <mergeCell ref="AC7:AD7"/>
    <mergeCell ref="Y7:Z7"/>
    <mergeCell ref="AA7:AB7"/>
    <mergeCell ref="AI7:AJ7"/>
    <mergeCell ref="BE6:BF6"/>
    <mergeCell ref="AE8:AF8"/>
    <mergeCell ref="BS4:BT4"/>
    <mergeCell ref="AY4:AZ4"/>
    <mergeCell ref="BY4:BZ4"/>
    <mergeCell ref="AA4:AB4"/>
    <mergeCell ref="AA5:AB5"/>
    <mergeCell ref="AA6:AB6"/>
    <mergeCell ref="AC4:AD4"/>
    <mergeCell ref="AA9:AB9"/>
    <mergeCell ref="AG5:AH5"/>
    <mergeCell ref="AI9:AJ9"/>
    <mergeCell ref="AK9:AL9"/>
    <mergeCell ref="AY9:AZ9"/>
    <mergeCell ref="BE9:BF9"/>
    <mergeCell ref="CC9:CD9"/>
    <mergeCell ref="CC5:CD5"/>
    <mergeCell ref="CC6:CD6"/>
    <mergeCell ref="CC7:CD7"/>
    <mergeCell ref="CC8:CD8"/>
    <mergeCell ref="BK9:BL9"/>
    <mergeCell ref="BM7:BN7"/>
    <mergeCell ref="BM8:BN8"/>
    <mergeCell ref="AY7:AZ7"/>
    <mergeCell ref="BG8:BH8"/>
    <mergeCell ref="BE8:BF8"/>
    <mergeCell ref="BI9:BJ9"/>
    <mergeCell ref="BK7:BL7"/>
    <mergeCell ref="BK8:BL8"/>
    <mergeCell ref="BG9:BH9"/>
    <mergeCell ref="AO8:AP8"/>
    <mergeCell ref="AQ7:AR7"/>
    <mergeCell ref="AS8:AT8"/>
  </mergeCells>
  <phoneticPr fontId="0" type="noConversion"/>
  <conditionalFormatting sqref="AF45:AV45 Q45:AD45 C45:O45 AX45:CD45">
    <cfRule type="cellIs" dxfId="1457" priority="1446" stopIfTrue="1" operator="lessThan">
      <formula>C$9</formula>
    </cfRule>
  </conditionalFormatting>
  <conditionalFormatting sqref="CD46 D46 F46 H46 J46 L46 N46 P46 R46 T46 V46 X46 Z46 AF46 AH46 AJ46 AL46 AN46 AP46 AD46 BH46 AZ46 BF46 AX46 BL46 BB46 BN46 AR46 AT46 BJ46 BR46 BZ46 BD46 BT46 BP46 BX46 BV46 CB46 AB46 AV46">
    <cfRule type="cellIs" dxfId="1456" priority="1447" stopIfTrue="1" operator="greaterThan">
      <formula>D7</formula>
    </cfRule>
  </conditionalFormatting>
  <conditionalFormatting sqref="AF47:AV47 C47:AD47 AX47:CD47">
    <cfRule type="cellIs" dxfId="1455" priority="1448" stopIfTrue="1" operator="greaterThan">
      <formula>C7</formula>
    </cfRule>
  </conditionalFormatting>
  <conditionalFormatting sqref="P45">
    <cfRule type="cellIs" dxfId="1454" priority="1449" stopIfTrue="1" operator="lessThan">
      <formula>O$9</formula>
    </cfRule>
  </conditionalFormatting>
  <conditionalFormatting sqref="M14:M44 O14:O44 Q14:Q44 S14:S44 G49:G73 CC14:CC44 AE55:AE73 AA21:AA44 AG21:AG44 AI21:AI44 AK21:AK44 AM21:AM44 AQ21:AQ44 AS21:AS44 AY21:AY44 AU21:AU44 BA21:BA44 BC21:BC44 BE21:BE44 AW21:AW73 Y21:Y44 AC21:AC44 AE21:AE49 AO21:AO44 K14:K44 E14:E44 G14:G44 I14:I44 C14:C44 AU14:AU19 BI14:BI44 AA14:AA19 AG14:AG19 AI14:AI19 AK14:AK19 AM14:AM19 AQ14:AQ19 AS14:AS19 AW14:AW19 AY14:AY19 BA14:BA19 BC14:BC19 BM14:BM44 BO14:BO44 BQ14:BQ44 BS14:BS44 BU14:BU44 BW14:BW44 BY14:BY44 CA14:CA44 U14:U44 AC14:AC19 AE14:AE19 AO14:AO19 BE14:BE19 Y14:Y19 BG14:BG44 W14:W44 BK14:BK44">
    <cfRule type="expression" dxfId="1453" priority="1450" stopIfTrue="1">
      <formula>AND(NOT(ISBLANK(C$7)),C14&gt;C$7)</formula>
    </cfRule>
  </conditionalFormatting>
  <conditionalFormatting sqref="CC46 AC46 CA46 BY46 BW46 BU46 BS46 BQ46 BO46 BM46 BI46 BG46 BE46 BC46 BA46 AY46 AU46 AS46 C46 E46 AQ46 I46 K46 M46 O46 Q46 S46 U46 W46 Y46 AA46 BK46 AG46 AI46 AK46 AM46 AO46 G46">
    <cfRule type="cellIs" dxfId="1452" priority="1451" stopIfTrue="1" operator="greaterThan">
      <formula>$C$5</formula>
    </cfRule>
  </conditionalFormatting>
  <conditionalFormatting sqref="X21">
    <cfRule type="expression" dxfId="1451" priority="1445" stopIfTrue="1">
      <formula>AND(NOT(ISBLANK(X$7)),X21&gt;X$7)</formula>
    </cfRule>
  </conditionalFormatting>
  <conditionalFormatting sqref="Z21">
    <cfRule type="expression" dxfId="1450" priority="1444" stopIfTrue="1">
      <formula>AND(NOT(ISBLANK(Z$7)),Z21&gt;Z$7)</formula>
    </cfRule>
  </conditionalFormatting>
  <conditionalFormatting sqref="AB21">
    <cfRule type="expression" dxfId="1449" priority="1443" stopIfTrue="1">
      <formula>AND(NOT(ISBLANK(AB$7)),AB21&gt;AB$7)</formula>
    </cfRule>
  </conditionalFormatting>
  <conditionalFormatting sqref="AD21">
    <cfRule type="expression" dxfId="1448" priority="1442" stopIfTrue="1">
      <formula>AND(NOT(ISBLANK(AD$7)),AD21&gt;AD$7)</formula>
    </cfRule>
  </conditionalFormatting>
  <conditionalFormatting sqref="AF21">
    <cfRule type="expression" dxfId="1447" priority="1441" stopIfTrue="1">
      <formula>AND(NOT(ISBLANK(AF$7)),AF21&gt;AF$7)</formula>
    </cfRule>
  </conditionalFormatting>
  <conditionalFormatting sqref="AH21">
    <cfRule type="expression" dxfId="1446" priority="1440" stopIfTrue="1">
      <formula>AND(NOT(ISBLANK(AH$7)),AH21&gt;AH$7)</formula>
    </cfRule>
  </conditionalFormatting>
  <conditionalFormatting sqref="AJ21">
    <cfRule type="expression" dxfId="1445" priority="1439" stopIfTrue="1">
      <formula>AND(NOT(ISBLANK(AJ$7)),AJ21&gt;AJ$7)</formula>
    </cfRule>
  </conditionalFormatting>
  <conditionalFormatting sqref="AL21">
    <cfRule type="expression" dxfId="1444" priority="1438" stopIfTrue="1">
      <formula>AND(NOT(ISBLANK(AL$7)),AL21&gt;AL$7)</formula>
    </cfRule>
  </conditionalFormatting>
  <conditionalFormatting sqref="AN21">
    <cfRule type="expression" dxfId="1443" priority="1437" stopIfTrue="1">
      <formula>AND(NOT(ISBLANK(AN$7)),AN21&gt;AN$7)</formula>
    </cfRule>
  </conditionalFormatting>
  <conditionalFormatting sqref="AP21">
    <cfRule type="expression" dxfId="1442" priority="1436" stopIfTrue="1">
      <formula>AND(NOT(ISBLANK(AP$7)),AP21&gt;AP$7)</formula>
    </cfRule>
  </conditionalFormatting>
  <conditionalFormatting sqref="AR21">
    <cfRule type="expression" dxfId="1441" priority="1435" stopIfTrue="1">
      <formula>AND(NOT(ISBLANK(AR$7)),AR21&gt;AR$7)</formula>
    </cfRule>
  </conditionalFormatting>
  <conditionalFormatting sqref="AT21">
    <cfRule type="expression" dxfId="1440" priority="1434" stopIfTrue="1">
      <formula>AND(NOT(ISBLANK(AT$7)),AT21&gt;AT$7)</formula>
    </cfRule>
  </conditionalFormatting>
  <conditionalFormatting sqref="AV21">
    <cfRule type="expression" dxfId="1439" priority="1433" stopIfTrue="1">
      <formula>AND(NOT(ISBLANK(AV$7)),AV21&gt;AV$7)</formula>
    </cfRule>
  </conditionalFormatting>
  <conditionalFormatting sqref="AX21">
    <cfRule type="expression" dxfId="1438" priority="1432" stopIfTrue="1">
      <formula>AND(NOT(ISBLANK(AX$7)),AX21&gt;AX$7)</formula>
    </cfRule>
  </conditionalFormatting>
  <conditionalFormatting sqref="AZ21">
    <cfRule type="expression" dxfId="1437" priority="1431" stopIfTrue="1">
      <formula>AND(NOT(ISBLANK(AZ$7)),AZ21&gt;AZ$7)</formula>
    </cfRule>
  </conditionalFormatting>
  <conditionalFormatting sqref="BB21">
    <cfRule type="expression" dxfId="1436" priority="1430" stopIfTrue="1">
      <formula>AND(NOT(ISBLANK(BB$7)),BB21&gt;BB$7)</formula>
    </cfRule>
  </conditionalFormatting>
  <conditionalFormatting sqref="BD21">
    <cfRule type="expression" dxfId="1435" priority="1429" stopIfTrue="1">
      <formula>AND(NOT(ISBLANK(BD$7)),BD21&gt;BD$7)</formula>
    </cfRule>
  </conditionalFormatting>
  <conditionalFormatting sqref="BF21">
    <cfRule type="expression" dxfId="1434" priority="1428" stopIfTrue="1">
      <formula>AND(NOT(ISBLANK(BF$7)),BF21&gt;BF$7)</formula>
    </cfRule>
  </conditionalFormatting>
  <conditionalFormatting sqref="BH21">
    <cfRule type="expression" dxfId="1433" priority="1427" stopIfTrue="1">
      <formula>AND(NOT(ISBLANK(BH$7)),BH21&gt;BH$7)</formula>
    </cfRule>
  </conditionalFormatting>
  <conditionalFormatting sqref="BJ21">
    <cfRule type="expression" dxfId="1432" priority="1426" stopIfTrue="1">
      <formula>AND(NOT(ISBLANK(BJ$7)),BJ21&gt;BJ$7)</formula>
    </cfRule>
  </conditionalFormatting>
  <conditionalFormatting sqref="BL21">
    <cfRule type="expression" dxfId="1431" priority="1425" stopIfTrue="1">
      <formula>AND(NOT(ISBLANK(BL$7)),BL21&gt;BL$7)</formula>
    </cfRule>
  </conditionalFormatting>
  <conditionalFormatting sqref="BN21">
    <cfRule type="expression" dxfId="1430" priority="1424" stopIfTrue="1">
      <formula>AND(NOT(ISBLANK(BN$7)),BN21&gt;BN$7)</formula>
    </cfRule>
  </conditionalFormatting>
  <conditionalFormatting sqref="BP21">
    <cfRule type="expression" dxfId="1429" priority="1423" stopIfTrue="1">
      <formula>AND(NOT(ISBLANK(BP$7)),BP21&gt;BP$7)</formula>
    </cfRule>
  </conditionalFormatting>
  <conditionalFormatting sqref="BR21">
    <cfRule type="expression" dxfId="1428" priority="1422" stopIfTrue="1">
      <formula>AND(NOT(ISBLANK(BR$7)),BR21&gt;BR$7)</formula>
    </cfRule>
  </conditionalFormatting>
  <conditionalFormatting sqref="BT21">
    <cfRule type="expression" dxfId="1427" priority="1421" stopIfTrue="1">
      <formula>AND(NOT(ISBLANK(BT$7)),BT21&gt;BT$7)</formula>
    </cfRule>
  </conditionalFormatting>
  <conditionalFormatting sqref="BV21">
    <cfRule type="expression" dxfId="1426" priority="1420" stopIfTrue="1">
      <formula>AND(NOT(ISBLANK(BV$7)),BV21&gt;BV$7)</formula>
    </cfRule>
  </conditionalFormatting>
  <conditionalFormatting sqref="BX21">
    <cfRule type="expression" dxfId="1425" priority="1419" stopIfTrue="1">
      <formula>AND(NOT(ISBLANK(BX$7)),BX21&gt;BX$7)</formula>
    </cfRule>
  </conditionalFormatting>
  <conditionalFormatting sqref="BZ21">
    <cfRule type="expression" dxfId="1424" priority="1418" stopIfTrue="1">
      <formula>AND(NOT(ISBLANK(BZ$7)),BZ21&gt;BZ$7)</formula>
    </cfRule>
  </conditionalFormatting>
  <conditionalFormatting sqref="CB21">
    <cfRule type="expression" dxfId="1423" priority="1417" stopIfTrue="1">
      <formula>AND(NOT(ISBLANK(CB$7)),CB21&gt;CB$7)</formula>
    </cfRule>
  </conditionalFormatting>
  <conditionalFormatting sqref="CB22">
    <cfRule type="expression" dxfId="1422" priority="1416" stopIfTrue="1">
      <formula>AND(NOT(ISBLANK(CB$7)),CB22&gt;CB$7)</formula>
    </cfRule>
  </conditionalFormatting>
  <conditionalFormatting sqref="BZ22">
    <cfRule type="expression" dxfId="1421" priority="1415" stopIfTrue="1">
      <formula>AND(NOT(ISBLANK(BZ$7)),BZ22&gt;BZ$7)</formula>
    </cfRule>
  </conditionalFormatting>
  <conditionalFormatting sqref="BX22">
    <cfRule type="expression" dxfId="1420" priority="1414" stopIfTrue="1">
      <formula>AND(NOT(ISBLANK(BX$7)),BX22&gt;BX$7)</formula>
    </cfRule>
  </conditionalFormatting>
  <conditionalFormatting sqref="BV22">
    <cfRule type="expression" dxfId="1419" priority="1413" stopIfTrue="1">
      <formula>AND(NOT(ISBLANK(BV$7)),BV22&gt;BV$7)</formula>
    </cfRule>
  </conditionalFormatting>
  <conditionalFormatting sqref="BT22">
    <cfRule type="expression" dxfId="1418" priority="1412" stopIfTrue="1">
      <formula>AND(NOT(ISBLANK(BT$7)),BT22&gt;BT$7)</formula>
    </cfRule>
  </conditionalFormatting>
  <conditionalFormatting sqref="BR22">
    <cfRule type="expression" dxfId="1417" priority="1411" stopIfTrue="1">
      <formula>AND(NOT(ISBLANK(BR$7)),BR22&gt;BR$7)</formula>
    </cfRule>
  </conditionalFormatting>
  <conditionalFormatting sqref="BP22">
    <cfRule type="expression" dxfId="1416" priority="1410" stopIfTrue="1">
      <formula>AND(NOT(ISBLANK(BP$7)),BP22&gt;BP$7)</formula>
    </cfRule>
  </conditionalFormatting>
  <conditionalFormatting sqref="BN22">
    <cfRule type="expression" dxfId="1415" priority="1409" stopIfTrue="1">
      <formula>AND(NOT(ISBLANK(BN$7)),BN22&gt;BN$7)</formula>
    </cfRule>
  </conditionalFormatting>
  <conditionalFormatting sqref="BL22">
    <cfRule type="expression" dxfId="1414" priority="1408" stopIfTrue="1">
      <formula>AND(NOT(ISBLANK(BL$7)),BL22&gt;BL$7)</formula>
    </cfRule>
  </conditionalFormatting>
  <conditionalFormatting sqref="BJ22">
    <cfRule type="expression" dxfId="1413" priority="1407" stopIfTrue="1">
      <formula>AND(NOT(ISBLANK(BJ$7)),BJ22&gt;BJ$7)</formula>
    </cfRule>
  </conditionalFormatting>
  <conditionalFormatting sqref="BH22">
    <cfRule type="expression" dxfId="1412" priority="1406" stopIfTrue="1">
      <formula>AND(NOT(ISBLANK(BH$7)),BH22&gt;BH$7)</formula>
    </cfRule>
  </conditionalFormatting>
  <conditionalFormatting sqref="BF22">
    <cfRule type="expression" dxfId="1411" priority="1405" stopIfTrue="1">
      <formula>AND(NOT(ISBLANK(BF$7)),BF22&gt;BF$7)</formula>
    </cfRule>
  </conditionalFormatting>
  <conditionalFormatting sqref="BD22">
    <cfRule type="expression" dxfId="1410" priority="1404" stopIfTrue="1">
      <formula>AND(NOT(ISBLANK(BD$7)),BD22&gt;BD$7)</formula>
    </cfRule>
  </conditionalFormatting>
  <conditionalFormatting sqref="BB22">
    <cfRule type="expression" dxfId="1409" priority="1403" stopIfTrue="1">
      <formula>AND(NOT(ISBLANK(BB$7)),BB22&gt;BB$7)</formula>
    </cfRule>
  </conditionalFormatting>
  <conditionalFormatting sqref="AZ22">
    <cfRule type="expression" dxfId="1408" priority="1402" stopIfTrue="1">
      <formula>AND(NOT(ISBLANK(AZ$7)),AZ22&gt;AZ$7)</formula>
    </cfRule>
  </conditionalFormatting>
  <conditionalFormatting sqref="AX22">
    <cfRule type="expression" dxfId="1407" priority="1401" stopIfTrue="1">
      <formula>AND(NOT(ISBLANK(AX$7)),AX22&gt;AX$7)</formula>
    </cfRule>
  </conditionalFormatting>
  <conditionalFormatting sqref="AV22">
    <cfRule type="expression" dxfId="1406" priority="1400" stopIfTrue="1">
      <formula>AND(NOT(ISBLANK(AV$7)),AV22&gt;AV$7)</formula>
    </cfRule>
  </conditionalFormatting>
  <conditionalFormatting sqref="AT22">
    <cfRule type="expression" dxfId="1405" priority="1399" stopIfTrue="1">
      <formula>AND(NOT(ISBLANK(AT$7)),AT22&gt;AT$7)</formula>
    </cfRule>
  </conditionalFormatting>
  <conditionalFormatting sqref="AR22">
    <cfRule type="expression" dxfId="1404" priority="1398" stopIfTrue="1">
      <formula>AND(NOT(ISBLANK(AR$7)),AR22&gt;AR$7)</formula>
    </cfRule>
  </conditionalFormatting>
  <conditionalFormatting sqref="AP22">
    <cfRule type="expression" dxfId="1403" priority="1397" stopIfTrue="1">
      <formula>AND(NOT(ISBLANK(AP$7)),AP22&gt;AP$7)</formula>
    </cfRule>
  </conditionalFormatting>
  <conditionalFormatting sqref="AN22">
    <cfRule type="expression" dxfId="1402" priority="1396" stopIfTrue="1">
      <formula>AND(NOT(ISBLANK(AN$7)),AN22&gt;AN$7)</formula>
    </cfRule>
  </conditionalFormatting>
  <conditionalFormatting sqref="AL22">
    <cfRule type="expression" dxfId="1401" priority="1395" stopIfTrue="1">
      <formula>AND(NOT(ISBLANK(AL$7)),AL22&gt;AL$7)</formula>
    </cfRule>
  </conditionalFormatting>
  <conditionalFormatting sqref="AJ22">
    <cfRule type="expression" dxfId="1400" priority="1394" stopIfTrue="1">
      <formula>AND(NOT(ISBLANK(AJ$7)),AJ22&gt;AJ$7)</formula>
    </cfRule>
  </conditionalFormatting>
  <conditionalFormatting sqref="AH22">
    <cfRule type="expression" dxfId="1399" priority="1393" stopIfTrue="1">
      <formula>AND(NOT(ISBLANK(AH$7)),AH22&gt;AH$7)</formula>
    </cfRule>
  </conditionalFormatting>
  <conditionalFormatting sqref="AF22">
    <cfRule type="expression" dxfId="1398" priority="1392" stopIfTrue="1">
      <formula>AND(NOT(ISBLANK(AF$7)),AF22&gt;AF$7)</formula>
    </cfRule>
  </conditionalFormatting>
  <conditionalFormatting sqref="AD22">
    <cfRule type="expression" dxfId="1397" priority="1391" stopIfTrue="1">
      <formula>AND(NOT(ISBLANK(AD$7)),AD22&gt;AD$7)</formula>
    </cfRule>
  </conditionalFormatting>
  <conditionalFormatting sqref="AB22">
    <cfRule type="expression" dxfId="1396" priority="1390" stopIfTrue="1">
      <formula>AND(NOT(ISBLANK(AB$7)),AB22&gt;AB$7)</formula>
    </cfRule>
  </conditionalFormatting>
  <conditionalFormatting sqref="Z22">
    <cfRule type="expression" dxfId="1395" priority="1389" stopIfTrue="1">
      <formula>AND(NOT(ISBLANK(Z$7)),Z22&gt;Z$7)</formula>
    </cfRule>
  </conditionalFormatting>
  <conditionalFormatting sqref="X22">
    <cfRule type="expression" dxfId="1394" priority="1388" stopIfTrue="1">
      <formula>AND(NOT(ISBLANK(X$7)),X22&gt;X$7)</formula>
    </cfRule>
  </conditionalFormatting>
  <conditionalFormatting sqref="V22">
    <cfRule type="expression" dxfId="1393" priority="1387" stopIfTrue="1">
      <formula>AND(NOT(ISBLANK(V$7)),V22&gt;V$7)</formula>
    </cfRule>
  </conditionalFormatting>
  <conditionalFormatting sqref="CB16">
    <cfRule type="expression" dxfId="1392" priority="1386" stopIfTrue="1">
      <formula>AND(NOT(ISBLANK(CB$7)),CB16&gt;CB$7)</formula>
    </cfRule>
  </conditionalFormatting>
  <conditionalFormatting sqref="BZ16">
    <cfRule type="expression" dxfId="1391" priority="1385" stopIfTrue="1">
      <formula>AND(NOT(ISBLANK(BZ$7)),BZ16&gt;BZ$7)</formula>
    </cfRule>
  </conditionalFormatting>
  <conditionalFormatting sqref="BX16">
    <cfRule type="expression" dxfId="1390" priority="1384" stopIfTrue="1">
      <formula>AND(NOT(ISBLANK(BX$7)),BX16&gt;BX$7)</formula>
    </cfRule>
  </conditionalFormatting>
  <conditionalFormatting sqref="BV16">
    <cfRule type="expression" dxfId="1389" priority="1383" stopIfTrue="1">
      <formula>AND(NOT(ISBLANK(BV$7)),BV16&gt;BV$7)</formula>
    </cfRule>
  </conditionalFormatting>
  <conditionalFormatting sqref="BT16">
    <cfRule type="expression" dxfId="1388" priority="1382" stopIfTrue="1">
      <formula>AND(NOT(ISBLANK(BT$7)),BT16&gt;BT$7)</formula>
    </cfRule>
  </conditionalFormatting>
  <conditionalFormatting sqref="BR16">
    <cfRule type="expression" dxfId="1387" priority="1381" stopIfTrue="1">
      <formula>AND(NOT(ISBLANK(BR$7)),BR16&gt;BR$7)</formula>
    </cfRule>
  </conditionalFormatting>
  <conditionalFormatting sqref="BP16">
    <cfRule type="expression" dxfId="1386" priority="1380" stopIfTrue="1">
      <formula>AND(NOT(ISBLANK(BP$7)),BP16&gt;BP$7)</formula>
    </cfRule>
  </conditionalFormatting>
  <conditionalFormatting sqref="BN16">
    <cfRule type="expression" dxfId="1385" priority="1379" stopIfTrue="1">
      <formula>AND(NOT(ISBLANK(BN$7)),BN16&gt;BN$7)</formula>
    </cfRule>
  </conditionalFormatting>
  <conditionalFormatting sqref="BL16">
    <cfRule type="expression" dxfId="1384" priority="1378" stopIfTrue="1">
      <formula>AND(NOT(ISBLANK(BL$7)),BL16&gt;BL$7)</formula>
    </cfRule>
  </conditionalFormatting>
  <conditionalFormatting sqref="BJ16">
    <cfRule type="expression" dxfId="1383" priority="1377" stopIfTrue="1">
      <formula>AND(NOT(ISBLANK(BJ$7)),BJ16&gt;BJ$7)</formula>
    </cfRule>
  </conditionalFormatting>
  <conditionalFormatting sqref="BH16">
    <cfRule type="expression" dxfId="1382" priority="1376" stopIfTrue="1">
      <formula>AND(NOT(ISBLANK(BH$7)),BH16&gt;BH$7)</formula>
    </cfRule>
  </conditionalFormatting>
  <conditionalFormatting sqref="BF16">
    <cfRule type="expression" dxfId="1381" priority="1375" stopIfTrue="1">
      <formula>AND(NOT(ISBLANK(BF$7)),BF16&gt;BF$7)</formula>
    </cfRule>
  </conditionalFormatting>
  <conditionalFormatting sqref="BD16">
    <cfRule type="expression" dxfId="1380" priority="1374" stopIfTrue="1">
      <formula>AND(NOT(ISBLANK(BD$7)),BD16&gt;BD$7)</formula>
    </cfRule>
  </conditionalFormatting>
  <conditionalFormatting sqref="BB16">
    <cfRule type="expression" dxfId="1379" priority="1373" stopIfTrue="1">
      <formula>AND(NOT(ISBLANK(BB$7)),BB16&gt;BB$7)</formula>
    </cfRule>
  </conditionalFormatting>
  <conditionalFormatting sqref="AZ16">
    <cfRule type="expression" dxfId="1378" priority="1372" stopIfTrue="1">
      <formula>AND(NOT(ISBLANK(AZ$7)),AZ16&gt;AZ$7)</formula>
    </cfRule>
  </conditionalFormatting>
  <conditionalFormatting sqref="AX16">
    <cfRule type="expression" dxfId="1377" priority="1371" stopIfTrue="1">
      <formula>AND(NOT(ISBLANK(AX$7)),AX16&gt;AX$7)</formula>
    </cfRule>
  </conditionalFormatting>
  <conditionalFormatting sqref="AV16">
    <cfRule type="expression" dxfId="1376" priority="1370" stopIfTrue="1">
      <formula>AND(NOT(ISBLANK(AV$7)),AV16&gt;AV$7)</formula>
    </cfRule>
  </conditionalFormatting>
  <conditionalFormatting sqref="AT16">
    <cfRule type="expression" dxfId="1375" priority="1369" stopIfTrue="1">
      <formula>AND(NOT(ISBLANK(AT$7)),AT16&gt;AT$7)</formula>
    </cfRule>
  </conditionalFormatting>
  <conditionalFormatting sqref="AR16">
    <cfRule type="expression" dxfId="1374" priority="1368" stopIfTrue="1">
      <formula>AND(NOT(ISBLANK(AR$7)),AR16&gt;AR$7)</formula>
    </cfRule>
  </conditionalFormatting>
  <conditionalFormatting sqref="AP16">
    <cfRule type="expression" dxfId="1373" priority="1367" stopIfTrue="1">
      <formula>AND(NOT(ISBLANK(AP$7)),AP16&gt;AP$7)</formula>
    </cfRule>
  </conditionalFormatting>
  <conditionalFormatting sqref="AN16">
    <cfRule type="expression" dxfId="1372" priority="1366" stopIfTrue="1">
      <formula>AND(NOT(ISBLANK(AN$7)),AN16&gt;AN$7)</formula>
    </cfRule>
  </conditionalFormatting>
  <conditionalFormatting sqref="AL16">
    <cfRule type="expression" dxfId="1371" priority="1365" stopIfTrue="1">
      <formula>AND(NOT(ISBLANK(AL$7)),AL16&gt;AL$7)</formula>
    </cfRule>
  </conditionalFormatting>
  <conditionalFormatting sqref="AJ16">
    <cfRule type="expression" dxfId="1370" priority="1364" stopIfTrue="1">
      <formula>AND(NOT(ISBLANK(AJ$7)),AJ16&gt;AJ$7)</formula>
    </cfRule>
  </conditionalFormatting>
  <conditionalFormatting sqref="AH16">
    <cfRule type="expression" dxfId="1369" priority="1363" stopIfTrue="1">
      <formula>AND(NOT(ISBLANK(AH$7)),AH16&gt;AH$7)</formula>
    </cfRule>
  </conditionalFormatting>
  <conditionalFormatting sqref="AF16">
    <cfRule type="expression" dxfId="1368" priority="1362" stopIfTrue="1">
      <formula>AND(NOT(ISBLANK(AF$7)),AF16&gt;AF$7)</formula>
    </cfRule>
  </conditionalFormatting>
  <conditionalFormatting sqref="AD16">
    <cfRule type="expression" dxfId="1367" priority="1361" stopIfTrue="1">
      <formula>AND(NOT(ISBLANK(AD$7)),AD16&gt;AD$7)</formula>
    </cfRule>
  </conditionalFormatting>
  <conditionalFormatting sqref="AB16">
    <cfRule type="expression" dxfId="1366" priority="1360" stopIfTrue="1">
      <formula>AND(NOT(ISBLANK(AB$7)),AB16&gt;AB$7)</formula>
    </cfRule>
  </conditionalFormatting>
  <conditionalFormatting sqref="Z16">
    <cfRule type="expression" dxfId="1365" priority="1359" stopIfTrue="1">
      <formula>AND(NOT(ISBLANK(Z$7)),Z16&gt;Z$7)</formula>
    </cfRule>
  </conditionalFormatting>
  <conditionalFormatting sqref="X16">
    <cfRule type="expression" dxfId="1364" priority="1358" stopIfTrue="1">
      <formula>AND(NOT(ISBLANK(X$7)),X16&gt;X$7)</formula>
    </cfRule>
  </conditionalFormatting>
  <conditionalFormatting sqref="V16">
    <cfRule type="expression" dxfId="1363" priority="1357" stopIfTrue="1">
      <formula>AND(NOT(ISBLANK(V$7)),V16&gt;V$7)</formula>
    </cfRule>
  </conditionalFormatting>
  <conditionalFormatting sqref="CB24">
    <cfRule type="expression" dxfId="1362" priority="1356" stopIfTrue="1">
      <formula>AND(NOT(ISBLANK(CB$7)),CB24&gt;CB$7)</formula>
    </cfRule>
  </conditionalFormatting>
  <conditionalFormatting sqref="BZ24">
    <cfRule type="expression" dxfId="1361" priority="1355" stopIfTrue="1">
      <formula>AND(NOT(ISBLANK(BZ$7)),BZ24&gt;BZ$7)</formula>
    </cfRule>
  </conditionalFormatting>
  <conditionalFormatting sqref="BX24">
    <cfRule type="expression" dxfId="1360" priority="1354" stopIfTrue="1">
      <formula>AND(NOT(ISBLANK(BX$7)),BX24&gt;BX$7)</formula>
    </cfRule>
  </conditionalFormatting>
  <conditionalFormatting sqref="BV24">
    <cfRule type="expression" dxfId="1359" priority="1353" stopIfTrue="1">
      <formula>AND(NOT(ISBLANK(BV$7)),BV24&gt;BV$7)</formula>
    </cfRule>
  </conditionalFormatting>
  <conditionalFormatting sqref="BT24">
    <cfRule type="expression" dxfId="1358" priority="1352" stopIfTrue="1">
      <formula>AND(NOT(ISBLANK(BT$7)),BT24&gt;BT$7)</formula>
    </cfRule>
  </conditionalFormatting>
  <conditionalFormatting sqref="BR24">
    <cfRule type="expression" dxfId="1357" priority="1351" stopIfTrue="1">
      <formula>AND(NOT(ISBLANK(BR$7)),BR24&gt;BR$7)</formula>
    </cfRule>
  </conditionalFormatting>
  <conditionalFormatting sqref="BP24">
    <cfRule type="expression" dxfId="1356" priority="1350" stopIfTrue="1">
      <formula>AND(NOT(ISBLANK(BP$7)),BP24&gt;BP$7)</formula>
    </cfRule>
  </conditionalFormatting>
  <conditionalFormatting sqref="BN24">
    <cfRule type="expression" dxfId="1355" priority="1349" stopIfTrue="1">
      <formula>AND(NOT(ISBLANK(BN$7)),BN24&gt;BN$7)</formula>
    </cfRule>
  </conditionalFormatting>
  <conditionalFormatting sqref="BL24">
    <cfRule type="expression" dxfId="1354" priority="1348" stopIfTrue="1">
      <formula>AND(NOT(ISBLANK(BL$7)),BL24&gt;BL$7)</formula>
    </cfRule>
  </conditionalFormatting>
  <conditionalFormatting sqref="BJ24">
    <cfRule type="expression" dxfId="1353" priority="1347" stopIfTrue="1">
      <formula>AND(NOT(ISBLANK(BJ$7)),BJ24&gt;BJ$7)</formula>
    </cfRule>
  </conditionalFormatting>
  <conditionalFormatting sqref="BH24">
    <cfRule type="expression" dxfId="1352" priority="1346" stopIfTrue="1">
      <formula>AND(NOT(ISBLANK(BH$7)),BH24&gt;BH$7)</formula>
    </cfRule>
  </conditionalFormatting>
  <conditionalFormatting sqref="BF24">
    <cfRule type="expression" dxfId="1351" priority="1345" stopIfTrue="1">
      <formula>AND(NOT(ISBLANK(BF$7)),BF24&gt;BF$7)</formula>
    </cfRule>
  </conditionalFormatting>
  <conditionalFormatting sqref="BD24">
    <cfRule type="expression" dxfId="1350" priority="1344" stopIfTrue="1">
      <formula>AND(NOT(ISBLANK(BD$7)),BD24&gt;BD$7)</formula>
    </cfRule>
  </conditionalFormatting>
  <conditionalFormatting sqref="BB24">
    <cfRule type="expression" dxfId="1349" priority="1343" stopIfTrue="1">
      <formula>AND(NOT(ISBLANK(BB$7)),BB24&gt;BB$7)</formula>
    </cfRule>
  </conditionalFormatting>
  <conditionalFormatting sqref="AZ24">
    <cfRule type="expression" dxfId="1348" priority="1342" stopIfTrue="1">
      <formula>AND(NOT(ISBLANK(AZ$7)),AZ24&gt;AZ$7)</formula>
    </cfRule>
  </conditionalFormatting>
  <conditionalFormatting sqref="AX24">
    <cfRule type="expression" dxfId="1347" priority="1341" stopIfTrue="1">
      <formula>AND(NOT(ISBLANK(AX$7)),AX24&gt;AX$7)</formula>
    </cfRule>
  </conditionalFormatting>
  <conditionalFormatting sqref="AV24">
    <cfRule type="expression" dxfId="1346" priority="1340" stopIfTrue="1">
      <formula>AND(NOT(ISBLANK(AV$7)),AV24&gt;AV$7)</formula>
    </cfRule>
  </conditionalFormatting>
  <conditionalFormatting sqref="AT24">
    <cfRule type="expression" dxfId="1345" priority="1339" stopIfTrue="1">
      <formula>AND(NOT(ISBLANK(AT$7)),AT24&gt;AT$7)</formula>
    </cfRule>
  </conditionalFormatting>
  <conditionalFormatting sqref="AR24">
    <cfRule type="expression" dxfId="1344" priority="1338" stopIfTrue="1">
      <formula>AND(NOT(ISBLANK(AR$7)),AR24&gt;AR$7)</formula>
    </cfRule>
  </conditionalFormatting>
  <conditionalFormatting sqref="AP24">
    <cfRule type="expression" dxfId="1343" priority="1337" stopIfTrue="1">
      <formula>AND(NOT(ISBLANK(AP$7)),AP24&gt;AP$7)</formula>
    </cfRule>
  </conditionalFormatting>
  <conditionalFormatting sqref="AN24">
    <cfRule type="expression" dxfId="1342" priority="1336" stopIfTrue="1">
      <formula>AND(NOT(ISBLANK(AN$7)),AN24&gt;AN$7)</formula>
    </cfRule>
  </conditionalFormatting>
  <conditionalFormatting sqref="AL24">
    <cfRule type="expression" dxfId="1341" priority="1335" stopIfTrue="1">
      <formula>AND(NOT(ISBLANK(AL$7)),AL24&gt;AL$7)</formula>
    </cfRule>
  </conditionalFormatting>
  <conditionalFormatting sqref="AJ24">
    <cfRule type="expression" dxfId="1340" priority="1334" stopIfTrue="1">
      <formula>AND(NOT(ISBLANK(AJ$7)),AJ24&gt;AJ$7)</formula>
    </cfRule>
  </conditionalFormatting>
  <conditionalFormatting sqref="AH24">
    <cfRule type="expression" dxfId="1339" priority="1333" stopIfTrue="1">
      <formula>AND(NOT(ISBLANK(AH$7)),AH24&gt;AH$7)</formula>
    </cfRule>
  </conditionalFormatting>
  <conditionalFormatting sqref="AF24">
    <cfRule type="expression" dxfId="1338" priority="1332" stopIfTrue="1">
      <formula>AND(NOT(ISBLANK(AF$7)),AF24&gt;AF$7)</formula>
    </cfRule>
  </conditionalFormatting>
  <conditionalFormatting sqref="AD24">
    <cfRule type="expression" dxfId="1337" priority="1331" stopIfTrue="1">
      <formula>AND(NOT(ISBLANK(AD$7)),AD24&gt;AD$7)</formula>
    </cfRule>
  </conditionalFormatting>
  <conditionalFormatting sqref="AB24">
    <cfRule type="expression" dxfId="1336" priority="1330" stopIfTrue="1">
      <formula>AND(NOT(ISBLANK(AB$7)),AB24&gt;AB$7)</formula>
    </cfRule>
  </conditionalFormatting>
  <conditionalFormatting sqref="Z24">
    <cfRule type="expression" dxfId="1335" priority="1329" stopIfTrue="1">
      <formula>AND(NOT(ISBLANK(Z$7)),Z24&gt;Z$7)</formula>
    </cfRule>
  </conditionalFormatting>
  <conditionalFormatting sqref="X24">
    <cfRule type="expression" dxfId="1334" priority="1328" stopIfTrue="1">
      <formula>AND(NOT(ISBLANK(X$7)),X24&gt;X$7)</formula>
    </cfRule>
  </conditionalFormatting>
  <conditionalFormatting sqref="V24">
    <cfRule type="expression" dxfId="1333" priority="1327" stopIfTrue="1">
      <formula>AND(NOT(ISBLANK(V$7)),V24&gt;V$7)</formula>
    </cfRule>
  </conditionalFormatting>
  <conditionalFormatting sqref="BL18">
    <cfRule type="expression" dxfId="1332" priority="1326" stopIfTrue="1">
      <formula>AND(NOT(ISBLANK(BL$7)),BL18&gt;BL$7)</formula>
    </cfRule>
  </conditionalFormatting>
  <conditionalFormatting sqref="AZ18">
    <cfRule type="expression" dxfId="1331" priority="1325" stopIfTrue="1">
      <formula>AND(NOT(ISBLANK(AZ$7)),AZ18&gt;AZ$7)</formula>
    </cfRule>
  </conditionalFormatting>
  <conditionalFormatting sqref="AD18">
    <cfRule type="expression" dxfId="1330" priority="1324" stopIfTrue="1">
      <formula>AND(NOT(ISBLANK(AD$7)),AD18&gt;AD$7)</formula>
    </cfRule>
  </conditionalFormatting>
  <conditionalFormatting sqref="BZ18">
    <cfRule type="expression" dxfId="1329" priority="1323" stopIfTrue="1">
      <formula>AND(NOT(ISBLANK(BZ$7)),BZ18&gt;BZ$7)</formula>
    </cfRule>
  </conditionalFormatting>
  <conditionalFormatting sqref="BV18">
    <cfRule type="expression" dxfId="1328" priority="1322" stopIfTrue="1">
      <formula>AND(NOT(ISBLANK(BV$7)),BV18&gt;BV$7)</formula>
    </cfRule>
  </conditionalFormatting>
  <conditionalFormatting sqref="BF18">
    <cfRule type="expression" dxfId="1327" priority="1321" stopIfTrue="1">
      <formula>AND(NOT(ISBLANK(BF$7)),BF18&gt;BF$7)</formula>
    </cfRule>
  </conditionalFormatting>
  <conditionalFormatting sqref="BR18">
    <cfRule type="expression" dxfId="1326" priority="1320" stopIfTrue="1">
      <formula>AND(NOT(ISBLANK(BR$7)),BR18&gt;BR$7)</formula>
    </cfRule>
  </conditionalFormatting>
  <conditionalFormatting sqref="AF18">
    <cfRule type="expression" dxfId="1325" priority="1319" stopIfTrue="1">
      <formula>AND(NOT(ISBLANK(AF$7)),AF18&gt;AF$7)</formula>
    </cfRule>
  </conditionalFormatting>
  <conditionalFormatting sqref="BH18">
    <cfRule type="expression" dxfId="1324" priority="1318" stopIfTrue="1">
      <formula>AND(NOT(ISBLANK(BH$7)),BH18&gt;BH$7)</formula>
    </cfRule>
  </conditionalFormatting>
  <conditionalFormatting sqref="AR18">
    <cfRule type="expression" dxfId="1323" priority="1317" stopIfTrue="1">
      <formula>AND(NOT(ISBLANK(AR$7)),AR18&gt;AR$7)</formula>
    </cfRule>
  </conditionalFormatting>
  <conditionalFormatting sqref="AH18">
    <cfRule type="expression" dxfId="1322" priority="1316" stopIfTrue="1">
      <formula>AND(NOT(ISBLANK(AH$7)),AH18&gt;AH$7)</formula>
    </cfRule>
  </conditionalFormatting>
  <conditionalFormatting sqref="AV18">
    <cfRule type="expression" dxfId="1321" priority="1315" stopIfTrue="1">
      <formula>AND(NOT(ISBLANK(AV$7)),AV18&gt;AV$7)</formula>
    </cfRule>
  </conditionalFormatting>
  <conditionalFormatting sqref="AP18">
    <cfRule type="expression" dxfId="1320" priority="1314" stopIfTrue="1">
      <formula>AND(NOT(ISBLANK(AP$7)),AP18&gt;AP$7)</formula>
    </cfRule>
  </conditionalFormatting>
  <conditionalFormatting sqref="AB18">
    <cfRule type="expression" dxfId="1319" priority="1313" stopIfTrue="1">
      <formula>AND(NOT(ISBLANK(AB$7)),AB18&gt;AB$7)</formula>
    </cfRule>
  </conditionalFormatting>
  <conditionalFormatting sqref="BJ18">
    <cfRule type="expression" dxfId="1318" priority="1312" stopIfTrue="1">
      <formula>AND(NOT(ISBLANK(BJ$7)),BJ18&gt;BJ$7)</formula>
    </cfRule>
  </conditionalFormatting>
  <conditionalFormatting sqref="BT18">
    <cfRule type="expression" dxfId="1317" priority="1311" stopIfTrue="1">
      <formula>AND(NOT(ISBLANK(BT$7)),BT18&gt;BT$7)</formula>
    </cfRule>
  </conditionalFormatting>
  <conditionalFormatting sqref="AX18">
    <cfRule type="expression" dxfId="1316" priority="1310" stopIfTrue="1">
      <formula>AND(NOT(ISBLANK(AX$7)),AX18&gt;AX$7)</formula>
    </cfRule>
  </conditionalFormatting>
  <conditionalFormatting sqref="BB18">
    <cfRule type="expression" dxfId="1315" priority="1309" stopIfTrue="1">
      <formula>AND(NOT(ISBLANK(BB$7)),BB18&gt;BB$7)</formula>
    </cfRule>
  </conditionalFormatting>
  <conditionalFormatting sqref="BX18">
    <cfRule type="expression" dxfId="1314" priority="1308" stopIfTrue="1">
      <formula>AND(NOT(ISBLANK(BX$7)),BX18&gt;BX$7)</formula>
    </cfRule>
  </conditionalFormatting>
  <conditionalFormatting sqref="AJ18">
    <cfRule type="expression" dxfId="1313" priority="1307" stopIfTrue="1">
      <formula>AND(NOT(ISBLANK(AJ$7)),AJ18&gt;AJ$7)</formula>
    </cfRule>
  </conditionalFormatting>
  <conditionalFormatting sqref="Z18">
    <cfRule type="expression" dxfId="1312" priority="1306" stopIfTrue="1">
      <formula>AND(NOT(ISBLANK(Z$7)),Z18&gt;Z$7)</formula>
    </cfRule>
  </conditionalFormatting>
  <conditionalFormatting sqref="AL18">
    <cfRule type="expression" dxfId="1311" priority="1305" stopIfTrue="1">
      <formula>AND(NOT(ISBLANK(AL$7)),AL18&gt;AL$7)</formula>
    </cfRule>
  </conditionalFormatting>
  <conditionalFormatting sqref="CB18">
    <cfRule type="expression" dxfId="1310" priority="1304" stopIfTrue="1">
      <formula>AND(NOT(ISBLANK(CB$7)),CB18&gt;CB$7)</formula>
    </cfRule>
  </conditionalFormatting>
  <conditionalFormatting sqref="BP18">
    <cfRule type="expression" dxfId="1309" priority="1303" stopIfTrue="1">
      <formula>AND(NOT(ISBLANK(BP$7)),BP18&gt;BP$7)</formula>
    </cfRule>
  </conditionalFormatting>
  <conditionalFormatting sqref="BN18">
    <cfRule type="expression" dxfId="1308" priority="1302" stopIfTrue="1">
      <formula>AND(NOT(ISBLANK(BN$7)),BN18&gt;BN$7)</formula>
    </cfRule>
  </conditionalFormatting>
  <conditionalFormatting sqref="BD18">
    <cfRule type="expression" dxfId="1307" priority="1301" stopIfTrue="1">
      <formula>AND(NOT(ISBLANK(BD$7)),BD18&gt;BD$7)</formula>
    </cfRule>
  </conditionalFormatting>
  <conditionalFormatting sqref="AT18">
    <cfRule type="expression" dxfId="1306" priority="1300" stopIfTrue="1">
      <formula>AND(NOT(ISBLANK(AT$7)),AT18&gt;AT$7)</formula>
    </cfRule>
  </conditionalFormatting>
  <conditionalFormatting sqref="AM18">
    <cfRule type="expression" dxfId="1305" priority="1299" stopIfTrue="1">
      <formula>AND(NOT(ISBLANK(AM$7)),AM18&gt;AM$7)</formula>
    </cfRule>
  </conditionalFormatting>
  <conditionalFormatting sqref="AN18">
    <cfRule type="expression" dxfId="1304" priority="1298" stopIfTrue="1">
      <formula>AND(NOT(ISBLANK(AN$7)),AN18&gt;AN$7)</formula>
    </cfRule>
  </conditionalFormatting>
  <conditionalFormatting sqref="V18">
    <cfRule type="expression" dxfId="1303" priority="1297" stopIfTrue="1">
      <formula>AND(NOT(ISBLANK(V$7)),V18&gt;V$7)</formula>
    </cfRule>
  </conditionalFormatting>
  <conditionalFormatting sqref="Z26">
    <cfRule type="expression" dxfId="1302" priority="1296" stopIfTrue="1">
      <formula>AND(NOT(ISBLANK(Z$7)),Z26&gt;Z$7)</formula>
    </cfRule>
  </conditionalFormatting>
  <conditionalFormatting sqref="AB26">
    <cfRule type="expression" dxfId="1301" priority="1295" stopIfTrue="1">
      <formula>AND(NOT(ISBLANK(AB$7)),AB26&gt;AB$7)</formula>
    </cfRule>
  </conditionalFormatting>
  <conditionalFormatting sqref="AD26">
    <cfRule type="expression" dxfId="1300" priority="1294" stopIfTrue="1">
      <formula>AND(NOT(ISBLANK(AD$7)),AD26&gt;AD$7)</formula>
    </cfRule>
  </conditionalFormatting>
  <conditionalFormatting sqref="AF26">
    <cfRule type="expression" dxfId="1299" priority="1293" stopIfTrue="1">
      <formula>AND(NOT(ISBLANK(AF$7)),AF26&gt;AF$7)</formula>
    </cfRule>
  </conditionalFormatting>
  <conditionalFormatting sqref="AH26">
    <cfRule type="expression" dxfId="1298" priority="1292" stopIfTrue="1">
      <formula>AND(NOT(ISBLANK(AH$7)),AH26&gt;AH$7)</formula>
    </cfRule>
  </conditionalFormatting>
  <conditionalFormatting sqref="AJ26">
    <cfRule type="expression" dxfId="1297" priority="1291" stopIfTrue="1">
      <formula>AND(NOT(ISBLANK(AJ$7)),AJ26&gt;AJ$7)</formula>
    </cfRule>
  </conditionalFormatting>
  <conditionalFormatting sqref="AL26">
    <cfRule type="expression" dxfId="1296" priority="1290" stopIfTrue="1">
      <formula>AND(NOT(ISBLANK(AL$7)),AL26&gt;AL$7)</formula>
    </cfRule>
  </conditionalFormatting>
  <conditionalFormatting sqref="AN26">
    <cfRule type="expression" dxfId="1295" priority="1289" stopIfTrue="1">
      <formula>AND(NOT(ISBLANK(AN$7)),AN26&gt;AN$7)</formula>
    </cfRule>
  </conditionalFormatting>
  <conditionalFormatting sqref="AP26">
    <cfRule type="expression" dxfId="1294" priority="1288" stopIfTrue="1">
      <formula>AND(NOT(ISBLANK(AP$7)),AP26&gt;AP$7)</formula>
    </cfRule>
  </conditionalFormatting>
  <conditionalFormatting sqref="AR26">
    <cfRule type="expression" dxfId="1293" priority="1287" stopIfTrue="1">
      <formula>AND(NOT(ISBLANK(AR$7)),AR26&gt;AR$7)</formula>
    </cfRule>
  </conditionalFormatting>
  <conditionalFormatting sqref="AT26">
    <cfRule type="expression" dxfId="1292" priority="1286" stopIfTrue="1">
      <formula>AND(NOT(ISBLANK(AT$7)),AT26&gt;AT$7)</formula>
    </cfRule>
  </conditionalFormatting>
  <conditionalFormatting sqref="AV26">
    <cfRule type="expression" dxfId="1291" priority="1285" stopIfTrue="1">
      <formula>AND(NOT(ISBLANK(AV$7)),AV26&gt;AV$7)</formula>
    </cfRule>
  </conditionalFormatting>
  <conditionalFormatting sqref="AX26">
    <cfRule type="expression" dxfId="1290" priority="1284" stopIfTrue="1">
      <formula>AND(NOT(ISBLANK(AX$7)),AX26&gt;AX$7)</formula>
    </cfRule>
  </conditionalFormatting>
  <conditionalFormatting sqref="AZ26">
    <cfRule type="expression" dxfId="1289" priority="1283" stopIfTrue="1">
      <formula>AND(NOT(ISBLANK(AZ$7)),AZ26&gt;AZ$7)</formula>
    </cfRule>
  </conditionalFormatting>
  <conditionalFormatting sqref="BB26">
    <cfRule type="expression" dxfId="1288" priority="1282" stopIfTrue="1">
      <formula>AND(NOT(ISBLANK(BB$7)),BB26&gt;BB$7)</formula>
    </cfRule>
  </conditionalFormatting>
  <conditionalFormatting sqref="BD26">
    <cfRule type="expression" dxfId="1287" priority="1281" stopIfTrue="1">
      <formula>AND(NOT(ISBLANK(BD$7)),BD26&gt;BD$7)</formula>
    </cfRule>
  </conditionalFormatting>
  <conditionalFormatting sqref="BF26">
    <cfRule type="expression" dxfId="1286" priority="1280" stopIfTrue="1">
      <formula>AND(NOT(ISBLANK(BF$7)),BF26&gt;BF$7)</formula>
    </cfRule>
  </conditionalFormatting>
  <conditionalFormatting sqref="BH26">
    <cfRule type="expression" dxfId="1285" priority="1279" stopIfTrue="1">
      <formula>AND(NOT(ISBLANK(BH$7)),BH26&gt;BH$7)</formula>
    </cfRule>
  </conditionalFormatting>
  <conditionalFormatting sqref="BJ26">
    <cfRule type="expression" dxfId="1284" priority="1278" stopIfTrue="1">
      <formula>AND(NOT(ISBLANK(BJ$7)),BJ26&gt;BJ$7)</formula>
    </cfRule>
  </conditionalFormatting>
  <conditionalFormatting sqref="BL26">
    <cfRule type="expression" dxfId="1283" priority="1277" stopIfTrue="1">
      <formula>AND(NOT(ISBLANK(BL$7)),BL26&gt;BL$7)</formula>
    </cfRule>
  </conditionalFormatting>
  <conditionalFormatting sqref="BN26">
    <cfRule type="expression" dxfId="1282" priority="1276" stopIfTrue="1">
      <formula>AND(NOT(ISBLANK(BN$7)),BN26&gt;BN$7)</formula>
    </cfRule>
  </conditionalFormatting>
  <conditionalFormatting sqref="BP26">
    <cfRule type="expression" dxfId="1281" priority="1275" stopIfTrue="1">
      <formula>AND(NOT(ISBLANK(BP$7)),BP26&gt;BP$7)</formula>
    </cfRule>
  </conditionalFormatting>
  <conditionalFormatting sqref="BR26">
    <cfRule type="expression" dxfId="1280" priority="1274" stopIfTrue="1">
      <formula>AND(NOT(ISBLANK(BR$7)),BR26&gt;BR$7)</formula>
    </cfRule>
  </conditionalFormatting>
  <conditionalFormatting sqref="BT26">
    <cfRule type="expression" dxfId="1279" priority="1273" stopIfTrue="1">
      <formula>AND(NOT(ISBLANK(BT$7)),BT26&gt;BT$7)</formula>
    </cfRule>
  </conditionalFormatting>
  <conditionalFormatting sqref="BV26">
    <cfRule type="expression" dxfId="1278" priority="1272" stopIfTrue="1">
      <formula>AND(NOT(ISBLANK(BV$7)),BV26&gt;BV$7)</formula>
    </cfRule>
  </conditionalFormatting>
  <conditionalFormatting sqref="BX26">
    <cfRule type="expression" dxfId="1277" priority="1271" stopIfTrue="1">
      <formula>AND(NOT(ISBLANK(BX$7)),BX26&gt;BX$7)</formula>
    </cfRule>
  </conditionalFormatting>
  <conditionalFormatting sqref="BZ26">
    <cfRule type="expression" dxfId="1276" priority="1270" stopIfTrue="1">
      <formula>AND(NOT(ISBLANK(BZ$7)),BZ26&gt;BZ$7)</formula>
    </cfRule>
  </conditionalFormatting>
  <conditionalFormatting sqref="CB26">
    <cfRule type="expression" dxfId="1275" priority="1269" stopIfTrue="1">
      <formula>AND(NOT(ISBLANK(CB$7)),CB26&gt;CB$7)</formula>
    </cfRule>
  </conditionalFormatting>
  <conditionalFormatting sqref="V26">
    <cfRule type="expression" dxfId="1274" priority="1268" stopIfTrue="1">
      <formula>AND(NOT(ISBLANK(V$7)),V26&gt;V$7)</formula>
    </cfRule>
  </conditionalFormatting>
  <conditionalFormatting sqref="AD18">
    <cfRule type="expression" dxfId="1273" priority="1267" stopIfTrue="1">
      <formula>AND(NOT(ISBLANK(AD$7)),AD18&gt;AD$7)</formula>
    </cfRule>
  </conditionalFormatting>
  <conditionalFormatting sqref="AF18">
    <cfRule type="expression" dxfId="1272" priority="1266" stopIfTrue="1">
      <formula>AND(NOT(ISBLANK(AF$7)),AF18&gt;AF$7)</formula>
    </cfRule>
  </conditionalFormatting>
  <conditionalFormatting sqref="AH18">
    <cfRule type="expression" dxfId="1271" priority="1265" stopIfTrue="1">
      <formula>AND(NOT(ISBLANK(AH$7)),AH18&gt;AH$7)</formula>
    </cfRule>
  </conditionalFormatting>
  <conditionalFormatting sqref="AJ18">
    <cfRule type="expression" dxfId="1270" priority="1264" stopIfTrue="1">
      <formula>AND(NOT(ISBLANK(AJ$7)),AJ18&gt;AJ$7)</formula>
    </cfRule>
  </conditionalFormatting>
  <conditionalFormatting sqref="V26">
    <cfRule type="expression" dxfId="1269" priority="1263" stopIfTrue="1">
      <formula>AND(NOT(ISBLANK(V$7)),V26&gt;V$7)</formula>
    </cfRule>
  </conditionalFormatting>
  <conditionalFormatting sqref="V18">
    <cfRule type="expression" dxfId="1268" priority="1262" stopIfTrue="1">
      <formula>AND(NOT(ISBLANK(V$7)),V18&gt;V$7)</formula>
    </cfRule>
  </conditionalFormatting>
  <conditionalFormatting sqref="V18">
    <cfRule type="expression" dxfId="1267" priority="1261" stopIfTrue="1">
      <formula>AND(NOT(ISBLANK(V$7)),V18&gt;V$7)</formula>
    </cfRule>
  </conditionalFormatting>
  <conditionalFormatting sqref="Z18">
    <cfRule type="expression" dxfId="1266" priority="1260" stopIfTrue="1">
      <formula>AND(NOT(ISBLANK(Z$7)),Z18&gt;Z$7)</formula>
    </cfRule>
  </conditionalFormatting>
  <conditionalFormatting sqref="AB18">
    <cfRule type="expression" dxfId="1265" priority="1259" stopIfTrue="1">
      <formula>AND(NOT(ISBLANK(AB$7)),AB18&gt;AB$7)</formula>
    </cfRule>
  </conditionalFormatting>
  <conditionalFormatting sqref="AL18">
    <cfRule type="expression" dxfId="1264" priority="1258" stopIfTrue="1">
      <formula>AND(NOT(ISBLANK(AL$7)),AL18&gt;AL$7)</formula>
    </cfRule>
  </conditionalFormatting>
  <conditionalFormatting sqref="AN18">
    <cfRule type="expression" dxfId="1263" priority="1257" stopIfTrue="1">
      <formula>AND(NOT(ISBLANK(AN$7)),AN18&gt;AN$7)</formula>
    </cfRule>
  </conditionalFormatting>
  <conditionalFormatting sqref="AP18">
    <cfRule type="expression" dxfId="1262" priority="1256" stopIfTrue="1">
      <formula>AND(NOT(ISBLANK(AP$7)),AP18&gt;AP$7)</formula>
    </cfRule>
  </conditionalFormatting>
  <conditionalFormatting sqref="AR18">
    <cfRule type="expression" dxfId="1261" priority="1255" stopIfTrue="1">
      <formula>AND(NOT(ISBLANK(AR$7)),AR18&gt;AR$7)</formula>
    </cfRule>
  </conditionalFormatting>
  <conditionalFormatting sqref="AT18">
    <cfRule type="expression" dxfId="1260" priority="1254" stopIfTrue="1">
      <formula>AND(NOT(ISBLANK(AT$7)),AT18&gt;AT$7)</formula>
    </cfRule>
  </conditionalFormatting>
  <conditionalFormatting sqref="AV18">
    <cfRule type="expression" dxfId="1259" priority="1253" stopIfTrue="1">
      <formula>AND(NOT(ISBLANK(AV$7)),AV18&gt;AV$7)</formula>
    </cfRule>
  </conditionalFormatting>
  <conditionalFormatting sqref="AX18">
    <cfRule type="expression" dxfId="1258" priority="1252" stopIfTrue="1">
      <formula>AND(NOT(ISBLANK(AX$7)),AX18&gt;AX$7)</formula>
    </cfRule>
  </conditionalFormatting>
  <conditionalFormatting sqref="AZ18">
    <cfRule type="expression" dxfId="1257" priority="1251" stopIfTrue="1">
      <formula>AND(NOT(ISBLANK(AZ$7)),AZ18&gt;AZ$7)</formula>
    </cfRule>
  </conditionalFormatting>
  <conditionalFormatting sqref="BB18">
    <cfRule type="expression" dxfId="1256" priority="1250" stopIfTrue="1">
      <formula>AND(NOT(ISBLANK(BB$7)),BB18&gt;BB$7)</formula>
    </cfRule>
  </conditionalFormatting>
  <conditionalFormatting sqref="BD18">
    <cfRule type="expression" dxfId="1255" priority="1249" stopIfTrue="1">
      <formula>AND(NOT(ISBLANK(BD$7)),BD18&gt;BD$7)</formula>
    </cfRule>
  </conditionalFormatting>
  <conditionalFormatting sqref="BF18">
    <cfRule type="expression" dxfId="1254" priority="1248" stopIfTrue="1">
      <formula>AND(NOT(ISBLANK(BF$7)),BF18&gt;BF$7)</formula>
    </cfRule>
  </conditionalFormatting>
  <conditionalFormatting sqref="BH18">
    <cfRule type="expression" dxfId="1253" priority="1247" stopIfTrue="1">
      <formula>AND(NOT(ISBLANK(BH$7)),BH18&gt;BH$7)</formula>
    </cfRule>
  </conditionalFormatting>
  <conditionalFormatting sqref="BJ18">
    <cfRule type="expression" dxfId="1252" priority="1246" stopIfTrue="1">
      <formula>AND(NOT(ISBLANK(BJ$7)),BJ18&gt;BJ$7)</formula>
    </cfRule>
  </conditionalFormatting>
  <conditionalFormatting sqref="BL18">
    <cfRule type="expression" dxfId="1251" priority="1245" stopIfTrue="1">
      <formula>AND(NOT(ISBLANK(BL$7)),BL18&gt;BL$7)</formula>
    </cfRule>
  </conditionalFormatting>
  <conditionalFormatting sqref="BN18">
    <cfRule type="expression" dxfId="1250" priority="1244" stopIfTrue="1">
      <formula>AND(NOT(ISBLANK(BN$7)),BN18&gt;BN$7)</formula>
    </cfRule>
  </conditionalFormatting>
  <conditionalFormatting sqref="BP18">
    <cfRule type="expression" dxfId="1249" priority="1243" stopIfTrue="1">
      <formula>AND(NOT(ISBLANK(BP$7)),BP18&gt;BP$7)</formula>
    </cfRule>
  </conditionalFormatting>
  <conditionalFormatting sqref="BR18">
    <cfRule type="expression" dxfId="1248" priority="1242" stopIfTrue="1">
      <formula>AND(NOT(ISBLANK(BR$7)),BR18&gt;BR$7)</formula>
    </cfRule>
  </conditionalFormatting>
  <conditionalFormatting sqref="BT18">
    <cfRule type="expression" dxfId="1247" priority="1241" stopIfTrue="1">
      <formula>AND(NOT(ISBLANK(BT$7)),BT18&gt;BT$7)</formula>
    </cfRule>
  </conditionalFormatting>
  <conditionalFormatting sqref="BV18">
    <cfRule type="expression" dxfId="1246" priority="1240" stopIfTrue="1">
      <formula>AND(NOT(ISBLANK(BV$7)),BV18&gt;BV$7)</formula>
    </cfRule>
  </conditionalFormatting>
  <conditionalFormatting sqref="BX18">
    <cfRule type="expression" dxfId="1245" priority="1239" stopIfTrue="1">
      <formula>AND(NOT(ISBLANK(BX$7)),BX18&gt;BX$7)</formula>
    </cfRule>
  </conditionalFormatting>
  <conditionalFormatting sqref="BZ18">
    <cfRule type="expression" dxfId="1244" priority="1238" stopIfTrue="1">
      <formula>AND(NOT(ISBLANK(BZ$7)),BZ18&gt;BZ$7)</formula>
    </cfRule>
  </conditionalFormatting>
  <conditionalFormatting sqref="V16">
    <cfRule type="expression" dxfId="1243" priority="1237" stopIfTrue="1">
      <formula>AND(NOT(ISBLANK(V$7)),V16&gt;V$7)</formula>
    </cfRule>
  </conditionalFormatting>
  <conditionalFormatting sqref="V16">
    <cfRule type="expression" dxfId="1242" priority="1236" stopIfTrue="1">
      <formula>AND(NOT(ISBLANK(V$7)),V16&gt;V$7)</formula>
    </cfRule>
  </conditionalFormatting>
  <conditionalFormatting sqref="V16">
    <cfRule type="expression" dxfId="1241" priority="1235" stopIfTrue="1">
      <formula>AND(NOT(ISBLANK(V$7)),V16&gt;V$7)</formula>
    </cfRule>
  </conditionalFormatting>
  <conditionalFormatting sqref="X16">
    <cfRule type="expression" dxfId="1240" priority="1234" stopIfTrue="1">
      <formula>AND(NOT(ISBLANK(X$7)),X16&gt;X$7)</formula>
    </cfRule>
  </conditionalFormatting>
  <conditionalFormatting sqref="X16">
    <cfRule type="expression" dxfId="1239" priority="1233" stopIfTrue="1">
      <formula>AND(NOT(ISBLANK(X$7)),X16&gt;X$7)</formula>
    </cfRule>
  </conditionalFormatting>
  <conditionalFormatting sqref="X16">
    <cfRule type="expression" dxfId="1238" priority="1232" stopIfTrue="1">
      <formula>AND(NOT(ISBLANK(X$7)),X16&gt;X$7)</formula>
    </cfRule>
  </conditionalFormatting>
  <conditionalFormatting sqref="X16">
    <cfRule type="expression" dxfId="1237" priority="1231" stopIfTrue="1">
      <formula>AND(NOT(ISBLANK(X$7)),X16&gt;X$7)</formula>
    </cfRule>
  </conditionalFormatting>
  <conditionalFormatting sqref="Z16">
    <cfRule type="expression" dxfId="1236" priority="1230" stopIfTrue="1">
      <formula>AND(NOT(ISBLANK(Z$7)),Z16&gt;Z$7)</formula>
    </cfRule>
  </conditionalFormatting>
  <conditionalFormatting sqref="Z16">
    <cfRule type="expression" dxfId="1235" priority="1229" stopIfTrue="1">
      <formula>AND(NOT(ISBLANK(Z$7)),Z16&gt;Z$7)</formula>
    </cfRule>
  </conditionalFormatting>
  <conditionalFormatting sqref="Z16">
    <cfRule type="expression" dxfId="1234" priority="1228" stopIfTrue="1">
      <formula>AND(NOT(ISBLANK(Z$7)),Z16&gt;Z$7)</formula>
    </cfRule>
  </conditionalFormatting>
  <conditionalFormatting sqref="Z16">
    <cfRule type="expression" dxfId="1233" priority="1227" stopIfTrue="1">
      <formula>AND(NOT(ISBLANK(Z$7)),Z16&gt;Z$7)</formula>
    </cfRule>
  </conditionalFormatting>
  <conditionalFormatting sqref="Z16">
    <cfRule type="expression" dxfId="1232" priority="1226" stopIfTrue="1">
      <formula>AND(NOT(ISBLANK(Z$7)),Z16&gt;Z$7)</formula>
    </cfRule>
  </conditionalFormatting>
  <conditionalFormatting sqref="AB16">
    <cfRule type="expression" dxfId="1231" priority="1225" stopIfTrue="1">
      <formula>AND(NOT(ISBLANK(AB$7)),AB16&gt;AB$7)</formula>
    </cfRule>
  </conditionalFormatting>
  <conditionalFormatting sqref="AB16">
    <cfRule type="expression" dxfId="1230" priority="1224" stopIfTrue="1">
      <formula>AND(NOT(ISBLANK(AB$7)),AB16&gt;AB$7)</formula>
    </cfRule>
  </conditionalFormatting>
  <conditionalFormatting sqref="AB16">
    <cfRule type="expression" dxfId="1229" priority="1223" stopIfTrue="1">
      <formula>AND(NOT(ISBLANK(AB$7)),AB16&gt;AB$7)</formula>
    </cfRule>
  </conditionalFormatting>
  <conditionalFormatting sqref="AB16">
    <cfRule type="expression" dxfId="1228" priority="1222" stopIfTrue="1">
      <formula>AND(NOT(ISBLANK(AB$7)),AB16&gt;AB$7)</formula>
    </cfRule>
  </conditionalFormatting>
  <conditionalFormatting sqref="AB16">
    <cfRule type="expression" dxfId="1227" priority="1221" stopIfTrue="1">
      <formula>AND(NOT(ISBLANK(AB$7)),AB16&gt;AB$7)</formula>
    </cfRule>
  </conditionalFormatting>
  <conditionalFormatting sqref="AB16">
    <cfRule type="expression" dxfId="1226" priority="1220" stopIfTrue="1">
      <formula>AND(NOT(ISBLANK(AB$7)),AB16&gt;AB$7)</formula>
    </cfRule>
  </conditionalFormatting>
  <conditionalFormatting sqref="AD16">
    <cfRule type="expression" dxfId="1225" priority="1219" stopIfTrue="1">
      <formula>AND(NOT(ISBLANK(AD$7)),AD16&gt;AD$7)</formula>
    </cfRule>
  </conditionalFormatting>
  <conditionalFormatting sqref="AD16">
    <cfRule type="expression" dxfId="1224" priority="1218" stopIfTrue="1">
      <formula>AND(NOT(ISBLANK(AD$7)),AD16&gt;AD$7)</formula>
    </cfRule>
  </conditionalFormatting>
  <conditionalFormatting sqref="AF16">
    <cfRule type="expression" dxfId="1223" priority="1217" stopIfTrue="1">
      <formula>AND(NOT(ISBLANK(AF$7)),AF16&gt;AF$7)</formula>
    </cfRule>
  </conditionalFormatting>
  <conditionalFormatting sqref="AF16">
    <cfRule type="expression" dxfId="1222" priority="1216" stopIfTrue="1">
      <formula>AND(NOT(ISBLANK(AF$7)),AF16&gt;AF$7)</formula>
    </cfRule>
  </conditionalFormatting>
  <conditionalFormatting sqref="AH16">
    <cfRule type="expression" dxfId="1221" priority="1215" stopIfTrue="1">
      <formula>AND(NOT(ISBLANK(AH$7)),AH16&gt;AH$7)</formula>
    </cfRule>
  </conditionalFormatting>
  <conditionalFormatting sqref="AH16">
    <cfRule type="expression" dxfId="1220" priority="1214" stopIfTrue="1">
      <formula>AND(NOT(ISBLANK(AH$7)),AH16&gt;AH$7)</formula>
    </cfRule>
  </conditionalFormatting>
  <conditionalFormatting sqref="AJ16">
    <cfRule type="expression" dxfId="1219" priority="1213" stopIfTrue="1">
      <formula>AND(NOT(ISBLANK(AJ$7)),AJ16&gt;AJ$7)</formula>
    </cfRule>
  </conditionalFormatting>
  <conditionalFormatting sqref="AJ16">
    <cfRule type="expression" dxfId="1218" priority="1212" stopIfTrue="1">
      <formula>AND(NOT(ISBLANK(AJ$7)),AJ16&gt;AJ$7)</formula>
    </cfRule>
  </conditionalFormatting>
  <conditionalFormatting sqref="AL16">
    <cfRule type="expression" dxfId="1217" priority="1211" stopIfTrue="1">
      <formula>AND(NOT(ISBLANK(AL$7)),AL16&gt;AL$7)</formula>
    </cfRule>
  </conditionalFormatting>
  <conditionalFormatting sqref="AL16">
    <cfRule type="expression" dxfId="1216" priority="1210" stopIfTrue="1">
      <formula>AND(NOT(ISBLANK(AL$7)),AL16&gt;AL$7)</formula>
    </cfRule>
  </conditionalFormatting>
  <conditionalFormatting sqref="AM16">
    <cfRule type="expression" dxfId="1215" priority="1209" stopIfTrue="1">
      <formula>AND(NOT(ISBLANK(AM$7)),AM16&gt;AM$7)</formula>
    </cfRule>
  </conditionalFormatting>
  <conditionalFormatting sqref="AN16">
    <cfRule type="expression" dxfId="1214" priority="1208" stopIfTrue="1">
      <formula>AND(NOT(ISBLANK(AN$7)),AN16&gt;AN$7)</formula>
    </cfRule>
  </conditionalFormatting>
  <conditionalFormatting sqref="AN16">
    <cfRule type="expression" dxfId="1213" priority="1207" stopIfTrue="1">
      <formula>AND(NOT(ISBLANK(AN$7)),AN16&gt;AN$7)</formula>
    </cfRule>
  </conditionalFormatting>
  <conditionalFormatting sqref="AP16">
    <cfRule type="expression" dxfId="1212" priority="1206" stopIfTrue="1">
      <formula>AND(NOT(ISBLANK(AP$7)),AP16&gt;AP$7)</formula>
    </cfRule>
  </conditionalFormatting>
  <conditionalFormatting sqref="AP16">
    <cfRule type="expression" dxfId="1211" priority="1205" stopIfTrue="1">
      <formula>AND(NOT(ISBLANK(AP$7)),AP16&gt;AP$7)</formula>
    </cfRule>
  </conditionalFormatting>
  <conditionalFormatting sqref="AR16">
    <cfRule type="expression" dxfId="1210" priority="1204" stopIfTrue="1">
      <formula>AND(NOT(ISBLANK(AR$7)),AR16&gt;AR$7)</formula>
    </cfRule>
  </conditionalFormatting>
  <conditionalFormatting sqref="AR16">
    <cfRule type="expression" dxfId="1209" priority="1203" stopIfTrue="1">
      <formula>AND(NOT(ISBLANK(AR$7)),AR16&gt;AR$7)</formula>
    </cfRule>
  </conditionalFormatting>
  <conditionalFormatting sqref="AT16">
    <cfRule type="expression" dxfId="1208" priority="1202" stopIfTrue="1">
      <formula>AND(NOT(ISBLANK(AT$7)),AT16&gt;AT$7)</formula>
    </cfRule>
  </conditionalFormatting>
  <conditionalFormatting sqref="AT16">
    <cfRule type="expression" dxfId="1207" priority="1201" stopIfTrue="1">
      <formula>AND(NOT(ISBLANK(AT$7)),AT16&gt;AT$7)</formula>
    </cfRule>
  </conditionalFormatting>
  <conditionalFormatting sqref="AV16">
    <cfRule type="expression" dxfId="1206" priority="1200" stopIfTrue="1">
      <formula>AND(NOT(ISBLANK(AV$7)),AV16&gt;AV$7)</formula>
    </cfRule>
  </conditionalFormatting>
  <conditionalFormatting sqref="AV16">
    <cfRule type="expression" dxfId="1205" priority="1199" stopIfTrue="1">
      <formula>AND(NOT(ISBLANK(AV$7)),AV16&gt;AV$7)</formula>
    </cfRule>
  </conditionalFormatting>
  <conditionalFormatting sqref="AX16">
    <cfRule type="expression" dxfId="1204" priority="1198" stopIfTrue="1">
      <formula>AND(NOT(ISBLANK(AX$7)),AX16&gt;AX$7)</formula>
    </cfRule>
  </conditionalFormatting>
  <conditionalFormatting sqref="AX16">
    <cfRule type="expression" dxfId="1203" priority="1197" stopIfTrue="1">
      <formula>AND(NOT(ISBLANK(AX$7)),AX16&gt;AX$7)</formula>
    </cfRule>
  </conditionalFormatting>
  <conditionalFormatting sqref="AZ16">
    <cfRule type="expression" dxfId="1202" priority="1196" stopIfTrue="1">
      <formula>AND(NOT(ISBLANK(AZ$7)),AZ16&gt;AZ$7)</formula>
    </cfRule>
  </conditionalFormatting>
  <conditionalFormatting sqref="AZ16">
    <cfRule type="expression" dxfId="1201" priority="1195" stopIfTrue="1">
      <formula>AND(NOT(ISBLANK(AZ$7)),AZ16&gt;AZ$7)</formula>
    </cfRule>
  </conditionalFormatting>
  <conditionalFormatting sqref="BB16">
    <cfRule type="expression" dxfId="1200" priority="1194" stopIfTrue="1">
      <formula>AND(NOT(ISBLANK(BB$7)),BB16&gt;BB$7)</formula>
    </cfRule>
  </conditionalFormatting>
  <conditionalFormatting sqref="BB16">
    <cfRule type="expression" dxfId="1199" priority="1193" stopIfTrue="1">
      <formula>AND(NOT(ISBLANK(BB$7)),BB16&gt;BB$7)</formula>
    </cfRule>
  </conditionalFormatting>
  <conditionalFormatting sqref="BD16">
    <cfRule type="expression" dxfId="1198" priority="1192" stopIfTrue="1">
      <formula>AND(NOT(ISBLANK(BD$7)),BD16&gt;BD$7)</formula>
    </cfRule>
  </conditionalFormatting>
  <conditionalFormatting sqref="BD16">
    <cfRule type="expression" dxfId="1197" priority="1191" stopIfTrue="1">
      <formula>AND(NOT(ISBLANK(BD$7)),BD16&gt;BD$7)</formula>
    </cfRule>
  </conditionalFormatting>
  <conditionalFormatting sqref="BF16">
    <cfRule type="expression" dxfId="1196" priority="1190" stopIfTrue="1">
      <formula>AND(NOT(ISBLANK(BF$7)),BF16&gt;BF$7)</formula>
    </cfRule>
  </conditionalFormatting>
  <conditionalFormatting sqref="BF16">
    <cfRule type="expression" dxfId="1195" priority="1189" stopIfTrue="1">
      <formula>AND(NOT(ISBLANK(BF$7)),BF16&gt;BF$7)</formula>
    </cfRule>
  </conditionalFormatting>
  <conditionalFormatting sqref="BH16">
    <cfRule type="expression" dxfId="1194" priority="1188" stopIfTrue="1">
      <formula>AND(NOT(ISBLANK(BH$7)),BH16&gt;BH$7)</formula>
    </cfRule>
  </conditionalFormatting>
  <conditionalFormatting sqref="BH16">
    <cfRule type="expression" dxfId="1193" priority="1187" stopIfTrue="1">
      <formula>AND(NOT(ISBLANK(BH$7)),BH16&gt;BH$7)</formula>
    </cfRule>
  </conditionalFormatting>
  <conditionalFormatting sqref="BJ16">
    <cfRule type="expression" dxfId="1192" priority="1186" stopIfTrue="1">
      <formula>AND(NOT(ISBLANK(BJ$7)),BJ16&gt;BJ$7)</formula>
    </cfRule>
  </conditionalFormatting>
  <conditionalFormatting sqref="BJ16">
    <cfRule type="expression" dxfId="1191" priority="1185" stopIfTrue="1">
      <formula>AND(NOT(ISBLANK(BJ$7)),BJ16&gt;BJ$7)</formula>
    </cfRule>
  </conditionalFormatting>
  <conditionalFormatting sqref="BL16">
    <cfRule type="expression" dxfId="1190" priority="1184" stopIfTrue="1">
      <formula>AND(NOT(ISBLANK(BL$7)),BL16&gt;BL$7)</formula>
    </cfRule>
  </conditionalFormatting>
  <conditionalFormatting sqref="BL16">
    <cfRule type="expression" dxfId="1189" priority="1183" stopIfTrue="1">
      <formula>AND(NOT(ISBLANK(BL$7)),BL16&gt;BL$7)</formula>
    </cfRule>
  </conditionalFormatting>
  <conditionalFormatting sqref="BN16">
    <cfRule type="expression" dxfId="1188" priority="1182" stopIfTrue="1">
      <formula>AND(NOT(ISBLANK(BN$7)),BN16&gt;BN$7)</formula>
    </cfRule>
  </conditionalFormatting>
  <conditionalFormatting sqref="BN16">
    <cfRule type="expression" dxfId="1187" priority="1181" stopIfTrue="1">
      <formula>AND(NOT(ISBLANK(BN$7)),BN16&gt;BN$7)</formula>
    </cfRule>
  </conditionalFormatting>
  <conditionalFormatting sqref="BP16">
    <cfRule type="expression" dxfId="1186" priority="1180" stopIfTrue="1">
      <formula>AND(NOT(ISBLANK(BP$7)),BP16&gt;BP$7)</formula>
    </cfRule>
  </conditionalFormatting>
  <conditionalFormatting sqref="BP16">
    <cfRule type="expression" dxfId="1185" priority="1179" stopIfTrue="1">
      <formula>AND(NOT(ISBLANK(BP$7)),BP16&gt;BP$7)</formula>
    </cfRule>
  </conditionalFormatting>
  <conditionalFormatting sqref="BR16">
    <cfRule type="expression" dxfId="1184" priority="1178" stopIfTrue="1">
      <formula>AND(NOT(ISBLANK(BR$7)),BR16&gt;BR$7)</formula>
    </cfRule>
  </conditionalFormatting>
  <conditionalFormatting sqref="BR16">
    <cfRule type="expression" dxfId="1183" priority="1177" stopIfTrue="1">
      <formula>AND(NOT(ISBLANK(BR$7)),BR16&gt;BR$7)</formula>
    </cfRule>
  </conditionalFormatting>
  <conditionalFormatting sqref="BT16">
    <cfRule type="expression" dxfId="1182" priority="1176" stopIfTrue="1">
      <formula>AND(NOT(ISBLANK(BT$7)),BT16&gt;BT$7)</formula>
    </cfRule>
  </conditionalFormatting>
  <conditionalFormatting sqref="BT16">
    <cfRule type="expression" dxfId="1181" priority="1175" stopIfTrue="1">
      <formula>AND(NOT(ISBLANK(BT$7)),BT16&gt;BT$7)</formula>
    </cfRule>
  </conditionalFormatting>
  <conditionalFormatting sqref="BV16">
    <cfRule type="expression" dxfId="1180" priority="1174" stopIfTrue="1">
      <formula>AND(NOT(ISBLANK(BV$7)),BV16&gt;BV$7)</formula>
    </cfRule>
  </conditionalFormatting>
  <conditionalFormatting sqref="BV16">
    <cfRule type="expression" dxfId="1179" priority="1173" stopIfTrue="1">
      <formula>AND(NOT(ISBLANK(BV$7)),BV16&gt;BV$7)</formula>
    </cfRule>
  </conditionalFormatting>
  <conditionalFormatting sqref="BX16">
    <cfRule type="expression" dxfId="1178" priority="1172" stopIfTrue="1">
      <formula>AND(NOT(ISBLANK(BX$7)),BX16&gt;BX$7)</formula>
    </cfRule>
  </conditionalFormatting>
  <conditionalFormatting sqref="BX16">
    <cfRule type="expression" dxfId="1177" priority="1171" stopIfTrue="1">
      <formula>AND(NOT(ISBLANK(BX$7)),BX16&gt;BX$7)</formula>
    </cfRule>
  </conditionalFormatting>
  <conditionalFormatting sqref="BZ16">
    <cfRule type="expression" dxfId="1176" priority="1170" stopIfTrue="1">
      <formula>AND(NOT(ISBLANK(BZ$7)),BZ16&gt;BZ$7)</formula>
    </cfRule>
  </conditionalFormatting>
  <conditionalFormatting sqref="BZ16">
    <cfRule type="expression" dxfId="1175" priority="1169" stopIfTrue="1">
      <formula>AND(NOT(ISBLANK(BZ$7)),BZ16&gt;BZ$7)</formula>
    </cfRule>
  </conditionalFormatting>
  <conditionalFormatting sqref="CB16">
    <cfRule type="expression" dxfId="1174" priority="1168" stopIfTrue="1">
      <formula>AND(NOT(ISBLANK(CB$7)),CB16&gt;CB$7)</formula>
    </cfRule>
  </conditionalFormatting>
  <conditionalFormatting sqref="CB19">
    <cfRule type="expression" dxfId="1173" priority="1167" stopIfTrue="1">
      <formula>AND(NOT(ISBLANK(CB$7)),CB19&gt;CB$7)</formula>
    </cfRule>
  </conditionalFormatting>
  <conditionalFormatting sqref="CB19">
    <cfRule type="expression" dxfId="1172" priority="1166" stopIfTrue="1">
      <formula>AND(NOT(ISBLANK(CB$7)),CB19&gt;CB$7)</formula>
    </cfRule>
  </conditionalFormatting>
  <conditionalFormatting sqref="BZ19">
    <cfRule type="expression" dxfId="1171" priority="1165" stopIfTrue="1">
      <formula>AND(NOT(ISBLANK(BZ$7)),BZ19&gt;BZ$7)</formula>
    </cfRule>
  </conditionalFormatting>
  <conditionalFormatting sqref="BZ19">
    <cfRule type="expression" dxfId="1170" priority="1164" stopIfTrue="1">
      <formula>AND(NOT(ISBLANK(BZ$7)),BZ19&gt;BZ$7)</formula>
    </cfRule>
  </conditionalFormatting>
  <conditionalFormatting sqref="BX19">
    <cfRule type="expression" dxfId="1169" priority="1163" stopIfTrue="1">
      <formula>AND(NOT(ISBLANK(BX$7)),BX19&gt;BX$7)</formula>
    </cfRule>
  </conditionalFormatting>
  <conditionalFormatting sqref="BX19">
    <cfRule type="expression" dxfId="1168" priority="1162" stopIfTrue="1">
      <formula>AND(NOT(ISBLANK(BX$7)),BX19&gt;BX$7)</formula>
    </cfRule>
  </conditionalFormatting>
  <conditionalFormatting sqref="BV19">
    <cfRule type="expression" dxfId="1167" priority="1161" stopIfTrue="1">
      <formula>AND(NOT(ISBLANK(BV$7)),BV19&gt;BV$7)</formula>
    </cfRule>
  </conditionalFormatting>
  <conditionalFormatting sqref="BV19">
    <cfRule type="expression" dxfId="1166" priority="1160" stopIfTrue="1">
      <formula>AND(NOT(ISBLANK(BV$7)),BV19&gt;BV$7)</formula>
    </cfRule>
  </conditionalFormatting>
  <conditionalFormatting sqref="BT19">
    <cfRule type="expression" dxfId="1165" priority="1159" stopIfTrue="1">
      <formula>AND(NOT(ISBLANK(BT$7)),BT19&gt;BT$7)</formula>
    </cfRule>
  </conditionalFormatting>
  <conditionalFormatting sqref="BT19">
    <cfRule type="expression" dxfId="1164" priority="1158" stopIfTrue="1">
      <formula>AND(NOT(ISBLANK(BT$7)),BT19&gt;BT$7)</formula>
    </cfRule>
  </conditionalFormatting>
  <conditionalFormatting sqref="BR19">
    <cfRule type="expression" dxfId="1163" priority="1157" stopIfTrue="1">
      <formula>AND(NOT(ISBLANK(BR$7)),BR19&gt;BR$7)</formula>
    </cfRule>
  </conditionalFormatting>
  <conditionalFormatting sqref="BR19">
    <cfRule type="expression" dxfId="1162" priority="1156" stopIfTrue="1">
      <formula>AND(NOT(ISBLANK(BR$7)),BR19&gt;BR$7)</formula>
    </cfRule>
  </conditionalFormatting>
  <conditionalFormatting sqref="BP19">
    <cfRule type="expression" dxfId="1161" priority="1155" stopIfTrue="1">
      <formula>AND(NOT(ISBLANK(BP$7)),BP19&gt;BP$7)</formula>
    </cfRule>
  </conditionalFormatting>
  <conditionalFormatting sqref="BP19">
    <cfRule type="expression" dxfId="1160" priority="1154" stopIfTrue="1">
      <formula>AND(NOT(ISBLANK(BP$7)),BP19&gt;BP$7)</formula>
    </cfRule>
  </conditionalFormatting>
  <conditionalFormatting sqref="AZ19">
    <cfRule type="expression" dxfId="1159" priority="1153" stopIfTrue="1">
      <formula>AND(NOT(ISBLANK(AZ$7)),AZ19&gt;AZ$7)</formula>
    </cfRule>
  </conditionalFormatting>
  <conditionalFormatting sqref="AZ19">
    <cfRule type="expression" dxfId="1158" priority="1152" stopIfTrue="1">
      <formula>AND(NOT(ISBLANK(AZ$7)),AZ19&gt;AZ$7)</formula>
    </cfRule>
  </conditionalFormatting>
  <conditionalFormatting sqref="AX19">
    <cfRule type="expression" dxfId="1157" priority="1151" stopIfTrue="1">
      <formula>AND(NOT(ISBLANK(AX$7)),AX19&gt;AX$7)</formula>
    </cfRule>
  </conditionalFormatting>
  <conditionalFormatting sqref="AX19">
    <cfRule type="expression" dxfId="1156" priority="1150" stopIfTrue="1">
      <formula>AND(NOT(ISBLANK(AX$7)),AX19&gt;AX$7)</formula>
    </cfRule>
  </conditionalFormatting>
  <conditionalFormatting sqref="AV19">
    <cfRule type="expression" dxfId="1155" priority="1149" stopIfTrue="1">
      <formula>AND(NOT(ISBLANK(AV$7)),AV19&gt;AV$7)</formula>
    </cfRule>
  </conditionalFormatting>
  <conditionalFormatting sqref="AV19">
    <cfRule type="expression" dxfId="1154" priority="1148" stopIfTrue="1">
      <formula>AND(NOT(ISBLANK(AV$7)),AV19&gt;AV$7)</formula>
    </cfRule>
  </conditionalFormatting>
  <conditionalFormatting sqref="AU19">
    <cfRule type="expression" dxfId="1153" priority="1147" stopIfTrue="1">
      <formula>AND(NOT(ISBLANK(AT$7)),AU19&gt;AT$7)</formula>
    </cfRule>
  </conditionalFormatting>
  <conditionalFormatting sqref="AU19">
    <cfRule type="expression" dxfId="1152" priority="1146" stopIfTrue="1">
      <formula>AND(NOT(ISBLANK(AT$7)),AU19&gt;AT$7)</formula>
    </cfRule>
  </conditionalFormatting>
  <conditionalFormatting sqref="AR19">
    <cfRule type="expression" dxfId="1151" priority="1145" stopIfTrue="1">
      <formula>AND(NOT(ISBLANK(AR$7)),AR19&gt;AR$7)</formula>
    </cfRule>
  </conditionalFormatting>
  <conditionalFormatting sqref="AR19">
    <cfRule type="expression" dxfId="1150" priority="1144" stopIfTrue="1">
      <formula>AND(NOT(ISBLANK(AR$7)),AR19&gt;AR$7)</formula>
    </cfRule>
  </conditionalFormatting>
  <conditionalFormatting sqref="AP19">
    <cfRule type="expression" dxfId="1149" priority="1143" stopIfTrue="1">
      <formula>AND(NOT(ISBLANK(AP$7)),AP19&gt;AP$7)</formula>
    </cfRule>
  </conditionalFormatting>
  <conditionalFormatting sqref="AP19">
    <cfRule type="expression" dxfId="1148" priority="1142" stopIfTrue="1">
      <formula>AND(NOT(ISBLANK(AP$7)),AP19&gt;AP$7)</formula>
    </cfRule>
  </conditionalFormatting>
  <conditionalFormatting sqref="AN19">
    <cfRule type="expression" dxfId="1147" priority="1141" stopIfTrue="1">
      <formula>AND(NOT(ISBLANK(AN$7)),AN19&gt;AN$7)</formula>
    </cfRule>
  </conditionalFormatting>
  <conditionalFormatting sqref="AN19">
    <cfRule type="expression" dxfId="1146" priority="1140" stopIfTrue="1">
      <formula>AND(NOT(ISBLANK(AN$7)),AN19&gt;AN$7)</formula>
    </cfRule>
  </conditionalFormatting>
  <conditionalFormatting sqref="AL19">
    <cfRule type="expression" dxfId="1145" priority="1139" stopIfTrue="1">
      <formula>AND(NOT(ISBLANK(AL$7)),AL19&gt;AL$7)</formula>
    </cfRule>
  </conditionalFormatting>
  <conditionalFormatting sqref="AL19">
    <cfRule type="expression" dxfId="1144" priority="1138" stopIfTrue="1">
      <formula>AND(NOT(ISBLANK(AL$7)),AL19&gt;AL$7)</formula>
    </cfRule>
  </conditionalFormatting>
  <conditionalFormatting sqref="AJ19">
    <cfRule type="expression" dxfId="1143" priority="1137" stopIfTrue="1">
      <formula>AND(NOT(ISBLANK(AJ$7)),AJ19&gt;AJ$7)</formula>
    </cfRule>
  </conditionalFormatting>
  <conditionalFormatting sqref="AJ19">
    <cfRule type="expression" dxfId="1142" priority="1136" stopIfTrue="1">
      <formula>AND(NOT(ISBLANK(AJ$7)),AJ19&gt;AJ$7)</formula>
    </cfRule>
  </conditionalFormatting>
  <conditionalFormatting sqref="AH19">
    <cfRule type="expression" dxfId="1141" priority="1135" stopIfTrue="1">
      <formula>AND(NOT(ISBLANK(AH$7)),AH19&gt;AH$7)</formula>
    </cfRule>
  </conditionalFormatting>
  <conditionalFormatting sqref="AH19">
    <cfRule type="expression" dxfId="1140" priority="1134" stopIfTrue="1">
      <formula>AND(NOT(ISBLANK(AH$7)),AH19&gt;AH$7)</formula>
    </cfRule>
  </conditionalFormatting>
  <conditionalFormatting sqref="AF19">
    <cfRule type="expression" dxfId="1139" priority="1133" stopIfTrue="1">
      <formula>AND(NOT(ISBLANK(AF$7)),AF19&gt;AF$7)</formula>
    </cfRule>
  </conditionalFormatting>
  <conditionalFormatting sqref="AF19">
    <cfRule type="expression" dxfId="1138" priority="1132" stopIfTrue="1">
      <formula>AND(NOT(ISBLANK(AF$7)),AF19&gt;AF$7)</formula>
    </cfRule>
  </conditionalFormatting>
  <conditionalFormatting sqref="AD19">
    <cfRule type="expression" dxfId="1137" priority="1131" stopIfTrue="1">
      <formula>AND(NOT(ISBLANK(AD$7)),AD19&gt;AD$7)</formula>
    </cfRule>
  </conditionalFormatting>
  <conditionalFormatting sqref="AD19">
    <cfRule type="expression" dxfId="1136" priority="1130" stopIfTrue="1">
      <formula>AND(NOT(ISBLANK(AD$7)),AD19&gt;AD$7)</formula>
    </cfRule>
  </conditionalFormatting>
  <conditionalFormatting sqref="AB19">
    <cfRule type="expression" dxfId="1135" priority="1129" stopIfTrue="1">
      <formula>AND(NOT(ISBLANK(AB$7)),AB19&gt;AB$7)</formula>
    </cfRule>
  </conditionalFormatting>
  <conditionalFormatting sqref="AB19">
    <cfRule type="expression" dxfId="1134" priority="1128" stopIfTrue="1">
      <formula>AND(NOT(ISBLANK(AB$7)),AB19&gt;AB$7)</formula>
    </cfRule>
  </conditionalFormatting>
  <conditionalFormatting sqref="Z19">
    <cfRule type="expression" dxfId="1133" priority="1127" stopIfTrue="1">
      <formula>AND(NOT(ISBLANK(Z$7)),Z19&gt;Z$7)</formula>
    </cfRule>
  </conditionalFormatting>
  <conditionalFormatting sqref="Z19">
    <cfRule type="expression" dxfId="1132" priority="1126" stopIfTrue="1">
      <formula>AND(NOT(ISBLANK(Z$7)),Z19&gt;Z$7)</formula>
    </cfRule>
  </conditionalFormatting>
  <conditionalFormatting sqref="X19">
    <cfRule type="expression" dxfId="1131" priority="1125" stopIfTrue="1">
      <formula>AND(NOT(ISBLANK(X$7)),X19&gt;X$7)</formula>
    </cfRule>
  </conditionalFormatting>
  <conditionalFormatting sqref="X19">
    <cfRule type="expression" dxfId="1130" priority="1124" stopIfTrue="1">
      <formula>AND(NOT(ISBLANK(X$7)),X19&gt;X$7)</formula>
    </cfRule>
  </conditionalFormatting>
  <conditionalFormatting sqref="V19">
    <cfRule type="expression" dxfId="1129" priority="1123" stopIfTrue="1">
      <formula>AND(NOT(ISBLANK(V$7)),V19&gt;V$7)</formula>
    </cfRule>
  </conditionalFormatting>
  <conditionalFormatting sqref="V19">
    <cfRule type="expression" dxfId="1128" priority="1122" stopIfTrue="1">
      <formula>AND(NOT(ISBLANK(V$7)),V19&gt;V$7)</formula>
    </cfRule>
  </conditionalFormatting>
  <conditionalFormatting sqref="V19">
    <cfRule type="expression" dxfId="1127" priority="1121" stopIfTrue="1">
      <formula>AND(NOT(ISBLANK(V$7)),V19&gt;V$7)</formula>
    </cfRule>
  </conditionalFormatting>
  <conditionalFormatting sqref="V19">
    <cfRule type="expression" dxfId="1126" priority="1120" stopIfTrue="1">
      <formula>AND(NOT(ISBLANK(V$7)),V19&gt;V$7)</formula>
    </cfRule>
  </conditionalFormatting>
  <conditionalFormatting sqref="Z19">
    <cfRule type="expression" dxfId="1125" priority="1119" stopIfTrue="1">
      <formula>AND(NOT(ISBLANK(Z$7)),Z19&gt;Z$7)</formula>
    </cfRule>
  </conditionalFormatting>
  <conditionalFormatting sqref="Z19">
    <cfRule type="expression" dxfId="1124" priority="1118" stopIfTrue="1">
      <formula>AND(NOT(ISBLANK(Z$7)),Z19&gt;Z$7)</formula>
    </cfRule>
  </conditionalFormatting>
  <conditionalFormatting sqref="Z19">
    <cfRule type="expression" dxfId="1123" priority="1117" stopIfTrue="1">
      <formula>AND(NOT(ISBLANK(Z$7)),Z19&gt;Z$7)</formula>
    </cfRule>
  </conditionalFormatting>
  <conditionalFormatting sqref="Z19">
    <cfRule type="expression" dxfId="1122" priority="1116" stopIfTrue="1">
      <formula>AND(NOT(ISBLANK(Z$7)),Z19&gt;Z$7)</formula>
    </cfRule>
  </conditionalFormatting>
  <conditionalFormatting sqref="Z19">
    <cfRule type="expression" dxfId="1121" priority="1115" stopIfTrue="1">
      <formula>AND(NOT(ISBLANK(Z$7)),Z19&gt;Z$7)</formula>
    </cfRule>
  </conditionalFormatting>
  <conditionalFormatting sqref="Z19">
    <cfRule type="expression" dxfId="1120" priority="1114" stopIfTrue="1">
      <formula>AND(NOT(ISBLANK(Z$7)),Z19&gt;Z$7)</formula>
    </cfRule>
  </conditionalFormatting>
  <conditionalFormatting sqref="X19">
    <cfRule type="expression" dxfId="1119" priority="1113" stopIfTrue="1">
      <formula>AND(NOT(ISBLANK(X$7)),X19&gt;X$7)</formula>
    </cfRule>
  </conditionalFormatting>
  <conditionalFormatting sqref="X19">
    <cfRule type="expression" dxfId="1118" priority="1112" stopIfTrue="1">
      <formula>AND(NOT(ISBLANK(X$7)),X19&gt;X$7)</formula>
    </cfRule>
  </conditionalFormatting>
  <conditionalFormatting sqref="X19">
    <cfRule type="expression" dxfId="1117" priority="1111" stopIfTrue="1">
      <formula>AND(NOT(ISBLANK(X$7)),X19&gt;X$7)</formula>
    </cfRule>
  </conditionalFormatting>
  <conditionalFormatting sqref="X19">
    <cfRule type="expression" dxfId="1116" priority="1110" stopIfTrue="1">
      <formula>AND(NOT(ISBLANK(X$7)),X19&gt;X$7)</formula>
    </cfRule>
  </conditionalFormatting>
  <conditionalFormatting sqref="X19">
    <cfRule type="expression" dxfId="1115" priority="1109" stopIfTrue="1">
      <formula>AND(NOT(ISBLANK(X$7)),X19&gt;X$7)</formula>
    </cfRule>
  </conditionalFormatting>
  <conditionalFormatting sqref="V19">
    <cfRule type="expression" dxfId="1114" priority="1108" stopIfTrue="1">
      <formula>AND(NOT(ISBLANK(V$7)),V19&gt;V$7)</formula>
    </cfRule>
  </conditionalFormatting>
  <conditionalFormatting sqref="V19">
    <cfRule type="expression" dxfId="1113" priority="1107" stopIfTrue="1">
      <formula>AND(NOT(ISBLANK(V$7)),V19&gt;V$7)</formula>
    </cfRule>
  </conditionalFormatting>
  <conditionalFormatting sqref="V19">
    <cfRule type="expression" dxfId="1112" priority="1106" stopIfTrue="1">
      <formula>AND(NOT(ISBLANK(V$7)),V19&gt;V$7)</formula>
    </cfRule>
  </conditionalFormatting>
  <conditionalFormatting sqref="V19">
    <cfRule type="expression" dxfId="1111" priority="1105" stopIfTrue="1">
      <formula>AND(NOT(ISBLANK(V$7)),V19&gt;V$7)</formula>
    </cfRule>
  </conditionalFormatting>
  <conditionalFormatting sqref="V19">
    <cfRule type="expression" dxfId="1110" priority="1104" stopIfTrue="1">
      <formula>AND(NOT(ISBLANK(V$7)),V19&gt;V$7)</formula>
    </cfRule>
  </conditionalFormatting>
  <conditionalFormatting sqref="V19">
    <cfRule type="expression" dxfId="1109" priority="1103" stopIfTrue="1">
      <formula>AND(NOT(ISBLANK(V$7)),V19&gt;V$7)</formula>
    </cfRule>
  </conditionalFormatting>
  <conditionalFormatting sqref="V19">
    <cfRule type="expression" dxfId="1108" priority="1102" stopIfTrue="1">
      <formula>AND(NOT(ISBLANK(V$7)),V19&gt;V$7)</formula>
    </cfRule>
  </conditionalFormatting>
  <conditionalFormatting sqref="BN19">
    <cfRule type="expression" dxfId="1107" priority="1101" stopIfTrue="1">
      <formula>AND(NOT(ISBLANK(BN$7)),BN19&gt;BN$7)</formula>
    </cfRule>
  </conditionalFormatting>
  <conditionalFormatting sqref="BN19">
    <cfRule type="expression" dxfId="1106" priority="1100" stopIfTrue="1">
      <formula>AND(NOT(ISBLANK(BN$7)),BN19&gt;BN$7)</formula>
    </cfRule>
  </conditionalFormatting>
  <conditionalFormatting sqref="BN19">
    <cfRule type="expression" dxfId="1105" priority="1099" stopIfTrue="1">
      <formula>AND(NOT(ISBLANK(BN$7)),BN19&gt;BN$7)</formula>
    </cfRule>
  </conditionalFormatting>
  <conditionalFormatting sqref="BL19">
    <cfRule type="expression" dxfId="1104" priority="1098" stopIfTrue="1">
      <formula>AND(NOT(ISBLANK(BL$7)),BL19&gt;BL$7)</formula>
    </cfRule>
  </conditionalFormatting>
  <conditionalFormatting sqref="BL19">
    <cfRule type="expression" dxfId="1103" priority="1097" stopIfTrue="1">
      <formula>AND(NOT(ISBLANK(BL$7)),BL19&gt;BL$7)</formula>
    </cfRule>
  </conditionalFormatting>
  <conditionalFormatting sqref="BL19">
    <cfRule type="expression" dxfId="1102" priority="1096" stopIfTrue="1">
      <formula>AND(NOT(ISBLANK(BL$7)),BL19&gt;BL$7)</formula>
    </cfRule>
  </conditionalFormatting>
  <conditionalFormatting sqref="BJ19">
    <cfRule type="expression" dxfId="1101" priority="1095" stopIfTrue="1">
      <formula>AND(NOT(ISBLANK(BJ$7)),BJ19&gt;BJ$7)</formula>
    </cfRule>
  </conditionalFormatting>
  <conditionalFormatting sqref="BJ19">
    <cfRule type="expression" dxfId="1100" priority="1094" stopIfTrue="1">
      <formula>AND(NOT(ISBLANK(BJ$7)),BJ19&gt;BJ$7)</formula>
    </cfRule>
  </conditionalFormatting>
  <conditionalFormatting sqref="BJ19">
    <cfRule type="expression" dxfId="1099" priority="1093" stopIfTrue="1">
      <formula>AND(NOT(ISBLANK(BJ$7)),BJ19&gt;BJ$7)</formula>
    </cfRule>
  </conditionalFormatting>
  <conditionalFormatting sqref="BH19">
    <cfRule type="expression" dxfId="1098" priority="1092" stopIfTrue="1">
      <formula>AND(NOT(ISBLANK(BH$7)),BH19&gt;BH$7)</formula>
    </cfRule>
  </conditionalFormatting>
  <conditionalFormatting sqref="BH19">
    <cfRule type="expression" dxfId="1097" priority="1091" stopIfTrue="1">
      <formula>AND(NOT(ISBLANK(BH$7)),BH19&gt;BH$7)</formula>
    </cfRule>
  </conditionalFormatting>
  <conditionalFormatting sqref="BH19">
    <cfRule type="expression" dxfId="1096" priority="1090" stopIfTrue="1">
      <formula>AND(NOT(ISBLANK(BH$7)),BH19&gt;BH$7)</formula>
    </cfRule>
  </conditionalFormatting>
  <conditionalFormatting sqref="BF19">
    <cfRule type="expression" dxfId="1095" priority="1089" stopIfTrue="1">
      <formula>AND(NOT(ISBLANK(BF$7)),BF19&gt;BF$7)</formula>
    </cfRule>
  </conditionalFormatting>
  <conditionalFormatting sqref="BF19">
    <cfRule type="expression" dxfId="1094" priority="1088" stopIfTrue="1">
      <formula>AND(NOT(ISBLANK(BF$7)),BF19&gt;BF$7)</formula>
    </cfRule>
  </conditionalFormatting>
  <conditionalFormatting sqref="BF19">
    <cfRule type="expression" dxfId="1093" priority="1087" stopIfTrue="1">
      <formula>AND(NOT(ISBLANK(BF$7)),BF19&gt;BF$7)</formula>
    </cfRule>
  </conditionalFormatting>
  <conditionalFormatting sqref="BD19">
    <cfRule type="expression" dxfId="1092" priority="1086" stopIfTrue="1">
      <formula>AND(NOT(ISBLANK(BD$7)),BD19&gt;BD$7)</formula>
    </cfRule>
  </conditionalFormatting>
  <conditionalFormatting sqref="BD19">
    <cfRule type="expression" dxfId="1091" priority="1085" stopIfTrue="1">
      <formula>AND(NOT(ISBLANK(BD$7)),BD19&gt;BD$7)</formula>
    </cfRule>
  </conditionalFormatting>
  <conditionalFormatting sqref="BD19">
    <cfRule type="expression" dxfId="1090" priority="1084" stopIfTrue="1">
      <formula>AND(NOT(ISBLANK(BD$7)),BD19&gt;BD$7)</formula>
    </cfRule>
  </conditionalFormatting>
  <conditionalFormatting sqref="BB19">
    <cfRule type="expression" dxfId="1089" priority="1083" stopIfTrue="1">
      <formula>AND(NOT(ISBLANK(BB$7)),BB19&gt;BB$7)</formula>
    </cfRule>
  </conditionalFormatting>
  <conditionalFormatting sqref="BB19">
    <cfRule type="expression" dxfId="1088" priority="1082" stopIfTrue="1">
      <formula>AND(NOT(ISBLANK(BB$7)),BB19&gt;BB$7)</formula>
    </cfRule>
  </conditionalFormatting>
  <conditionalFormatting sqref="BB19">
    <cfRule type="expression" dxfId="1087" priority="1081" stopIfTrue="1">
      <formula>AND(NOT(ISBLANK(BB$7)),BB19&gt;BB$7)</formula>
    </cfRule>
  </conditionalFormatting>
  <conditionalFormatting sqref="BK19">
    <cfRule type="expression" dxfId="1086" priority="1453" stopIfTrue="1">
      <formula>AND(NOT(ISBLANK(BI$7)),BK19&gt;BI$7)</formula>
    </cfRule>
  </conditionalFormatting>
  <conditionalFormatting sqref="CB15">
    <cfRule type="expression" dxfId="1085" priority="1080" stopIfTrue="1">
      <formula>AND(NOT(ISBLANK(CB$7)),CB15&gt;CB$7)</formula>
    </cfRule>
  </conditionalFormatting>
  <conditionalFormatting sqref="CB15">
    <cfRule type="expression" dxfId="1084" priority="1079" stopIfTrue="1">
      <formula>AND(NOT(ISBLANK(CB$7)),CB15&gt;CB$7)</formula>
    </cfRule>
  </conditionalFormatting>
  <conditionalFormatting sqref="BZ15">
    <cfRule type="expression" dxfId="1083" priority="1078" stopIfTrue="1">
      <formula>AND(NOT(ISBLANK(BZ$7)),BZ15&gt;BZ$7)</formula>
    </cfRule>
  </conditionalFormatting>
  <conditionalFormatting sqref="BZ15">
    <cfRule type="expression" dxfId="1082" priority="1077" stopIfTrue="1">
      <formula>AND(NOT(ISBLANK(BZ$7)),BZ15&gt;BZ$7)</formula>
    </cfRule>
  </conditionalFormatting>
  <conditionalFormatting sqref="BX15">
    <cfRule type="expression" dxfId="1081" priority="1076" stopIfTrue="1">
      <formula>AND(NOT(ISBLANK(BX$7)),BX15&gt;BX$7)</formula>
    </cfRule>
  </conditionalFormatting>
  <conditionalFormatting sqref="BX15">
    <cfRule type="expression" dxfId="1080" priority="1075" stopIfTrue="1">
      <formula>AND(NOT(ISBLANK(BX$7)),BX15&gt;BX$7)</formula>
    </cfRule>
  </conditionalFormatting>
  <conditionalFormatting sqref="BV15">
    <cfRule type="expression" dxfId="1079" priority="1074" stopIfTrue="1">
      <formula>AND(NOT(ISBLANK(BV$7)),BV15&gt;BV$7)</formula>
    </cfRule>
  </conditionalFormatting>
  <conditionalFormatting sqref="BV15">
    <cfRule type="expression" dxfId="1078" priority="1073" stopIfTrue="1">
      <formula>AND(NOT(ISBLANK(BV$7)),BV15&gt;BV$7)</formula>
    </cfRule>
  </conditionalFormatting>
  <conditionalFormatting sqref="BT15">
    <cfRule type="expression" dxfId="1077" priority="1072" stopIfTrue="1">
      <formula>AND(NOT(ISBLANK(BT$7)),BT15&gt;BT$7)</formula>
    </cfRule>
  </conditionalFormatting>
  <conditionalFormatting sqref="BT15">
    <cfRule type="expression" dxfId="1076" priority="1071" stopIfTrue="1">
      <formula>AND(NOT(ISBLANK(BT$7)),BT15&gt;BT$7)</formula>
    </cfRule>
  </conditionalFormatting>
  <conditionalFormatting sqref="BR15">
    <cfRule type="expression" dxfId="1075" priority="1070" stopIfTrue="1">
      <formula>AND(NOT(ISBLANK(BR$7)),BR15&gt;BR$7)</formula>
    </cfRule>
  </conditionalFormatting>
  <conditionalFormatting sqref="BR15">
    <cfRule type="expression" dxfId="1074" priority="1069" stopIfTrue="1">
      <formula>AND(NOT(ISBLANK(BR$7)),BR15&gt;BR$7)</formula>
    </cfRule>
  </conditionalFormatting>
  <conditionalFormatting sqref="BP15">
    <cfRule type="expression" dxfId="1073" priority="1068" stopIfTrue="1">
      <formula>AND(NOT(ISBLANK(BP$7)),BP15&gt;BP$7)</formula>
    </cfRule>
  </conditionalFormatting>
  <conditionalFormatting sqref="BP15">
    <cfRule type="expression" dxfId="1072" priority="1067" stopIfTrue="1">
      <formula>AND(NOT(ISBLANK(BP$7)),BP15&gt;BP$7)</formula>
    </cfRule>
  </conditionalFormatting>
  <conditionalFormatting sqref="AZ15">
    <cfRule type="expression" dxfId="1071" priority="1066" stopIfTrue="1">
      <formula>AND(NOT(ISBLANK(AZ$7)),AZ15&gt;AZ$7)</formula>
    </cfRule>
  </conditionalFormatting>
  <conditionalFormatting sqref="AZ15">
    <cfRule type="expression" dxfId="1070" priority="1065" stopIfTrue="1">
      <formula>AND(NOT(ISBLANK(AZ$7)),AZ15&gt;AZ$7)</formula>
    </cfRule>
  </conditionalFormatting>
  <conditionalFormatting sqref="AX15">
    <cfRule type="expression" dxfId="1069" priority="1064" stopIfTrue="1">
      <formula>AND(NOT(ISBLANK(AX$7)),AX15&gt;AX$7)</formula>
    </cfRule>
  </conditionalFormatting>
  <conditionalFormatting sqref="AX15">
    <cfRule type="expression" dxfId="1068" priority="1063" stopIfTrue="1">
      <formula>AND(NOT(ISBLANK(AX$7)),AX15&gt;AX$7)</formula>
    </cfRule>
  </conditionalFormatting>
  <conditionalFormatting sqref="AV15">
    <cfRule type="expression" dxfId="1067" priority="1062" stopIfTrue="1">
      <formula>AND(NOT(ISBLANK(AV$7)),AV15&gt;AV$7)</formula>
    </cfRule>
  </conditionalFormatting>
  <conditionalFormatting sqref="AV15">
    <cfRule type="expression" dxfId="1066" priority="1061" stopIfTrue="1">
      <formula>AND(NOT(ISBLANK(AV$7)),AV15&gt;AV$7)</formula>
    </cfRule>
  </conditionalFormatting>
  <conditionalFormatting sqref="AU15">
    <cfRule type="expression" dxfId="1065" priority="1060" stopIfTrue="1">
      <formula>AND(NOT(ISBLANK(AT$7)),AU15&gt;AT$7)</formula>
    </cfRule>
  </conditionalFormatting>
  <conditionalFormatting sqref="AU15">
    <cfRule type="expression" dxfId="1064" priority="1059" stopIfTrue="1">
      <formula>AND(NOT(ISBLANK(AT$7)),AU15&gt;AT$7)</formula>
    </cfRule>
  </conditionalFormatting>
  <conditionalFormatting sqref="AR15">
    <cfRule type="expression" dxfId="1063" priority="1058" stopIfTrue="1">
      <formula>AND(NOT(ISBLANK(AR$7)),AR15&gt;AR$7)</formula>
    </cfRule>
  </conditionalFormatting>
  <conditionalFormatting sqref="AR15">
    <cfRule type="expression" dxfId="1062" priority="1057" stopIfTrue="1">
      <formula>AND(NOT(ISBLANK(AR$7)),AR15&gt;AR$7)</formula>
    </cfRule>
  </conditionalFormatting>
  <conditionalFormatting sqref="AP15">
    <cfRule type="expression" dxfId="1061" priority="1056" stopIfTrue="1">
      <formula>AND(NOT(ISBLANK(AP$7)),AP15&gt;AP$7)</formula>
    </cfRule>
  </conditionalFormatting>
  <conditionalFormatting sqref="AP15">
    <cfRule type="expression" dxfId="1060" priority="1055" stopIfTrue="1">
      <formula>AND(NOT(ISBLANK(AP$7)),AP15&gt;AP$7)</formula>
    </cfRule>
  </conditionalFormatting>
  <conditionalFormatting sqref="AN15">
    <cfRule type="expression" dxfId="1059" priority="1054" stopIfTrue="1">
      <formula>AND(NOT(ISBLANK(AN$7)),AN15&gt;AN$7)</formula>
    </cfRule>
  </conditionalFormatting>
  <conditionalFormatting sqref="AN15">
    <cfRule type="expression" dxfId="1058" priority="1053" stopIfTrue="1">
      <formula>AND(NOT(ISBLANK(AN$7)),AN15&gt;AN$7)</formula>
    </cfRule>
  </conditionalFormatting>
  <conditionalFormatting sqref="AL15">
    <cfRule type="expression" dxfId="1057" priority="1052" stopIfTrue="1">
      <formula>AND(NOT(ISBLANK(AL$7)),AL15&gt;AL$7)</formula>
    </cfRule>
  </conditionalFormatting>
  <conditionalFormatting sqref="AL15">
    <cfRule type="expression" dxfId="1056" priority="1051" stopIfTrue="1">
      <formula>AND(NOT(ISBLANK(AL$7)),AL15&gt;AL$7)</formula>
    </cfRule>
  </conditionalFormatting>
  <conditionalFormatting sqref="AJ15">
    <cfRule type="expression" dxfId="1055" priority="1050" stopIfTrue="1">
      <formula>AND(NOT(ISBLANK(AJ$7)),AJ15&gt;AJ$7)</formula>
    </cfRule>
  </conditionalFormatting>
  <conditionalFormatting sqref="AJ15">
    <cfRule type="expression" dxfId="1054" priority="1049" stopIfTrue="1">
      <formula>AND(NOT(ISBLANK(AJ$7)),AJ15&gt;AJ$7)</formula>
    </cfRule>
  </conditionalFormatting>
  <conditionalFormatting sqref="AH15">
    <cfRule type="expression" dxfId="1053" priority="1048" stopIfTrue="1">
      <formula>AND(NOT(ISBLANK(AH$7)),AH15&gt;AH$7)</formula>
    </cfRule>
  </conditionalFormatting>
  <conditionalFormatting sqref="AH15">
    <cfRule type="expression" dxfId="1052" priority="1047" stopIfTrue="1">
      <formula>AND(NOT(ISBLANK(AH$7)),AH15&gt;AH$7)</formula>
    </cfRule>
  </conditionalFormatting>
  <conditionalFormatting sqref="AF15">
    <cfRule type="expression" dxfId="1051" priority="1046" stopIfTrue="1">
      <formula>AND(NOT(ISBLANK(AF$7)),AF15&gt;AF$7)</formula>
    </cfRule>
  </conditionalFormatting>
  <conditionalFormatting sqref="AF15">
    <cfRule type="expression" dxfId="1050" priority="1045" stopIfTrue="1">
      <formula>AND(NOT(ISBLANK(AF$7)),AF15&gt;AF$7)</formula>
    </cfRule>
  </conditionalFormatting>
  <conditionalFormatting sqref="AD15">
    <cfRule type="expression" dxfId="1049" priority="1044" stopIfTrue="1">
      <formula>AND(NOT(ISBLANK(AD$7)),AD15&gt;AD$7)</formula>
    </cfRule>
  </conditionalFormatting>
  <conditionalFormatting sqref="AD15">
    <cfRule type="expression" dxfId="1048" priority="1043" stopIfTrue="1">
      <formula>AND(NOT(ISBLANK(AD$7)),AD15&gt;AD$7)</formula>
    </cfRule>
  </conditionalFormatting>
  <conditionalFormatting sqref="AB15">
    <cfRule type="expression" dxfId="1047" priority="1042" stopIfTrue="1">
      <formula>AND(NOT(ISBLANK(AB$7)),AB15&gt;AB$7)</formula>
    </cfRule>
  </conditionalFormatting>
  <conditionalFormatting sqref="AB15">
    <cfRule type="expression" dxfId="1046" priority="1041" stopIfTrue="1">
      <formula>AND(NOT(ISBLANK(AB$7)),AB15&gt;AB$7)</formula>
    </cfRule>
  </conditionalFormatting>
  <conditionalFormatting sqref="Z15">
    <cfRule type="expression" dxfId="1045" priority="1040" stopIfTrue="1">
      <formula>AND(NOT(ISBLANK(Z$7)),Z15&gt;Z$7)</formula>
    </cfRule>
  </conditionalFormatting>
  <conditionalFormatting sqref="Z15">
    <cfRule type="expression" dxfId="1044" priority="1039" stopIfTrue="1">
      <formula>AND(NOT(ISBLANK(Z$7)),Z15&gt;Z$7)</formula>
    </cfRule>
  </conditionalFormatting>
  <conditionalFormatting sqref="X15">
    <cfRule type="expression" dxfId="1043" priority="1038" stopIfTrue="1">
      <formula>AND(NOT(ISBLANK(X$7)),X15&gt;X$7)</formula>
    </cfRule>
  </conditionalFormatting>
  <conditionalFormatting sqref="X15">
    <cfRule type="expression" dxfId="1042" priority="1037" stopIfTrue="1">
      <formula>AND(NOT(ISBLANK(X$7)),X15&gt;X$7)</formula>
    </cfRule>
  </conditionalFormatting>
  <conditionalFormatting sqref="V15">
    <cfRule type="expression" dxfId="1041" priority="1036" stopIfTrue="1">
      <formula>AND(NOT(ISBLANK(V$7)),V15&gt;V$7)</formula>
    </cfRule>
  </conditionalFormatting>
  <conditionalFormatting sqref="V15">
    <cfRule type="expression" dxfId="1040" priority="1035" stopIfTrue="1">
      <formula>AND(NOT(ISBLANK(V$7)),V15&gt;V$7)</formula>
    </cfRule>
  </conditionalFormatting>
  <conditionalFormatting sqref="V15">
    <cfRule type="expression" dxfId="1039" priority="1034" stopIfTrue="1">
      <formula>AND(NOT(ISBLANK(V$7)),V15&gt;V$7)</formula>
    </cfRule>
  </conditionalFormatting>
  <conditionalFormatting sqref="V15">
    <cfRule type="expression" dxfId="1038" priority="1033" stopIfTrue="1">
      <formula>AND(NOT(ISBLANK(V$7)),V15&gt;V$7)</formula>
    </cfRule>
  </conditionalFormatting>
  <conditionalFormatting sqref="Z15">
    <cfRule type="expression" dxfId="1037" priority="1032" stopIfTrue="1">
      <formula>AND(NOT(ISBLANK(Z$7)),Z15&gt;Z$7)</formula>
    </cfRule>
  </conditionalFormatting>
  <conditionalFormatting sqref="Z15">
    <cfRule type="expression" dxfId="1036" priority="1031" stopIfTrue="1">
      <formula>AND(NOT(ISBLANK(Z$7)),Z15&gt;Z$7)</formula>
    </cfRule>
  </conditionalFormatting>
  <conditionalFormatting sqref="Z15">
    <cfRule type="expression" dxfId="1035" priority="1030" stopIfTrue="1">
      <formula>AND(NOT(ISBLANK(Z$7)),Z15&gt;Z$7)</formula>
    </cfRule>
  </conditionalFormatting>
  <conditionalFormatting sqref="Z15">
    <cfRule type="expression" dxfId="1034" priority="1029" stopIfTrue="1">
      <formula>AND(NOT(ISBLANK(Z$7)),Z15&gt;Z$7)</formula>
    </cfRule>
  </conditionalFormatting>
  <conditionalFormatting sqref="Z15">
    <cfRule type="expression" dxfId="1033" priority="1028" stopIfTrue="1">
      <formula>AND(NOT(ISBLANK(Z$7)),Z15&gt;Z$7)</formula>
    </cfRule>
  </conditionalFormatting>
  <conditionalFormatting sqref="Z15">
    <cfRule type="expression" dxfId="1032" priority="1027" stopIfTrue="1">
      <formula>AND(NOT(ISBLANK(Z$7)),Z15&gt;Z$7)</formula>
    </cfRule>
  </conditionalFormatting>
  <conditionalFormatting sqref="X15">
    <cfRule type="expression" dxfId="1031" priority="1026" stopIfTrue="1">
      <formula>AND(NOT(ISBLANK(X$7)),X15&gt;X$7)</formula>
    </cfRule>
  </conditionalFormatting>
  <conditionalFormatting sqref="X15">
    <cfRule type="expression" dxfId="1030" priority="1025" stopIfTrue="1">
      <formula>AND(NOT(ISBLANK(X$7)),X15&gt;X$7)</formula>
    </cfRule>
  </conditionalFormatting>
  <conditionalFormatting sqref="X15">
    <cfRule type="expression" dxfId="1029" priority="1024" stopIfTrue="1">
      <formula>AND(NOT(ISBLANK(X$7)),X15&gt;X$7)</formula>
    </cfRule>
  </conditionalFormatting>
  <conditionalFormatting sqref="X15">
    <cfRule type="expression" dxfId="1028" priority="1023" stopIfTrue="1">
      <formula>AND(NOT(ISBLANK(X$7)),X15&gt;X$7)</formula>
    </cfRule>
  </conditionalFormatting>
  <conditionalFormatting sqref="X15">
    <cfRule type="expression" dxfId="1027" priority="1022" stopIfTrue="1">
      <formula>AND(NOT(ISBLANK(X$7)),X15&gt;X$7)</formula>
    </cfRule>
  </conditionalFormatting>
  <conditionalFormatting sqref="V15">
    <cfRule type="expression" dxfId="1026" priority="1021" stopIfTrue="1">
      <formula>AND(NOT(ISBLANK(V$7)),V15&gt;V$7)</formula>
    </cfRule>
  </conditionalFormatting>
  <conditionalFormatting sqref="V15">
    <cfRule type="expression" dxfId="1025" priority="1020" stopIfTrue="1">
      <formula>AND(NOT(ISBLANK(V$7)),V15&gt;V$7)</formula>
    </cfRule>
  </conditionalFormatting>
  <conditionalFormatting sqref="V15">
    <cfRule type="expression" dxfId="1024" priority="1019" stopIfTrue="1">
      <formula>AND(NOT(ISBLANK(V$7)),V15&gt;V$7)</formula>
    </cfRule>
  </conditionalFormatting>
  <conditionalFormatting sqref="V15">
    <cfRule type="expression" dxfId="1023" priority="1018" stopIfTrue="1">
      <formula>AND(NOT(ISBLANK(V$7)),V15&gt;V$7)</formula>
    </cfRule>
  </conditionalFormatting>
  <conditionalFormatting sqref="V15">
    <cfRule type="expression" dxfId="1022" priority="1017" stopIfTrue="1">
      <formula>AND(NOT(ISBLANK(V$7)),V15&gt;V$7)</formula>
    </cfRule>
  </conditionalFormatting>
  <conditionalFormatting sqref="V15">
    <cfRule type="expression" dxfId="1021" priority="1016" stopIfTrue="1">
      <formula>AND(NOT(ISBLANK(V$7)),V15&gt;V$7)</formula>
    </cfRule>
  </conditionalFormatting>
  <conditionalFormatting sqref="V15">
    <cfRule type="expression" dxfId="1020" priority="1015" stopIfTrue="1">
      <formula>AND(NOT(ISBLANK(V$7)),V15&gt;V$7)</formula>
    </cfRule>
  </conditionalFormatting>
  <conditionalFormatting sqref="BN15">
    <cfRule type="expression" dxfId="1019" priority="1014" stopIfTrue="1">
      <formula>AND(NOT(ISBLANK(BN$7)),BN15&gt;BN$7)</formula>
    </cfRule>
  </conditionalFormatting>
  <conditionalFormatting sqref="BN15">
    <cfRule type="expression" dxfId="1018" priority="1013" stopIfTrue="1">
      <formula>AND(NOT(ISBLANK(BN$7)),BN15&gt;BN$7)</formula>
    </cfRule>
  </conditionalFormatting>
  <conditionalFormatting sqref="BN15">
    <cfRule type="expression" dxfId="1017" priority="1012" stopIfTrue="1">
      <formula>AND(NOT(ISBLANK(BN$7)),BN15&gt;BN$7)</formula>
    </cfRule>
  </conditionalFormatting>
  <conditionalFormatting sqref="BL15">
    <cfRule type="expression" dxfId="1016" priority="1011" stopIfTrue="1">
      <formula>AND(NOT(ISBLANK(BL$7)),BL15&gt;BL$7)</formula>
    </cfRule>
  </conditionalFormatting>
  <conditionalFormatting sqref="BL15">
    <cfRule type="expression" dxfId="1015" priority="1010" stopIfTrue="1">
      <formula>AND(NOT(ISBLANK(BL$7)),BL15&gt;BL$7)</formula>
    </cfRule>
  </conditionalFormatting>
  <conditionalFormatting sqref="BL15">
    <cfRule type="expression" dxfId="1014" priority="1009" stopIfTrue="1">
      <formula>AND(NOT(ISBLANK(BL$7)),BL15&gt;BL$7)</formula>
    </cfRule>
  </conditionalFormatting>
  <conditionalFormatting sqref="BJ15">
    <cfRule type="expression" dxfId="1013" priority="1008" stopIfTrue="1">
      <formula>AND(NOT(ISBLANK(BJ$7)),BJ15&gt;BJ$7)</formula>
    </cfRule>
  </conditionalFormatting>
  <conditionalFormatting sqref="BJ15">
    <cfRule type="expression" dxfId="1012" priority="1007" stopIfTrue="1">
      <formula>AND(NOT(ISBLANK(BJ$7)),BJ15&gt;BJ$7)</formula>
    </cfRule>
  </conditionalFormatting>
  <conditionalFormatting sqref="BJ15">
    <cfRule type="expression" dxfId="1011" priority="1006" stopIfTrue="1">
      <formula>AND(NOT(ISBLANK(BJ$7)),BJ15&gt;BJ$7)</formula>
    </cfRule>
  </conditionalFormatting>
  <conditionalFormatting sqref="BH15">
    <cfRule type="expression" dxfId="1010" priority="1005" stopIfTrue="1">
      <formula>AND(NOT(ISBLANK(BH$7)),BH15&gt;BH$7)</formula>
    </cfRule>
  </conditionalFormatting>
  <conditionalFormatting sqref="BH15">
    <cfRule type="expression" dxfId="1009" priority="1004" stopIfTrue="1">
      <formula>AND(NOT(ISBLANK(BH$7)),BH15&gt;BH$7)</formula>
    </cfRule>
  </conditionalFormatting>
  <conditionalFormatting sqref="BH15">
    <cfRule type="expression" dxfId="1008" priority="1003" stopIfTrue="1">
      <formula>AND(NOT(ISBLANK(BH$7)),BH15&gt;BH$7)</formula>
    </cfRule>
  </conditionalFormatting>
  <conditionalFormatting sqref="BF15">
    <cfRule type="expression" dxfId="1007" priority="1002" stopIfTrue="1">
      <formula>AND(NOT(ISBLANK(BF$7)),BF15&gt;BF$7)</formula>
    </cfRule>
  </conditionalFormatting>
  <conditionalFormatting sqref="BF15">
    <cfRule type="expression" dxfId="1006" priority="1001" stopIfTrue="1">
      <formula>AND(NOT(ISBLANK(BF$7)),BF15&gt;BF$7)</formula>
    </cfRule>
  </conditionalFormatting>
  <conditionalFormatting sqref="BF15">
    <cfRule type="expression" dxfId="1005" priority="1000" stopIfTrue="1">
      <formula>AND(NOT(ISBLANK(BF$7)),BF15&gt;BF$7)</formula>
    </cfRule>
  </conditionalFormatting>
  <conditionalFormatting sqref="BD15">
    <cfRule type="expression" dxfId="1004" priority="999" stopIfTrue="1">
      <formula>AND(NOT(ISBLANK(BD$7)),BD15&gt;BD$7)</formula>
    </cfRule>
  </conditionalFormatting>
  <conditionalFormatting sqref="BD15">
    <cfRule type="expression" dxfId="1003" priority="998" stopIfTrue="1">
      <formula>AND(NOT(ISBLANK(BD$7)),BD15&gt;BD$7)</formula>
    </cfRule>
  </conditionalFormatting>
  <conditionalFormatting sqref="BD15">
    <cfRule type="expression" dxfId="1002" priority="997" stopIfTrue="1">
      <formula>AND(NOT(ISBLANK(BD$7)),BD15&gt;BD$7)</formula>
    </cfRule>
  </conditionalFormatting>
  <conditionalFormatting sqref="BB15">
    <cfRule type="expression" dxfId="1001" priority="996" stopIfTrue="1">
      <formula>AND(NOT(ISBLANK(BB$7)),BB15&gt;BB$7)</formula>
    </cfRule>
  </conditionalFormatting>
  <conditionalFormatting sqref="BB15">
    <cfRule type="expression" dxfId="1000" priority="995" stopIfTrue="1">
      <formula>AND(NOT(ISBLANK(BB$7)),BB15&gt;BB$7)</formula>
    </cfRule>
  </conditionalFormatting>
  <conditionalFormatting sqref="BB15">
    <cfRule type="expression" dxfId="999" priority="994" stopIfTrue="1">
      <formula>AND(NOT(ISBLANK(BB$7)),BB15&gt;BB$7)</formula>
    </cfRule>
  </conditionalFormatting>
  <conditionalFormatting sqref="BK15">
    <cfRule type="expression" dxfId="998" priority="993" stopIfTrue="1">
      <formula>AND(NOT(ISBLANK(BI$7)),BK15&gt;BI$7)</formula>
    </cfRule>
  </conditionalFormatting>
  <conditionalFormatting sqref="CB19">
    <cfRule type="expression" dxfId="997" priority="992" stopIfTrue="1">
      <formula>AND(NOT(ISBLANK(CB$7)),CB19&gt;CB$7)</formula>
    </cfRule>
  </conditionalFormatting>
  <conditionalFormatting sqref="CB19">
    <cfRule type="expression" dxfId="996" priority="991" stopIfTrue="1">
      <formula>AND(NOT(ISBLANK(CB$7)),CB19&gt;CB$7)</formula>
    </cfRule>
  </conditionalFormatting>
  <conditionalFormatting sqref="BZ19">
    <cfRule type="expression" dxfId="995" priority="990" stopIfTrue="1">
      <formula>AND(NOT(ISBLANK(BZ$7)),BZ19&gt;BZ$7)</formula>
    </cfRule>
  </conditionalFormatting>
  <conditionalFormatting sqref="BZ19">
    <cfRule type="expression" dxfId="994" priority="989" stopIfTrue="1">
      <formula>AND(NOT(ISBLANK(BZ$7)),BZ19&gt;BZ$7)</formula>
    </cfRule>
  </conditionalFormatting>
  <conditionalFormatting sqref="BX19">
    <cfRule type="expression" dxfId="993" priority="988" stopIfTrue="1">
      <formula>AND(NOT(ISBLANK(BX$7)),BX19&gt;BX$7)</formula>
    </cfRule>
  </conditionalFormatting>
  <conditionalFormatting sqref="BX19">
    <cfRule type="expression" dxfId="992" priority="987" stopIfTrue="1">
      <formula>AND(NOT(ISBLANK(BX$7)),BX19&gt;BX$7)</formula>
    </cfRule>
  </conditionalFormatting>
  <conditionalFormatting sqref="BV19">
    <cfRule type="expression" dxfId="991" priority="986" stopIfTrue="1">
      <formula>AND(NOT(ISBLANK(BV$7)),BV19&gt;BV$7)</formula>
    </cfRule>
  </conditionalFormatting>
  <conditionalFormatting sqref="BV19">
    <cfRule type="expression" dxfId="990" priority="985" stopIfTrue="1">
      <formula>AND(NOT(ISBLANK(BV$7)),BV19&gt;BV$7)</formula>
    </cfRule>
  </conditionalFormatting>
  <conditionalFormatting sqref="BT19">
    <cfRule type="expression" dxfId="989" priority="984" stopIfTrue="1">
      <formula>AND(NOT(ISBLANK(BT$7)),BT19&gt;BT$7)</formula>
    </cfRule>
  </conditionalFormatting>
  <conditionalFormatting sqref="BT19">
    <cfRule type="expression" dxfId="988" priority="983" stopIfTrue="1">
      <formula>AND(NOT(ISBLANK(BT$7)),BT19&gt;BT$7)</formula>
    </cfRule>
  </conditionalFormatting>
  <conditionalFormatting sqref="BR19">
    <cfRule type="expression" dxfId="987" priority="982" stopIfTrue="1">
      <formula>AND(NOT(ISBLANK(BR$7)),BR19&gt;BR$7)</formula>
    </cfRule>
  </conditionalFormatting>
  <conditionalFormatting sqref="BR19">
    <cfRule type="expression" dxfId="986" priority="981" stopIfTrue="1">
      <formula>AND(NOT(ISBLANK(BR$7)),BR19&gt;BR$7)</formula>
    </cfRule>
  </conditionalFormatting>
  <conditionalFormatting sqref="BP19">
    <cfRule type="expression" dxfId="985" priority="980" stopIfTrue="1">
      <formula>AND(NOT(ISBLANK(BP$7)),BP19&gt;BP$7)</formula>
    </cfRule>
  </conditionalFormatting>
  <conditionalFormatting sqref="BP19">
    <cfRule type="expression" dxfId="984" priority="979" stopIfTrue="1">
      <formula>AND(NOT(ISBLANK(BP$7)),BP19&gt;BP$7)</formula>
    </cfRule>
  </conditionalFormatting>
  <conditionalFormatting sqref="AZ19">
    <cfRule type="expression" dxfId="983" priority="978" stopIfTrue="1">
      <formula>AND(NOT(ISBLANK(AZ$7)),AZ19&gt;AZ$7)</formula>
    </cfRule>
  </conditionalFormatting>
  <conditionalFormatting sqref="AZ19">
    <cfRule type="expression" dxfId="982" priority="977" stopIfTrue="1">
      <formula>AND(NOT(ISBLANK(AZ$7)),AZ19&gt;AZ$7)</formula>
    </cfRule>
  </conditionalFormatting>
  <conditionalFormatting sqref="AX19">
    <cfRule type="expression" dxfId="981" priority="976" stopIfTrue="1">
      <formula>AND(NOT(ISBLANK(AX$7)),AX19&gt;AX$7)</formula>
    </cfRule>
  </conditionalFormatting>
  <conditionalFormatting sqref="AX19">
    <cfRule type="expression" dxfId="980" priority="975" stopIfTrue="1">
      <formula>AND(NOT(ISBLANK(AX$7)),AX19&gt;AX$7)</formula>
    </cfRule>
  </conditionalFormatting>
  <conditionalFormatting sqref="AV19">
    <cfRule type="expression" dxfId="979" priority="974" stopIfTrue="1">
      <formula>AND(NOT(ISBLANK(AV$7)),AV19&gt;AV$7)</formula>
    </cfRule>
  </conditionalFormatting>
  <conditionalFormatting sqref="AV19">
    <cfRule type="expression" dxfId="978" priority="973" stopIfTrue="1">
      <formula>AND(NOT(ISBLANK(AV$7)),AV19&gt;AV$7)</formula>
    </cfRule>
  </conditionalFormatting>
  <conditionalFormatting sqref="AU19">
    <cfRule type="expression" dxfId="977" priority="972" stopIfTrue="1">
      <formula>AND(NOT(ISBLANK(AT$7)),AU19&gt;AT$7)</formula>
    </cfRule>
  </conditionalFormatting>
  <conditionalFormatting sqref="AU19">
    <cfRule type="expression" dxfId="976" priority="971" stopIfTrue="1">
      <formula>AND(NOT(ISBLANK(AT$7)),AU19&gt;AT$7)</formula>
    </cfRule>
  </conditionalFormatting>
  <conditionalFormatting sqref="AR19">
    <cfRule type="expression" dxfId="975" priority="970" stopIfTrue="1">
      <formula>AND(NOT(ISBLANK(AR$7)),AR19&gt;AR$7)</formula>
    </cfRule>
  </conditionalFormatting>
  <conditionalFormatting sqref="AR19">
    <cfRule type="expression" dxfId="974" priority="969" stopIfTrue="1">
      <formula>AND(NOT(ISBLANK(AR$7)),AR19&gt;AR$7)</formula>
    </cfRule>
  </conditionalFormatting>
  <conditionalFormatting sqref="AP19">
    <cfRule type="expression" dxfId="973" priority="968" stopIfTrue="1">
      <formula>AND(NOT(ISBLANK(AP$7)),AP19&gt;AP$7)</formula>
    </cfRule>
  </conditionalFormatting>
  <conditionalFormatting sqref="AP19">
    <cfRule type="expression" dxfId="972" priority="967" stopIfTrue="1">
      <formula>AND(NOT(ISBLANK(AP$7)),AP19&gt;AP$7)</formula>
    </cfRule>
  </conditionalFormatting>
  <conditionalFormatting sqref="AN19">
    <cfRule type="expression" dxfId="971" priority="966" stopIfTrue="1">
      <formula>AND(NOT(ISBLANK(AN$7)),AN19&gt;AN$7)</formula>
    </cfRule>
  </conditionalFormatting>
  <conditionalFormatting sqref="AN19">
    <cfRule type="expression" dxfId="970" priority="965" stopIfTrue="1">
      <formula>AND(NOT(ISBLANK(AN$7)),AN19&gt;AN$7)</formula>
    </cfRule>
  </conditionalFormatting>
  <conditionalFormatting sqref="AL19">
    <cfRule type="expression" dxfId="969" priority="964" stopIfTrue="1">
      <formula>AND(NOT(ISBLANK(AL$7)),AL19&gt;AL$7)</formula>
    </cfRule>
  </conditionalFormatting>
  <conditionalFormatting sqref="AL19">
    <cfRule type="expression" dxfId="968" priority="963" stopIfTrue="1">
      <formula>AND(NOT(ISBLANK(AL$7)),AL19&gt;AL$7)</formula>
    </cfRule>
  </conditionalFormatting>
  <conditionalFormatting sqref="AJ19">
    <cfRule type="expression" dxfId="967" priority="962" stopIfTrue="1">
      <formula>AND(NOT(ISBLANK(AJ$7)),AJ19&gt;AJ$7)</formula>
    </cfRule>
  </conditionalFormatting>
  <conditionalFormatting sqref="AJ19">
    <cfRule type="expression" dxfId="966" priority="961" stopIfTrue="1">
      <formula>AND(NOT(ISBLANK(AJ$7)),AJ19&gt;AJ$7)</formula>
    </cfRule>
  </conditionalFormatting>
  <conditionalFormatting sqref="AH19">
    <cfRule type="expression" dxfId="965" priority="960" stopIfTrue="1">
      <formula>AND(NOT(ISBLANK(AH$7)),AH19&gt;AH$7)</formula>
    </cfRule>
  </conditionalFormatting>
  <conditionalFormatting sqref="AH19">
    <cfRule type="expression" dxfId="964" priority="959" stopIfTrue="1">
      <formula>AND(NOT(ISBLANK(AH$7)),AH19&gt;AH$7)</formula>
    </cfRule>
  </conditionalFormatting>
  <conditionalFormatting sqref="AF19">
    <cfRule type="expression" dxfId="963" priority="958" stopIfTrue="1">
      <formula>AND(NOT(ISBLANK(AF$7)),AF19&gt;AF$7)</formula>
    </cfRule>
  </conditionalFormatting>
  <conditionalFormatting sqref="AF19">
    <cfRule type="expression" dxfId="962" priority="957" stopIfTrue="1">
      <formula>AND(NOT(ISBLANK(AF$7)),AF19&gt;AF$7)</formula>
    </cfRule>
  </conditionalFormatting>
  <conditionalFormatting sqref="AD19">
    <cfRule type="expression" dxfId="961" priority="956" stopIfTrue="1">
      <formula>AND(NOT(ISBLANK(AD$7)),AD19&gt;AD$7)</formula>
    </cfRule>
  </conditionalFormatting>
  <conditionalFormatting sqref="AD19">
    <cfRule type="expression" dxfId="960" priority="955" stopIfTrue="1">
      <formula>AND(NOT(ISBLANK(AD$7)),AD19&gt;AD$7)</formula>
    </cfRule>
  </conditionalFormatting>
  <conditionalFormatting sqref="AB19">
    <cfRule type="expression" dxfId="959" priority="954" stopIfTrue="1">
      <formula>AND(NOT(ISBLANK(AB$7)),AB19&gt;AB$7)</formula>
    </cfRule>
  </conditionalFormatting>
  <conditionalFormatting sqref="AB19">
    <cfRule type="expression" dxfId="958" priority="953" stopIfTrue="1">
      <formula>AND(NOT(ISBLANK(AB$7)),AB19&gt;AB$7)</formula>
    </cfRule>
  </conditionalFormatting>
  <conditionalFormatting sqref="Z19">
    <cfRule type="expression" dxfId="957" priority="952" stopIfTrue="1">
      <formula>AND(NOT(ISBLANK(Z$7)),Z19&gt;Z$7)</formula>
    </cfRule>
  </conditionalFormatting>
  <conditionalFormatting sqref="Z19">
    <cfRule type="expression" dxfId="956" priority="951" stopIfTrue="1">
      <formula>AND(NOT(ISBLANK(Z$7)),Z19&gt;Z$7)</formula>
    </cfRule>
  </conditionalFormatting>
  <conditionalFormatting sqref="X19">
    <cfRule type="expression" dxfId="955" priority="950" stopIfTrue="1">
      <formula>AND(NOT(ISBLANK(X$7)),X19&gt;X$7)</formula>
    </cfRule>
  </conditionalFormatting>
  <conditionalFormatting sqref="X19">
    <cfRule type="expression" dxfId="954" priority="949" stopIfTrue="1">
      <formula>AND(NOT(ISBLANK(X$7)),X19&gt;X$7)</formula>
    </cfRule>
  </conditionalFormatting>
  <conditionalFormatting sqref="V19">
    <cfRule type="expression" dxfId="953" priority="948" stopIfTrue="1">
      <formula>AND(NOT(ISBLANK(V$7)),V19&gt;V$7)</formula>
    </cfRule>
  </conditionalFormatting>
  <conditionalFormatting sqref="V19">
    <cfRule type="expression" dxfId="952" priority="947" stopIfTrue="1">
      <formula>AND(NOT(ISBLANK(V$7)),V19&gt;V$7)</formula>
    </cfRule>
  </conditionalFormatting>
  <conditionalFormatting sqref="V19">
    <cfRule type="expression" dxfId="951" priority="946" stopIfTrue="1">
      <formula>AND(NOT(ISBLANK(V$7)),V19&gt;V$7)</formula>
    </cfRule>
  </conditionalFormatting>
  <conditionalFormatting sqref="V19">
    <cfRule type="expression" dxfId="950" priority="945" stopIfTrue="1">
      <formula>AND(NOT(ISBLANK(V$7)),V19&gt;V$7)</formula>
    </cfRule>
  </conditionalFormatting>
  <conditionalFormatting sqref="Z19">
    <cfRule type="expression" dxfId="949" priority="944" stopIfTrue="1">
      <formula>AND(NOT(ISBLANK(Z$7)),Z19&gt;Z$7)</formula>
    </cfRule>
  </conditionalFormatting>
  <conditionalFormatting sqref="Z19">
    <cfRule type="expression" dxfId="948" priority="943" stopIfTrue="1">
      <formula>AND(NOT(ISBLANK(Z$7)),Z19&gt;Z$7)</formula>
    </cfRule>
  </conditionalFormatting>
  <conditionalFormatting sqref="Z19">
    <cfRule type="expression" dxfId="947" priority="942" stopIfTrue="1">
      <formula>AND(NOT(ISBLANK(Z$7)),Z19&gt;Z$7)</formula>
    </cfRule>
  </conditionalFormatting>
  <conditionalFormatting sqref="Z19">
    <cfRule type="expression" dxfId="946" priority="941" stopIfTrue="1">
      <formula>AND(NOT(ISBLANK(Z$7)),Z19&gt;Z$7)</formula>
    </cfRule>
  </conditionalFormatting>
  <conditionalFormatting sqref="Z19">
    <cfRule type="expression" dxfId="945" priority="940" stopIfTrue="1">
      <formula>AND(NOT(ISBLANK(Z$7)),Z19&gt;Z$7)</formula>
    </cfRule>
  </conditionalFormatting>
  <conditionalFormatting sqref="Z19">
    <cfRule type="expression" dxfId="944" priority="939" stopIfTrue="1">
      <formula>AND(NOT(ISBLANK(Z$7)),Z19&gt;Z$7)</formula>
    </cfRule>
  </conditionalFormatting>
  <conditionalFormatting sqref="X19">
    <cfRule type="expression" dxfId="943" priority="938" stopIfTrue="1">
      <formula>AND(NOT(ISBLANK(X$7)),X19&gt;X$7)</formula>
    </cfRule>
  </conditionalFormatting>
  <conditionalFormatting sqref="X19">
    <cfRule type="expression" dxfId="942" priority="937" stopIfTrue="1">
      <formula>AND(NOT(ISBLANK(X$7)),X19&gt;X$7)</formula>
    </cfRule>
  </conditionalFormatting>
  <conditionalFormatting sqref="X19">
    <cfRule type="expression" dxfId="941" priority="936" stopIfTrue="1">
      <formula>AND(NOT(ISBLANK(X$7)),X19&gt;X$7)</formula>
    </cfRule>
  </conditionalFormatting>
  <conditionalFormatting sqref="X19">
    <cfRule type="expression" dxfId="940" priority="935" stopIfTrue="1">
      <formula>AND(NOT(ISBLANK(X$7)),X19&gt;X$7)</formula>
    </cfRule>
  </conditionalFormatting>
  <conditionalFormatting sqref="X19">
    <cfRule type="expression" dxfId="939" priority="934" stopIfTrue="1">
      <formula>AND(NOT(ISBLANK(X$7)),X19&gt;X$7)</formula>
    </cfRule>
  </conditionalFormatting>
  <conditionalFormatting sqref="V19">
    <cfRule type="expression" dxfId="938" priority="933" stopIfTrue="1">
      <formula>AND(NOT(ISBLANK(V$7)),V19&gt;V$7)</formula>
    </cfRule>
  </conditionalFormatting>
  <conditionalFormatting sqref="V19">
    <cfRule type="expression" dxfId="937" priority="932" stopIfTrue="1">
      <formula>AND(NOT(ISBLANK(V$7)),V19&gt;V$7)</formula>
    </cfRule>
  </conditionalFormatting>
  <conditionalFormatting sqref="V19">
    <cfRule type="expression" dxfId="936" priority="931" stopIfTrue="1">
      <formula>AND(NOT(ISBLANK(V$7)),V19&gt;V$7)</formula>
    </cfRule>
  </conditionalFormatting>
  <conditionalFormatting sqref="V19">
    <cfRule type="expression" dxfId="935" priority="930" stopIfTrue="1">
      <formula>AND(NOT(ISBLANK(V$7)),V19&gt;V$7)</formula>
    </cfRule>
  </conditionalFormatting>
  <conditionalFormatting sqref="V19">
    <cfRule type="expression" dxfId="934" priority="929" stopIfTrue="1">
      <formula>AND(NOT(ISBLANK(V$7)),V19&gt;V$7)</formula>
    </cfRule>
  </conditionalFormatting>
  <conditionalFormatting sqref="V19">
    <cfRule type="expression" dxfId="933" priority="928" stopIfTrue="1">
      <formula>AND(NOT(ISBLANK(V$7)),V19&gt;V$7)</formula>
    </cfRule>
  </conditionalFormatting>
  <conditionalFormatting sqref="V19">
    <cfRule type="expression" dxfId="932" priority="927" stopIfTrue="1">
      <formula>AND(NOT(ISBLANK(V$7)),V19&gt;V$7)</formula>
    </cfRule>
  </conditionalFormatting>
  <conditionalFormatting sqref="BN19">
    <cfRule type="expression" dxfId="931" priority="926" stopIfTrue="1">
      <formula>AND(NOT(ISBLANK(BN$7)),BN19&gt;BN$7)</formula>
    </cfRule>
  </conditionalFormatting>
  <conditionalFormatting sqref="BN19">
    <cfRule type="expression" dxfId="930" priority="925" stopIfTrue="1">
      <formula>AND(NOT(ISBLANK(BN$7)),BN19&gt;BN$7)</formula>
    </cfRule>
  </conditionalFormatting>
  <conditionalFormatting sqref="BN19">
    <cfRule type="expression" dxfId="929" priority="924" stopIfTrue="1">
      <formula>AND(NOT(ISBLANK(BN$7)),BN19&gt;BN$7)</formula>
    </cfRule>
  </conditionalFormatting>
  <conditionalFormatting sqref="BL19">
    <cfRule type="expression" dxfId="928" priority="923" stopIfTrue="1">
      <formula>AND(NOT(ISBLANK(BL$7)),BL19&gt;BL$7)</formula>
    </cfRule>
  </conditionalFormatting>
  <conditionalFormatting sqref="BL19">
    <cfRule type="expression" dxfId="927" priority="922" stopIfTrue="1">
      <formula>AND(NOT(ISBLANK(BL$7)),BL19&gt;BL$7)</formula>
    </cfRule>
  </conditionalFormatting>
  <conditionalFormatting sqref="BL19">
    <cfRule type="expression" dxfId="926" priority="921" stopIfTrue="1">
      <formula>AND(NOT(ISBLANK(BL$7)),BL19&gt;BL$7)</formula>
    </cfRule>
  </conditionalFormatting>
  <conditionalFormatting sqref="BJ19">
    <cfRule type="expression" dxfId="925" priority="920" stopIfTrue="1">
      <formula>AND(NOT(ISBLANK(BJ$7)),BJ19&gt;BJ$7)</formula>
    </cfRule>
  </conditionalFormatting>
  <conditionalFormatting sqref="BJ19">
    <cfRule type="expression" dxfId="924" priority="919" stopIfTrue="1">
      <formula>AND(NOT(ISBLANK(BJ$7)),BJ19&gt;BJ$7)</formula>
    </cfRule>
  </conditionalFormatting>
  <conditionalFormatting sqref="BJ19">
    <cfRule type="expression" dxfId="923" priority="918" stopIfTrue="1">
      <formula>AND(NOT(ISBLANK(BJ$7)),BJ19&gt;BJ$7)</formula>
    </cfRule>
  </conditionalFormatting>
  <conditionalFormatting sqref="BH19">
    <cfRule type="expression" dxfId="922" priority="917" stopIfTrue="1">
      <formula>AND(NOT(ISBLANK(BH$7)),BH19&gt;BH$7)</formula>
    </cfRule>
  </conditionalFormatting>
  <conditionalFormatting sqref="BH19">
    <cfRule type="expression" dxfId="921" priority="916" stopIfTrue="1">
      <formula>AND(NOT(ISBLANK(BH$7)),BH19&gt;BH$7)</formula>
    </cfRule>
  </conditionalFormatting>
  <conditionalFormatting sqref="BH19">
    <cfRule type="expression" dxfId="920" priority="915" stopIfTrue="1">
      <formula>AND(NOT(ISBLANK(BH$7)),BH19&gt;BH$7)</formula>
    </cfRule>
  </conditionalFormatting>
  <conditionalFormatting sqref="BF19">
    <cfRule type="expression" dxfId="919" priority="914" stopIfTrue="1">
      <formula>AND(NOT(ISBLANK(BF$7)),BF19&gt;BF$7)</formula>
    </cfRule>
  </conditionalFormatting>
  <conditionalFormatting sqref="BF19">
    <cfRule type="expression" dxfId="918" priority="913" stopIfTrue="1">
      <formula>AND(NOT(ISBLANK(BF$7)),BF19&gt;BF$7)</formula>
    </cfRule>
  </conditionalFormatting>
  <conditionalFormatting sqref="BF19">
    <cfRule type="expression" dxfId="917" priority="912" stopIfTrue="1">
      <formula>AND(NOT(ISBLANK(BF$7)),BF19&gt;BF$7)</formula>
    </cfRule>
  </conditionalFormatting>
  <conditionalFormatting sqref="BD19">
    <cfRule type="expression" dxfId="916" priority="911" stopIfTrue="1">
      <formula>AND(NOT(ISBLANK(BD$7)),BD19&gt;BD$7)</formula>
    </cfRule>
  </conditionalFormatting>
  <conditionalFormatting sqref="BD19">
    <cfRule type="expression" dxfId="915" priority="910" stopIfTrue="1">
      <formula>AND(NOT(ISBLANK(BD$7)),BD19&gt;BD$7)</formula>
    </cfRule>
  </conditionalFormatting>
  <conditionalFormatting sqref="BD19">
    <cfRule type="expression" dxfId="914" priority="909" stopIfTrue="1">
      <formula>AND(NOT(ISBLANK(BD$7)),BD19&gt;BD$7)</formula>
    </cfRule>
  </conditionalFormatting>
  <conditionalFormatting sqref="BB19">
    <cfRule type="expression" dxfId="913" priority="908" stopIfTrue="1">
      <formula>AND(NOT(ISBLANK(BB$7)),BB19&gt;BB$7)</formula>
    </cfRule>
  </conditionalFormatting>
  <conditionalFormatting sqref="BB19">
    <cfRule type="expression" dxfId="912" priority="907" stopIfTrue="1">
      <formula>AND(NOT(ISBLANK(BB$7)),BB19&gt;BB$7)</formula>
    </cfRule>
  </conditionalFormatting>
  <conditionalFormatting sqref="BB19">
    <cfRule type="expression" dxfId="911" priority="906" stopIfTrue="1">
      <formula>AND(NOT(ISBLANK(BB$7)),BB19&gt;BB$7)</formula>
    </cfRule>
  </conditionalFormatting>
  <conditionalFormatting sqref="BK19">
    <cfRule type="expression" dxfId="910" priority="905" stopIfTrue="1">
      <formula>AND(NOT(ISBLANK(BI$7)),BK19&gt;BI$7)</formula>
    </cfRule>
  </conditionalFormatting>
  <conditionalFormatting sqref="AT19">
    <cfRule type="expression" dxfId="909" priority="904" stopIfTrue="1">
      <formula>AND(NOT(ISBLANK(AT$7)),AT19&gt;AT$7)</formula>
    </cfRule>
  </conditionalFormatting>
  <conditionalFormatting sqref="AT19">
    <cfRule type="expression" dxfId="908" priority="903" stopIfTrue="1">
      <formula>AND(NOT(ISBLANK(AT$7)),AT19&gt;AT$7)</formula>
    </cfRule>
  </conditionalFormatting>
  <conditionalFormatting sqref="AT19">
    <cfRule type="expression" dxfId="907" priority="902" stopIfTrue="1">
      <formula>AND(NOT(ISBLANK(AT$7)),AT19&gt;AT$7)</formula>
    </cfRule>
  </conditionalFormatting>
  <conditionalFormatting sqref="AT19">
    <cfRule type="expression" dxfId="906" priority="901" stopIfTrue="1">
      <formula>AND(NOT(ISBLANK(AT$7)),AT19&gt;AT$7)</formula>
    </cfRule>
  </conditionalFormatting>
  <conditionalFormatting sqref="CB17">
    <cfRule type="expression" dxfId="905" priority="900" stopIfTrue="1">
      <formula>AND(NOT(ISBLANK(CB$7)),CB17&gt;CB$7)</formula>
    </cfRule>
  </conditionalFormatting>
  <conditionalFormatting sqref="CB17">
    <cfRule type="expression" dxfId="904" priority="899" stopIfTrue="1">
      <formula>AND(NOT(ISBLANK(CB$7)),CB17&gt;CB$7)</formula>
    </cfRule>
  </conditionalFormatting>
  <conditionalFormatting sqref="BZ17">
    <cfRule type="expression" dxfId="903" priority="898" stopIfTrue="1">
      <formula>AND(NOT(ISBLANK(BZ$7)),BZ17&gt;BZ$7)</formula>
    </cfRule>
  </conditionalFormatting>
  <conditionalFormatting sqref="BZ17">
    <cfRule type="expression" dxfId="902" priority="897" stopIfTrue="1">
      <formula>AND(NOT(ISBLANK(BZ$7)),BZ17&gt;BZ$7)</formula>
    </cfRule>
  </conditionalFormatting>
  <conditionalFormatting sqref="BX17">
    <cfRule type="expression" dxfId="901" priority="896" stopIfTrue="1">
      <formula>AND(NOT(ISBLANK(BX$7)),BX17&gt;BX$7)</formula>
    </cfRule>
  </conditionalFormatting>
  <conditionalFormatting sqref="BX17">
    <cfRule type="expression" dxfId="900" priority="895" stopIfTrue="1">
      <formula>AND(NOT(ISBLANK(BX$7)),BX17&gt;BX$7)</formula>
    </cfRule>
  </conditionalFormatting>
  <conditionalFormatting sqref="BV17">
    <cfRule type="expression" dxfId="899" priority="894" stopIfTrue="1">
      <formula>AND(NOT(ISBLANK(BV$7)),BV17&gt;BV$7)</formula>
    </cfRule>
  </conditionalFormatting>
  <conditionalFormatting sqref="BV17">
    <cfRule type="expression" dxfId="898" priority="893" stopIfTrue="1">
      <formula>AND(NOT(ISBLANK(BV$7)),BV17&gt;BV$7)</formula>
    </cfRule>
  </conditionalFormatting>
  <conditionalFormatting sqref="BT17">
    <cfRule type="expression" dxfId="897" priority="892" stopIfTrue="1">
      <formula>AND(NOT(ISBLANK(BT$7)),BT17&gt;BT$7)</formula>
    </cfRule>
  </conditionalFormatting>
  <conditionalFormatting sqref="BT17">
    <cfRule type="expression" dxfId="896" priority="891" stopIfTrue="1">
      <formula>AND(NOT(ISBLANK(BT$7)),BT17&gt;BT$7)</formula>
    </cfRule>
  </conditionalFormatting>
  <conditionalFormatting sqref="BR17">
    <cfRule type="expression" dxfId="895" priority="890" stopIfTrue="1">
      <formula>AND(NOT(ISBLANK(BR$7)),BR17&gt;BR$7)</formula>
    </cfRule>
  </conditionalFormatting>
  <conditionalFormatting sqref="BR17">
    <cfRule type="expression" dxfId="894" priority="889" stopIfTrue="1">
      <formula>AND(NOT(ISBLANK(BR$7)),BR17&gt;BR$7)</formula>
    </cfRule>
  </conditionalFormatting>
  <conditionalFormatting sqref="BP17">
    <cfRule type="expression" dxfId="893" priority="888" stopIfTrue="1">
      <formula>AND(NOT(ISBLANK(BP$7)),BP17&gt;BP$7)</formula>
    </cfRule>
  </conditionalFormatting>
  <conditionalFormatting sqref="BP17">
    <cfRule type="expression" dxfId="892" priority="887" stopIfTrue="1">
      <formula>AND(NOT(ISBLANK(BP$7)),BP17&gt;BP$7)</formula>
    </cfRule>
  </conditionalFormatting>
  <conditionalFormatting sqref="AZ17">
    <cfRule type="expression" dxfId="891" priority="886" stopIfTrue="1">
      <formula>AND(NOT(ISBLANK(AZ$7)),AZ17&gt;AZ$7)</formula>
    </cfRule>
  </conditionalFormatting>
  <conditionalFormatting sqref="AZ17">
    <cfRule type="expression" dxfId="890" priority="885" stopIfTrue="1">
      <formula>AND(NOT(ISBLANK(AZ$7)),AZ17&gt;AZ$7)</formula>
    </cfRule>
  </conditionalFormatting>
  <conditionalFormatting sqref="AX17">
    <cfRule type="expression" dxfId="889" priority="884" stopIfTrue="1">
      <formula>AND(NOT(ISBLANK(AX$7)),AX17&gt;AX$7)</formula>
    </cfRule>
  </conditionalFormatting>
  <conditionalFormatting sqref="AX17">
    <cfRule type="expression" dxfId="888" priority="883" stopIfTrue="1">
      <formula>AND(NOT(ISBLANK(AX$7)),AX17&gt;AX$7)</formula>
    </cfRule>
  </conditionalFormatting>
  <conditionalFormatting sqref="AV17">
    <cfRule type="expression" dxfId="887" priority="882" stopIfTrue="1">
      <formula>AND(NOT(ISBLANK(AV$7)),AV17&gt;AV$7)</formula>
    </cfRule>
  </conditionalFormatting>
  <conditionalFormatting sqref="AV17">
    <cfRule type="expression" dxfId="886" priority="881" stopIfTrue="1">
      <formula>AND(NOT(ISBLANK(AV$7)),AV17&gt;AV$7)</formula>
    </cfRule>
  </conditionalFormatting>
  <conditionalFormatting sqref="AU17">
    <cfRule type="expression" dxfId="885" priority="880" stopIfTrue="1">
      <formula>AND(NOT(ISBLANK(AT$7)),AU17&gt;AT$7)</formula>
    </cfRule>
  </conditionalFormatting>
  <conditionalFormatting sqref="AU17">
    <cfRule type="expression" dxfId="884" priority="879" stopIfTrue="1">
      <formula>AND(NOT(ISBLANK(AT$7)),AU17&gt;AT$7)</formula>
    </cfRule>
  </conditionalFormatting>
  <conditionalFormatting sqref="AR17">
    <cfRule type="expression" dxfId="883" priority="878" stopIfTrue="1">
      <formula>AND(NOT(ISBLANK(AR$7)),AR17&gt;AR$7)</formula>
    </cfRule>
  </conditionalFormatting>
  <conditionalFormatting sqref="AR17">
    <cfRule type="expression" dxfId="882" priority="877" stopIfTrue="1">
      <formula>AND(NOT(ISBLANK(AR$7)),AR17&gt;AR$7)</formula>
    </cfRule>
  </conditionalFormatting>
  <conditionalFormatting sqref="AP17">
    <cfRule type="expression" dxfId="881" priority="876" stopIfTrue="1">
      <formula>AND(NOT(ISBLANK(AP$7)),AP17&gt;AP$7)</formula>
    </cfRule>
  </conditionalFormatting>
  <conditionalFormatting sqref="AP17">
    <cfRule type="expression" dxfId="880" priority="875" stopIfTrue="1">
      <formula>AND(NOT(ISBLANK(AP$7)),AP17&gt;AP$7)</formula>
    </cfRule>
  </conditionalFormatting>
  <conditionalFormatting sqref="AN17">
    <cfRule type="expression" dxfId="879" priority="874" stopIfTrue="1">
      <formula>AND(NOT(ISBLANK(AN$7)),AN17&gt;AN$7)</formula>
    </cfRule>
  </conditionalFormatting>
  <conditionalFormatting sqref="AN17">
    <cfRule type="expression" dxfId="878" priority="873" stopIfTrue="1">
      <formula>AND(NOT(ISBLANK(AN$7)),AN17&gt;AN$7)</formula>
    </cfRule>
  </conditionalFormatting>
  <conditionalFormatting sqref="AL17">
    <cfRule type="expression" dxfId="877" priority="872" stopIfTrue="1">
      <formula>AND(NOT(ISBLANK(AL$7)),AL17&gt;AL$7)</formula>
    </cfRule>
  </conditionalFormatting>
  <conditionalFormatting sqref="AL17">
    <cfRule type="expression" dxfId="876" priority="871" stopIfTrue="1">
      <formula>AND(NOT(ISBLANK(AL$7)),AL17&gt;AL$7)</formula>
    </cfRule>
  </conditionalFormatting>
  <conditionalFormatting sqref="AJ17">
    <cfRule type="expression" dxfId="875" priority="870" stopIfTrue="1">
      <formula>AND(NOT(ISBLANK(AJ$7)),AJ17&gt;AJ$7)</formula>
    </cfRule>
  </conditionalFormatting>
  <conditionalFormatting sqref="AJ17">
    <cfRule type="expression" dxfId="874" priority="869" stopIfTrue="1">
      <formula>AND(NOT(ISBLANK(AJ$7)),AJ17&gt;AJ$7)</formula>
    </cfRule>
  </conditionalFormatting>
  <conditionalFormatting sqref="AH17">
    <cfRule type="expression" dxfId="873" priority="868" stopIfTrue="1">
      <formula>AND(NOT(ISBLANK(AH$7)),AH17&gt;AH$7)</formula>
    </cfRule>
  </conditionalFormatting>
  <conditionalFormatting sqref="AH17">
    <cfRule type="expression" dxfId="872" priority="867" stopIfTrue="1">
      <formula>AND(NOT(ISBLANK(AH$7)),AH17&gt;AH$7)</formula>
    </cfRule>
  </conditionalFormatting>
  <conditionalFormatting sqref="AF17">
    <cfRule type="expression" dxfId="871" priority="866" stopIfTrue="1">
      <formula>AND(NOT(ISBLANK(AF$7)),AF17&gt;AF$7)</formula>
    </cfRule>
  </conditionalFormatting>
  <conditionalFormatting sqref="AF17">
    <cfRule type="expression" dxfId="870" priority="865" stopIfTrue="1">
      <formula>AND(NOT(ISBLANK(AF$7)),AF17&gt;AF$7)</formula>
    </cfRule>
  </conditionalFormatting>
  <conditionalFormatting sqref="AD17">
    <cfRule type="expression" dxfId="869" priority="864" stopIfTrue="1">
      <formula>AND(NOT(ISBLANK(AD$7)),AD17&gt;AD$7)</formula>
    </cfRule>
  </conditionalFormatting>
  <conditionalFormatting sqref="AD17">
    <cfRule type="expression" dxfId="868" priority="863" stopIfTrue="1">
      <formula>AND(NOT(ISBLANK(AD$7)),AD17&gt;AD$7)</formula>
    </cfRule>
  </conditionalFormatting>
  <conditionalFormatting sqref="AB17">
    <cfRule type="expression" dxfId="867" priority="862" stopIfTrue="1">
      <formula>AND(NOT(ISBLANK(AB$7)),AB17&gt;AB$7)</formula>
    </cfRule>
  </conditionalFormatting>
  <conditionalFormatting sqref="AB17">
    <cfRule type="expression" dxfId="866" priority="861" stopIfTrue="1">
      <formula>AND(NOT(ISBLANK(AB$7)),AB17&gt;AB$7)</formula>
    </cfRule>
  </conditionalFormatting>
  <conditionalFormatting sqref="Z17">
    <cfRule type="expression" dxfId="865" priority="860" stopIfTrue="1">
      <formula>AND(NOT(ISBLANK(Z$7)),Z17&gt;Z$7)</formula>
    </cfRule>
  </conditionalFormatting>
  <conditionalFormatting sqref="Z17">
    <cfRule type="expression" dxfId="864" priority="859" stopIfTrue="1">
      <formula>AND(NOT(ISBLANK(Z$7)),Z17&gt;Z$7)</formula>
    </cfRule>
  </conditionalFormatting>
  <conditionalFormatting sqref="X17">
    <cfRule type="expression" dxfId="863" priority="858" stopIfTrue="1">
      <formula>AND(NOT(ISBLANK(X$7)),X17&gt;X$7)</formula>
    </cfRule>
  </conditionalFormatting>
  <conditionalFormatting sqref="X17">
    <cfRule type="expression" dxfId="862" priority="857" stopIfTrue="1">
      <formula>AND(NOT(ISBLANK(X$7)),X17&gt;X$7)</formula>
    </cfRule>
  </conditionalFormatting>
  <conditionalFormatting sqref="V17">
    <cfRule type="expression" dxfId="861" priority="856" stopIfTrue="1">
      <formula>AND(NOT(ISBLANK(V$7)),V17&gt;V$7)</formula>
    </cfRule>
  </conditionalFormatting>
  <conditionalFormatting sqref="V17">
    <cfRule type="expression" dxfId="860" priority="855" stopIfTrue="1">
      <formula>AND(NOT(ISBLANK(V$7)),V17&gt;V$7)</formula>
    </cfRule>
  </conditionalFormatting>
  <conditionalFormatting sqref="V17">
    <cfRule type="expression" dxfId="859" priority="854" stopIfTrue="1">
      <formula>AND(NOT(ISBLANK(V$7)),V17&gt;V$7)</formula>
    </cfRule>
  </conditionalFormatting>
  <conditionalFormatting sqref="V17">
    <cfRule type="expression" dxfId="858" priority="853" stopIfTrue="1">
      <formula>AND(NOT(ISBLANK(V$7)),V17&gt;V$7)</formula>
    </cfRule>
  </conditionalFormatting>
  <conditionalFormatting sqref="Z17">
    <cfRule type="expression" dxfId="857" priority="852" stopIfTrue="1">
      <formula>AND(NOT(ISBLANK(Z$7)),Z17&gt;Z$7)</formula>
    </cfRule>
  </conditionalFormatting>
  <conditionalFormatting sqref="Z17">
    <cfRule type="expression" dxfId="856" priority="851" stopIfTrue="1">
      <formula>AND(NOT(ISBLANK(Z$7)),Z17&gt;Z$7)</formula>
    </cfRule>
  </conditionalFormatting>
  <conditionalFormatting sqref="Z17">
    <cfRule type="expression" dxfId="855" priority="850" stopIfTrue="1">
      <formula>AND(NOT(ISBLANK(Z$7)),Z17&gt;Z$7)</formula>
    </cfRule>
  </conditionalFormatting>
  <conditionalFormatting sqref="Z17">
    <cfRule type="expression" dxfId="854" priority="849" stopIfTrue="1">
      <formula>AND(NOT(ISBLANK(Z$7)),Z17&gt;Z$7)</formula>
    </cfRule>
  </conditionalFormatting>
  <conditionalFormatting sqref="Z17">
    <cfRule type="expression" dxfId="853" priority="848" stopIfTrue="1">
      <formula>AND(NOT(ISBLANK(Z$7)),Z17&gt;Z$7)</formula>
    </cfRule>
  </conditionalFormatting>
  <conditionalFormatting sqref="Z17">
    <cfRule type="expression" dxfId="852" priority="847" stopIfTrue="1">
      <formula>AND(NOT(ISBLANK(Z$7)),Z17&gt;Z$7)</formula>
    </cfRule>
  </conditionalFormatting>
  <conditionalFormatting sqref="X17">
    <cfRule type="expression" dxfId="851" priority="846" stopIfTrue="1">
      <formula>AND(NOT(ISBLANK(X$7)),X17&gt;X$7)</formula>
    </cfRule>
  </conditionalFormatting>
  <conditionalFormatting sqref="X17">
    <cfRule type="expression" dxfId="850" priority="845" stopIfTrue="1">
      <formula>AND(NOT(ISBLANK(X$7)),X17&gt;X$7)</formula>
    </cfRule>
  </conditionalFormatting>
  <conditionalFormatting sqref="X17">
    <cfRule type="expression" dxfId="849" priority="844" stopIfTrue="1">
      <formula>AND(NOT(ISBLANK(X$7)),X17&gt;X$7)</formula>
    </cfRule>
  </conditionalFormatting>
  <conditionalFormatting sqref="X17">
    <cfRule type="expression" dxfId="848" priority="843" stopIfTrue="1">
      <formula>AND(NOT(ISBLANK(X$7)),X17&gt;X$7)</formula>
    </cfRule>
  </conditionalFormatting>
  <conditionalFormatting sqref="X17">
    <cfRule type="expression" dxfId="847" priority="842" stopIfTrue="1">
      <formula>AND(NOT(ISBLANK(X$7)),X17&gt;X$7)</formula>
    </cfRule>
  </conditionalFormatting>
  <conditionalFormatting sqref="V17">
    <cfRule type="expression" dxfId="846" priority="841" stopIfTrue="1">
      <formula>AND(NOT(ISBLANK(V$7)),V17&gt;V$7)</formula>
    </cfRule>
  </conditionalFormatting>
  <conditionalFormatting sqref="V17">
    <cfRule type="expression" dxfId="845" priority="840" stopIfTrue="1">
      <formula>AND(NOT(ISBLANK(V$7)),V17&gt;V$7)</formula>
    </cfRule>
  </conditionalFormatting>
  <conditionalFormatting sqref="V17">
    <cfRule type="expression" dxfId="844" priority="839" stopIfTrue="1">
      <formula>AND(NOT(ISBLANK(V$7)),V17&gt;V$7)</formula>
    </cfRule>
  </conditionalFormatting>
  <conditionalFormatting sqref="V17">
    <cfRule type="expression" dxfId="843" priority="838" stopIfTrue="1">
      <formula>AND(NOT(ISBLANK(V$7)),V17&gt;V$7)</formula>
    </cfRule>
  </conditionalFormatting>
  <conditionalFormatting sqref="V17">
    <cfRule type="expression" dxfId="842" priority="837" stopIfTrue="1">
      <formula>AND(NOT(ISBLANK(V$7)),V17&gt;V$7)</formula>
    </cfRule>
  </conditionalFormatting>
  <conditionalFormatting sqref="V17">
    <cfRule type="expression" dxfId="841" priority="836" stopIfTrue="1">
      <formula>AND(NOT(ISBLANK(V$7)),V17&gt;V$7)</formula>
    </cfRule>
  </conditionalFormatting>
  <conditionalFormatting sqref="V17">
    <cfRule type="expression" dxfId="840" priority="835" stopIfTrue="1">
      <formula>AND(NOT(ISBLANK(V$7)),V17&gt;V$7)</formula>
    </cfRule>
  </conditionalFormatting>
  <conditionalFormatting sqref="BN17">
    <cfRule type="expression" dxfId="839" priority="834" stopIfTrue="1">
      <formula>AND(NOT(ISBLANK(BN$7)),BN17&gt;BN$7)</formula>
    </cfRule>
  </conditionalFormatting>
  <conditionalFormatting sqref="BN17">
    <cfRule type="expression" dxfId="838" priority="833" stopIfTrue="1">
      <formula>AND(NOT(ISBLANK(BN$7)),BN17&gt;BN$7)</formula>
    </cfRule>
  </conditionalFormatting>
  <conditionalFormatting sqref="BN17">
    <cfRule type="expression" dxfId="837" priority="832" stopIfTrue="1">
      <formula>AND(NOT(ISBLANK(BN$7)),BN17&gt;BN$7)</formula>
    </cfRule>
  </conditionalFormatting>
  <conditionalFormatting sqref="BL17">
    <cfRule type="expression" dxfId="836" priority="831" stopIfTrue="1">
      <formula>AND(NOT(ISBLANK(BL$7)),BL17&gt;BL$7)</formula>
    </cfRule>
  </conditionalFormatting>
  <conditionalFormatting sqref="BL17">
    <cfRule type="expression" dxfId="835" priority="830" stopIfTrue="1">
      <formula>AND(NOT(ISBLANK(BL$7)),BL17&gt;BL$7)</formula>
    </cfRule>
  </conditionalFormatting>
  <conditionalFormatting sqref="BL17">
    <cfRule type="expression" dxfId="834" priority="829" stopIfTrue="1">
      <formula>AND(NOT(ISBLANK(BL$7)),BL17&gt;BL$7)</formula>
    </cfRule>
  </conditionalFormatting>
  <conditionalFormatting sqref="BJ17">
    <cfRule type="expression" dxfId="833" priority="828" stopIfTrue="1">
      <formula>AND(NOT(ISBLANK(BJ$7)),BJ17&gt;BJ$7)</formula>
    </cfRule>
  </conditionalFormatting>
  <conditionalFormatting sqref="BJ17">
    <cfRule type="expression" dxfId="832" priority="827" stopIfTrue="1">
      <formula>AND(NOT(ISBLANK(BJ$7)),BJ17&gt;BJ$7)</formula>
    </cfRule>
  </conditionalFormatting>
  <conditionalFormatting sqref="BJ17">
    <cfRule type="expression" dxfId="831" priority="826" stopIfTrue="1">
      <formula>AND(NOT(ISBLANK(BJ$7)),BJ17&gt;BJ$7)</formula>
    </cfRule>
  </conditionalFormatting>
  <conditionalFormatting sqref="BH17">
    <cfRule type="expression" dxfId="830" priority="825" stopIfTrue="1">
      <formula>AND(NOT(ISBLANK(BH$7)),BH17&gt;BH$7)</formula>
    </cfRule>
  </conditionalFormatting>
  <conditionalFormatting sqref="BH17">
    <cfRule type="expression" dxfId="829" priority="824" stopIfTrue="1">
      <formula>AND(NOT(ISBLANK(BH$7)),BH17&gt;BH$7)</formula>
    </cfRule>
  </conditionalFormatting>
  <conditionalFormatting sqref="BH17">
    <cfRule type="expression" dxfId="828" priority="823" stopIfTrue="1">
      <formula>AND(NOT(ISBLANK(BH$7)),BH17&gt;BH$7)</formula>
    </cfRule>
  </conditionalFormatting>
  <conditionalFormatting sqref="BF17">
    <cfRule type="expression" dxfId="827" priority="822" stopIfTrue="1">
      <formula>AND(NOT(ISBLANK(BF$7)),BF17&gt;BF$7)</formula>
    </cfRule>
  </conditionalFormatting>
  <conditionalFormatting sqref="BF17">
    <cfRule type="expression" dxfId="826" priority="821" stopIfTrue="1">
      <formula>AND(NOT(ISBLANK(BF$7)),BF17&gt;BF$7)</formula>
    </cfRule>
  </conditionalFormatting>
  <conditionalFormatting sqref="BF17">
    <cfRule type="expression" dxfId="825" priority="820" stopIfTrue="1">
      <formula>AND(NOT(ISBLANK(BF$7)),BF17&gt;BF$7)</formula>
    </cfRule>
  </conditionalFormatting>
  <conditionalFormatting sqref="BD17">
    <cfRule type="expression" dxfId="824" priority="819" stopIfTrue="1">
      <formula>AND(NOT(ISBLANK(BD$7)),BD17&gt;BD$7)</formula>
    </cfRule>
  </conditionalFormatting>
  <conditionalFormatting sqref="BD17">
    <cfRule type="expression" dxfId="823" priority="818" stopIfTrue="1">
      <formula>AND(NOT(ISBLANK(BD$7)),BD17&gt;BD$7)</formula>
    </cfRule>
  </conditionalFormatting>
  <conditionalFormatting sqref="BD17">
    <cfRule type="expression" dxfId="822" priority="817" stopIfTrue="1">
      <formula>AND(NOT(ISBLANK(BD$7)),BD17&gt;BD$7)</formula>
    </cfRule>
  </conditionalFormatting>
  <conditionalFormatting sqref="BB17">
    <cfRule type="expression" dxfId="821" priority="816" stopIfTrue="1">
      <formula>AND(NOT(ISBLANK(BB$7)),BB17&gt;BB$7)</formula>
    </cfRule>
  </conditionalFormatting>
  <conditionalFormatting sqref="BB17">
    <cfRule type="expression" dxfId="820" priority="815" stopIfTrue="1">
      <formula>AND(NOT(ISBLANK(BB$7)),BB17&gt;BB$7)</formula>
    </cfRule>
  </conditionalFormatting>
  <conditionalFormatting sqref="BB17">
    <cfRule type="expression" dxfId="819" priority="814" stopIfTrue="1">
      <formula>AND(NOT(ISBLANK(BB$7)),BB17&gt;BB$7)</formula>
    </cfRule>
  </conditionalFormatting>
  <conditionalFormatting sqref="BK17">
    <cfRule type="expression" dxfId="818" priority="813" stopIfTrue="1">
      <formula>AND(NOT(ISBLANK(BI$7)),BK17&gt;BI$7)</formula>
    </cfRule>
  </conditionalFormatting>
  <conditionalFormatting sqref="CB17">
    <cfRule type="expression" dxfId="817" priority="812" stopIfTrue="1">
      <formula>AND(NOT(ISBLANK(CB$7)),CB17&gt;CB$7)</formula>
    </cfRule>
  </conditionalFormatting>
  <conditionalFormatting sqref="CB17">
    <cfRule type="expression" dxfId="816" priority="811" stopIfTrue="1">
      <formula>AND(NOT(ISBLANK(CB$7)),CB17&gt;CB$7)</formula>
    </cfRule>
  </conditionalFormatting>
  <conditionalFormatting sqref="BZ17">
    <cfRule type="expression" dxfId="815" priority="810" stopIfTrue="1">
      <formula>AND(NOT(ISBLANK(BZ$7)),BZ17&gt;BZ$7)</formula>
    </cfRule>
  </conditionalFormatting>
  <conditionalFormatting sqref="BZ17">
    <cfRule type="expression" dxfId="814" priority="809" stopIfTrue="1">
      <formula>AND(NOT(ISBLANK(BZ$7)),BZ17&gt;BZ$7)</formula>
    </cfRule>
  </conditionalFormatting>
  <conditionalFormatting sqref="BX17">
    <cfRule type="expression" dxfId="813" priority="808" stopIfTrue="1">
      <formula>AND(NOT(ISBLANK(BX$7)),BX17&gt;BX$7)</formula>
    </cfRule>
  </conditionalFormatting>
  <conditionalFormatting sqref="BX17">
    <cfRule type="expression" dxfId="812" priority="807" stopIfTrue="1">
      <formula>AND(NOT(ISBLANK(BX$7)),BX17&gt;BX$7)</formula>
    </cfRule>
  </conditionalFormatting>
  <conditionalFormatting sqref="BV17">
    <cfRule type="expression" dxfId="811" priority="806" stopIfTrue="1">
      <formula>AND(NOT(ISBLANK(BV$7)),BV17&gt;BV$7)</formula>
    </cfRule>
  </conditionalFormatting>
  <conditionalFormatting sqref="BV17">
    <cfRule type="expression" dxfId="810" priority="805" stopIfTrue="1">
      <formula>AND(NOT(ISBLANK(BV$7)),BV17&gt;BV$7)</formula>
    </cfRule>
  </conditionalFormatting>
  <conditionalFormatting sqref="BT17">
    <cfRule type="expression" dxfId="809" priority="804" stopIfTrue="1">
      <formula>AND(NOT(ISBLANK(BT$7)),BT17&gt;BT$7)</formula>
    </cfRule>
  </conditionalFormatting>
  <conditionalFormatting sqref="BT17">
    <cfRule type="expression" dxfId="808" priority="803" stopIfTrue="1">
      <formula>AND(NOT(ISBLANK(BT$7)),BT17&gt;BT$7)</formula>
    </cfRule>
  </conditionalFormatting>
  <conditionalFormatting sqref="BR17">
    <cfRule type="expression" dxfId="807" priority="802" stopIfTrue="1">
      <formula>AND(NOT(ISBLANK(BR$7)),BR17&gt;BR$7)</formula>
    </cfRule>
  </conditionalFormatting>
  <conditionalFormatting sqref="BR17">
    <cfRule type="expression" dxfId="806" priority="801" stopIfTrue="1">
      <formula>AND(NOT(ISBLANK(BR$7)),BR17&gt;BR$7)</formula>
    </cfRule>
  </conditionalFormatting>
  <conditionalFormatting sqref="BP17">
    <cfRule type="expression" dxfId="805" priority="800" stopIfTrue="1">
      <formula>AND(NOT(ISBLANK(BP$7)),BP17&gt;BP$7)</formula>
    </cfRule>
  </conditionalFormatting>
  <conditionalFormatting sqref="BP17">
    <cfRule type="expression" dxfId="804" priority="799" stopIfTrue="1">
      <formula>AND(NOT(ISBLANK(BP$7)),BP17&gt;BP$7)</formula>
    </cfRule>
  </conditionalFormatting>
  <conditionalFormatting sqref="AZ17">
    <cfRule type="expression" dxfId="803" priority="798" stopIfTrue="1">
      <formula>AND(NOT(ISBLANK(AZ$7)),AZ17&gt;AZ$7)</formula>
    </cfRule>
  </conditionalFormatting>
  <conditionalFormatting sqref="AZ17">
    <cfRule type="expression" dxfId="802" priority="797" stopIfTrue="1">
      <formula>AND(NOT(ISBLANK(AZ$7)),AZ17&gt;AZ$7)</formula>
    </cfRule>
  </conditionalFormatting>
  <conditionalFormatting sqref="AX17">
    <cfRule type="expression" dxfId="801" priority="796" stopIfTrue="1">
      <formula>AND(NOT(ISBLANK(AX$7)),AX17&gt;AX$7)</formula>
    </cfRule>
  </conditionalFormatting>
  <conditionalFormatting sqref="AX17">
    <cfRule type="expression" dxfId="800" priority="795" stopIfTrue="1">
      <formula>AND(NOT(ISBLANK(AX$7)),AX17&gt;AX$7)</formula>
    </cfRule>
  </conditionalFormatting>
  <conditionalFormatting sqref="AV17">
    <cfRule type="expression" dxfId="799" priority="794" stopIfTrue="1">
      <formula>AND(NOT(ISBLANK(AV$7)),AV17&gt;AV$7)</formula>
    </cfRule>
  </conditionalFormatting>
  <conditionalFormatting sqref="AV17">
    <cfRule type="expression" dxfId="798" priority="793" stopIfTrue="1">
      <formula>AND(NOT(ISBLANK(AV$7)),AV17&gt;AV$7)</formula>
    </cfRule>
  </conditionalFormatting>
  <conditionalFormatting sqref="AU17">
    <cfRule type="expression" dxfId="797" priority="792" stopIfTrue="1">
      <formula>AND(NOT(ISBLANK(AT$7)),AU17&gt;AT$7)</formula>
    </cfRule>
  </conditionalFormatting>
  <conditionalFormatting sqref="AU17">
    <cfRule type="expression" dxfId="796" priority="791" stopIfTrue="1">
      <formula>AND(NOT(ISBLANK(AT$7)),AU17&gt;AT$7)</formula>
    </cfRule>
  </conditionalFormatting>
  <conditionalFormatting sqref="AR17">
    <cfRule type="expression" dxfId="795" priority="790" stopIfTrue="1">
      <formula>AND(NOT(ISBLANK(AR$7)),AR17&gt;AR$7)</formula>
    </cfRule>
  </conditionalFormatting>
  <conditionalFormatting sqref="AR17">
    <cfRule type="expression" dxfId="794" priority="789" stopIfTrue="1">
      <formula>AND(NOT(ISBLANK(AR$7)),AR17&gt;AR$7)</formula>
    </cfRule>
  </conditionalFormatting>
  <conditionalFormatting sqref="AP17">
    <cfRule type="expression" dxfId="793" priority="788" stopIfTrue="1">
      <formula>AND(NOT(ISBLANK(AP$7)),AP17&gt;AP$7)</formula>
    </cfRule>
  </conditionalFormatting>
  <conditionalFormatting sqref="AP17">
    <cfRule type="expression" dxfId="792" priority="787" stopIfTrue="1">
      <formula>AND(NOT(ISBLANK(AP$7)),AP17&gt;AP$7)</formula>
    </cfRule>
  </conditionalFormatting>
  <conditionalFormatting sqref="AN17">
    <cfRule type="expression" dxfId="791" priority="786" stopIfTrue="1">
      <formula>AND(NOT(ISBLANK(AN$7)),AN17&gt;AN$7)</formula>
    </cfRule>
  </conditionalFormatting>
  <conditionalFormatting sqref="AN17">
    <cfRule type="expression" dxfId="790" priority="785" stopIfTrue="1">
      <formula>AND(NOT(ISBLANK(AN$7)),AN17&gt;AN$7)</formula>
    </cfRule>
  </conditionalFormatting>
  <conditionalFormatting sqref="AL17">
    <cfRule type="expression" dxfId="789" priority="784" stopIfTrue="1">
      <formula>AND(NOT(ISBLANK(AL$7)),AL17&gt;AL$7)</formula>
    </cfRule>
  </conditionalFormatting>
  <conditionalFormatting sqref="AL17">
    <cfRule type="expression" dxfId="788" priority="783" stopIfTrue="1">
      <formula>AND(NOT(ISBLANK(AL$7)),AL17&gt;AL$7)</formula>
    </cfRule>
  </conditionalFormatting>
  <conditionalFormatting sqref="AJ17">
    <cfRule type="expression" dxfId="787" priority="782" stopIfTrue="1">
      <formula>AND(NOT(ISBLANK(AJ$7)),AJ17&gt;AJ$7)</formula>
    </cfRule>
  </conditionalFormatting>
  <conditionalFormatting sqref="AJ17">
    <cfRule type="expression" dxfId="786" priority="781" stopIfTrue="1">
      <formula>AND(NOT(ISBLANK(AJ$7)),AJ17&gt;AJ$7)</formula>
    </cfRule>
  </conditionalFormatting>
  <conditionalFormatting sqref="AH17">
    <cfRule type="expression" dxfId="785" priority="780" stopIfTrue="1">
      <formula>AND(NOT(ISBLANK(AH$7)),AH17&gt;AH$7)</formula>
    </cfRule>
  </conditionalFormatting>
  <conditionalFormatting sqref="AH17">
    <cfRule type="expression" dxfId="784" priority="779" stopIfTrue="1">
      <formula>AND(NOT(ISBLANK(AH$7)),AH17&gt;AH$7)</formula>
    </cfRule>
  </conditionalFormatting>
  <conditionalFormatting sqref="AF17">
    <cfRule type="expression" dxfId="783" priority="778" stopIfTrue="1">
      <formula>AND(NOT(ISBLANK(AF$7)),AF17&gt;AF$7)</formula>
    </cfRule>
  </conditionalFormatting>
  <conditionalFormatting sqref="AF17">
    <cfRule type="expression" dxfId="782" priority="777" stopIfTrue="1">
      <formula>AND(NOT(ISBLANK(AF$7)),AF17&gt;AF$7)</formula>
    </cfRule>
  </conditionalFormatting>
  <conditionalFormatting sqref="AD17">
    <cfRule type="expression" dxfId="781" priority="776" stopIfTrue="1">
      <formula>AND(NOT(ISBLANK(AD$7)),AD17&gt;AD$7)</formula>
    </cfRule>
  </conditionalFormatting>
  <conditionalFormatting sqref="AD17">
    <cfRule type="expression" dxfId="780" priority="775" stopIfTrue="1">
      <formula>AND(NOT(ISBLANK(AD$7)),AD17&gt;AD$7)</formula>
    </cfRule>
  </conditionalFormatting>
  <conditionalFormatting sqref="AB17">
    <cfRule type="expression" dxfId="779" priority="774" stopIfTrue="1">
      <formula>AND(NOT(ISBLANK(AB$7)),AB17&gt;AB$7)</formula>
    </cfRule>
  </conditionalFormatting>
  <conditionalFormatting sqref="AB17">
    <cfRule type="expression" dxfId="778" priority="773" stopIfTrue="1">
      <formula>AND(NOT(ISBLANK(AB$7)),AB17&gt;AB$7)</formula>
    </cfRule>
  </conditionalFormatting>
  <conditionalFormatting sqref="Z17">
    <cfRule type="expression" dxfId="777" priority="772" stopIfTrue="1">
      <formula>AND(NOT(ISBLANK(Z$7)),Z17&gt;Z$7)</formula>
    </cfRule>
  </conditionalFormatting>
  <conditionalFormatting sqref="Z17">
    <cfRule type="expression" dxfId="776" priority="771" stopIfTrue="1">
      <formula>AND(NOT(ISBLANK(Z$7)),Z17&gt;Z$7)</formula>
    </cfRule>
  </conditionalFormatting>
  <conditionalFormatting sqref="X17">
    <cfRule type="expression" dxfId="775" priority="770" stopIfTrue="1">
      <formula>AND(NOT(ISBLANK(X$7)),X17&gt;X$7)</formula>
    </cfRule>
  </conditionalFormatting>
  <conditionalFormatting sqref="X17">
    <cfRule type="expression" dxfId="774" priority="769" stopIfTrue="1">
      <formula>AND(NOT(ISBLANK(X$7)),X17&gt;X$7)</formula>
    </cfRule>
  </conditionalFormatting>
  <conditionalFormatting sqref="V17">
    <cfRule type="expression" dxfId="773" priority="768" stopIfTrue="1">
      <formula>AND(NOT(ISBLANK(V$7)),V17&gt;V$7)</formula>
    </cfRule>
  </conditionalFormatting>
  <conditionalFormatting sqref="V17">
    <cfRule type="expression" dxfId="772" priority="767" stopIfTrue="1">
      <formula>AND(NOT(ISBLANK(V$7)),V17&gt;V$7)</formula>
    </cfRule>
  </conditionalFormatting>
  <conditionalFormatting sqref="V17">
    <cfRule type="expression" dxfId="771" priority="766" stopIfTrue="1">
      <formula>AND(NOT(ISBLANK(V$7)),V17&gt;V$7)</formula>
    </cfRule>
  </conditionalFormatting>
  <conditionalFormatting sqref="V17">
    <cfRule type="expression" dxfId="770" priority="765" stopIfTrue="1">
      <formula>AND(NOT(ISBLANK(V$7)),V17&gt;V$7)</formula>
    </cfRule>
  </conditionalFormatting>
  <conditionalFormatting sqref="Z17">
    <cfRule type="expression" dxfId="769" priority="764" stopIfTrue="1">
      <formula>AND(NOT(ISBLANK(Z$7)),Z17&gt;Z$7)</formula>
    </cfRule>
  </conditionalFormatting>
  <conditionalFormatting sqref="Z17">
    <cfRule type="expression" dxfId="768" priority="763" stopIfTrue="1">
      <formula>AND(NOT(ISBLANK(Z$7)),Z17&gt;Z$7)</formula>
    </cfRule>
  </conditionalFormatting>
  <conditionalFormatting sqref="Z17">
    <cfRule type="expression" dxfId="767" priority="762" stopIfTrue="1">
      <formula>AND(NOT(ISBLANK(Z$7)),Z17&gt;Z$7)</formula>
    </cfRule>
  </conditionalFormatting>
  <conditionalFormatting sqref="Z17">
    <cfRule type="expression" dxfId="766" priority="761" stopIfTrue="1">
      <formula>AND(NOT(ISBLANK(Z$7)),Z17&gt;Z$7)</formula>
    </cfRule>
  </conditionalFormatting>
  <conditionalFormatting sqref="Z17">
    <cfRule type="expression" dxfId="765" priority="760" stopIfTrue="1">
      <formula>AND(NOT(ISBLANK(Z$7)),Z17&gt;Z$7)</formula>
    </cfRule>
  </conditionalFormatting>
  <conditionalFormatting sqref="Z17">
    <cfRule type="expression" dxfId="764" priority="759" stopIfTrue="1">
      <formula>AND(NOT(ISBLANK(Z$7)),Z17&gt;Z$7)</formula>
    </cfRule>
  </conditionalFormatting>
  <conditionalFormatting sqref="X17">
    <cfRule type="expression" dxfId="763" priority="758" stopIfTrue="1">
      <formula>AND(NOT(ISBLANK(X$7)),X17&gt;X$7)</formula>
    </cfRule>
  </conditionalFormatting>
  <conditionalFormatting sqref="X17">
    <cfRule type="expression" dxfId="762" priority="757" stopIfTrue="1">
      <formula>AND(NOT(ISBLANK(X$7)),X17&gt;X$7)</formula>
    </cfRule>
  </conditionalFormatting>
  <conditionalFormatting sqref="X17">
    <cfRule type="expression" dxfId="761" priority="756" stopIfTrue="1">
      <formula>AND(NOT(ISBLANK(X$7)),X17&gt;X$7)</formula>
    </cfRule>
  </conditionalFormatting>
  <conditionalFormatting sqref="X17">
    <cfRule type="expression" dxfId="760" priority="755" stopIfTrue="1">
      <formula>AND(NOT(ISBLANK(X$7)),X17&gt;X$7)</formula>
    </cfRule>
  </conditionalFormatting>
  <conditionalFormatting sqref="X17">
    <cfRule type="expression" dxfId="759" priority="754" stopIfTrue="1">
      <formula>AND(NOT(ISBLANK(X$7)),X17&gt;X$7)</formula>
    </cfRule>
  </conditionalFormatting>
  <conditionalFormatting sqref="V17">
    <cfRule type="expression" dxfId="758" priority="753" stopIfTrue="1">
      <formula>AND(NOT(ISBLANK(V$7)),V17&gt;V$7)</formula>
    </cfRule>
  </conditionalFormatting>
  <conditionalFormatting sqref="V17">
    <cfRule type="expression" dxfId="757" priority="752" stopIfTrue="1">
      <formula>AND(NOT(ISBLANK(V$7)),V17&gt;V$7)</formula>
    </cfRule>
  </conditionalFormatting>
  <conditionalFormatting sqref="V17">
    <cfRule type="expression" dxfId="756" priority="751" stopIfTrue="1">
      <formula>AND(NOT(ISBLANK(V$7)),V17&gt;V$7)</formula>
    </cfRule>
  </conditionalFormatting>
  <conditionalFormatting sqref="V17">
    <cfRule type="expression" dxfId="755" priority="750" stopIfTrue="1">
      <formula>AND(NOT(ISBLANK(V$7)),V17&gt;V$7)</formula>
    </cfRule>
  </conditionalFormatting>
  <conditionalFormatting sqref="V17">
    <cfRule type="expression" dxfId="754" priority="749" stopIfTrue="1">
      <formula>AND(NOT(ISBLANK(V$7)),V17&gt;V$7)</formula>
    </cfRule>
  </conditionalFormatting>
  <conditionalFormatting sqref="V17">
    <cfRule type="expression" dxfId="753" priority="748" stopIfTrue="1">
      <formula>AND(NOT(ISBLANK(V$7)),V17&gt;V$7)</formula>
    </cfRule>
  </conditionalFormatting>
  <conditionalFormatting sqref="V17">
    <cfRule type="expression" dxfId="752" priority="747" stopIfTrue="1">
      <formula>AND(NOT(ISBLANK(V$7)),V17&gt;V$7)</formula>
    </cfRule>
  </conditionalFormatting>
  <conditionalFormatting sqref="BN17">
    <cfRule type="expression" dxfId="751" priority="746" stopIfTrue="1">
      <formula>AND(NOT(ISBLANK(BN$7)),BN17&gt;BN$7)</formula>
    </cfRule>
  </conditionalFormatting>
  <conditionalFormatting sqref="BN17">
    <cfRule type="expression" dxfId="750" priority="745" stopIfTrue="1">
      <formula>AND(NOT(ISBLANK(BN$7)),BN17&gt;BN$7)</formula>
    </cfRule>
  </conditionalFormatting>
  <conditionalFormatting sqref="BN17">
    <cfRule type="expression" dxfId="749" priority="744" stopIfTrue="1">
      <formula>AND(NOT(ISBLANK(BN$7)),BN17&gt;BN$7)</formula>
    </cfRule>
  </conditionalFormatting>
  <conditionalFormatting sqref="BL17">
    <cfRule type="expression" dxfId="748" priority="743" stopIfTrue="1">
      <formula>AND(NOT(ISBLANK(BL$7)),BL17&gt;BL$7)</formula>
    </cfRule>
  </conditionalFormatting>
  <conditionalFormatting sqref="BL17">
    <cfRule type="expression" dxfId="747" priority="742" stopIfTrue="1">
      <formula>AND(NOT(ISBLANK(BL$7)),BL17&gt;BL$7)</formula>
    </cfRule>
  </conditionalFormatting>
  <conditionalFormatting sqref="BL17">
    <cfRule type="expression" dxfId="746" priority="741" stopIfTrue="1">
      <formula>AND(NOT(ISBLANK(BL$7)),BL17&gt;BL$7)</formula>
    </cfRule>
  </conditionalFormatting>
  <conditionalFormatting sqref="BJ17">
    <cfRule type="expression" dxfId="745" priority="740" stopIfTrue="1">
      <formula>AND(NOT(ISBLANK(BJ$7)),BJ17&gt;BJ$7)</formula>
    </cfRule>
  </conditionalFormatting>
  <conditionalFormatting sqref="BJ17">
    <cfRule type="expression" dxfId="744" priority="739" stopIfTrue="1">
      <formula>AND(NOT(ISBLANK(BJ$7)),BJ17&gt;BJ$7)</formula>
    </cfRule>
  </conditionalFormatting>
  <conditionalFormatting sqref="BJ17">
    <cfRule type="expression" dxfId="743" priority="738" stopIfTrue="1">
      <formula>AND(NOT(ISBLANK(BJ$7)),BJ17&gt;BJ$7)</formula>
    </cfRule>
  </conditionalFormatting>
  <conditionalFormatting sqref="BH17">
    <cfRule type="expression" dxfId="742" priority="737" stopIfTrue="1">
      <formula>AND(NOT(ISBLANK(BH$7)),BH17&gt;BH$7)</formula>
    </cfRule>
  </conditionalFormatting>
  <conditionalFormatting sqref="BH17">
    <cfRule type="expression" dxfId="741" priority="736" stopIfTrue="1">
      <formula>AND(NOT(ISBLANK(BH$7)),BH17&gt;BH$7)</formula>
    </cfRule>
  </conditionalFormatting>
  <conditionalFormatting sqref="BH17">
    <cfRule type="expression" dxfId="740" priority="735" stopIfTrue="1">
      <formula>AND(NOT(ISBLANK(BH$7)),BH17&gt;BH$7)</formula>
    </cfRule>
  </conditionalFormatting>
  <conditionalFormatting sqref="BF17">
    <cfRule type="expression" dxfId="739" priority="734" stopIfTrue="1">
      <formula>AND(NOT(ISBLANK(BF$7)),BF17&gt;BF$7)</formula>
    </cfRule>
  </conditionalFormatting>
  <conditionalFormatting sqref="BF17">
    <cfRule type="expression" dxfId="738" priority="733" stopIfTrue="1">
      <formula>AND(NOT(ISBLANK(BF$7)),BF17&gt;BF$7)</formula>
    </cfRule>
  </conditionalFormatting>
  <conditionalFormatting sqref="BF17">
    <cfRule type="expression" dxfId="737" priority="732" stopIfTrue="1">
      <formula>AND(NOT(ISBLANK(BF$7)),BF17&gt;BF$7)</formula>
    </cfRule>
  </conditionalFormatting>
  <conditionalFormatting sqref="BD17">
    <cfRule type="expression" dxfId="736" priority="731" stopIfTrue="1">
      <formula>AND(NOT(ISBLANK(BD$7)),BD17&gt;BD$7)</formula>
    </cfRule>
  </conditionalFormatting>
  <conditionalFormatting sqref="BD17">
    <cfRule type="expression" dxfId="735" priority="730" stopIfTrue="1">
      <formula>AND(NOT(ISBLANK(BD$7)),BD17&gt;BD$7)</formula>
    </cfRule>
  </conditionalFormatting>
  <conditionalFormatting sqref="BD17">
    <cfRule type="expression" dxfId="734" priority="729" stopIfTrue="1">
      <formula>AND(NOT(ISBLANK(BD$7)),BD17&gt;BD$7)</formula>
    </cfRule>
  </conditionalFormatting>
  <conditionalFormatting sqref="BB17">
    <cfRule type="expression" dxfId="733" priority="728" stopIfTrue="1">
      <formula>AND(NOT(ISBLANK(BB$7)),BB17&gt;BB$7)</formula>
    </cfRule>
  </conditionalFormatting>
  <conditionalFormatting sqref="BB17">
    <cfRule type="expression" dxfId="732" priority="727" stopIfTrue="1">
      <formula>AND(NOT(ISBLANK(BB$7)),BB17&gt;BB$7)</formula>
    </cfRule>
  </conditionalFormatting>
  <conditionalFormatting sqref="BB17">
    <cfRule type="expression" dxfId="731" priority="726" stopIfTrue="1">
      <formula>AND(NOT(ISBLANK(BB$7)),BB17&gt;BB$7)</formula>
    </cfRule>
  </conditionalFormatting>
  <conditionalFormatting sqref="BK17">
    <cfRule type="expression" dxfId="730" priority="725" stopIfTrue="1">
      <formula>AND(NOT(ISBLANK(BI$7)),BK17&gt;BI$7)</formula>
    </cfRule>
  </conditionalFormatting>
  <conditionalFormatting sqref="AT17">
    <cfRule type="expression" dxfId="729" priority="724" stopIfTrue="1">
      <formula>AND(NOT(ISBLANK(AT$7)),AT17&gt;AT$7)</formula>
    </cfRule>
  </conditionalFormatting>
  <conditionalFormatting sqref="AT17">
    <cfRule type="expression" dxfId="728" priority="723" stopIfTrue="1">
      <formula>AND(NOT(ISBLANK(AT$7)),AT17&gt;AT$7)</formula>
    </cfRule>
  </conditionalFormatting>
  <conditionalFormatting sqref="AT17">
    <cfRule type="expression" dxfId="727" priority="722" stopIfTrue="1">
      <formula>AND(NOT(ISBLANK(AT$7)),AT17&gt;AT$7)</formula>
    </cfRule>
  </conditionalFormatting>
  <conditionalFormatting sqref="AT17">
    <cfRule type="expression" dxfId="726" priority="721" stopIfTrue="1">
      <formula>AND(NOT(ISBLANK(AT$7)),AT17&gt;AT$7)</formula>
    </cfRule>
  </conditionalFormatting>
  <conditionalFormatting sqref="CB14">
    <cfRule type="expression" dxfId="725" priority="720" stopIfTrue="1">
      <formula>AND(NOT(ISBLANK(CB$7)),CB14&gt;CB$7)</formula>
    </cfRule>
  </conditionalFormatting>
  <conditionalFormatting sqref="CB14">
    <cfRule type="expression" dxfId="724" priority="719" stopIfTrue="1">
      <formula>AND(NOT(ISBLANK(CB$7)),CB14&gt;CB$7)</formula>
    </cfRule>
  </conditionalFormatting>
  <conditionalFormatting sqref="BZ14">
    <cfRule type="expression" dxfId="723" priority="718" stopIfTrue="1">
      <formula>AND(NOT(ISBLANK(BZ$7)),BZ14&gt;BZ$7)</formula>
    </cfRule>
  </conditionalFormatting>
  <conditionalFormatting sqref="BZ14">
    <cfRule type="expression" dxfId="722" priority="717" stopIfTrue="1">
      <formula>AND(NOT(ISBLANK(BZ$7)),BZ14&gt;BZ$7)</formula>
    </cfRule>
  </conditionalFormatting>
  <conditionalFormatting sqref="BX14">
    <cfRule type="expression" dxfId="721" priority="716" stopIfTrue="1">
      <formula>AND(NOT(ISBLANK(BX$7)),BX14&gt;BX$7)</formula>
    </cfRule>
  </conditionalFormatting>
  <conditionalFormatting sqref="BX14">
    <cfRule type="expression" dxfId="720" priority="715" stopIfTrue="1">
      <formula>AND(NOT(ISBLANK(BX$7)),BX14&gt;BX$7)</formula>
    </cfRule>
  </conditionalFormatting>
  <conditionalFormatting sqref="BV14">
    <cfRule type="expression" dxfId="719" priority="714" stopIfTrue="1">
      <formula>AND(NOT(ISBLANK(BV$7)),BV14&gt;BV$7)</formula>
    </cfRule>
  </conditionalFormatting>
  <conditionalFormatting sqref="BV14">
    <cfRule type="expression" dxfId="718" priority="713" stopIfTrue="1">
      <formula>AND(NOT(ISBLANK(BV$7)),BV14&gt;BV$7)</formula>
    </cfRule>
  </conditionalFormatting>
  <conditionalFormatting sqref="BT14">
    <cfRule type="expression" dxfId="717" priority="712" stopIfTrue="1">
      <formula>AND(NOT(ISBLANK(BT$7)),BT14&gt;BT$7)</formula>
    </cfRule>
  </conditionalFormatting>
  <conditionalFormatting sqref="BT14">
    <cfRule type="expression" dxfId="716" priority="711" stopIfTrue="1">
      <formula>AND(NOT(ISBLANK(BT$7)),BT14&gt;BT$7)</formula>
    </cfRule>
  </conditionalFormatting>
  <conditionalFormatting sqref="BR14">
    <cfRule type="expression" dxfId="715" priority="710" stopIfTrue="1">
      <formula>AND(NOT(ISBLANK(BR$7)),BR14&gt;BR$7)</formula>
    </cfRule>
  </conditionalFormatting>
  <conditionalFormatting sqref="BR14">
    <cfRule type="expression" dxfId="714" priority="709" stopIfTrue="1">
      <formula>AND(NOT(ISBLANK(BR$7)),BR14&gt;BR$7)</formula>
    </cfRule>
  </conditionalFormatting>
  <conditionalFormatting sqref="BP14">
    <cfRule type="expression" dxfId="713" priority="708" stopIfTrue="1">
      <formula>AND(NOT(ISBLANK(BP$7)),BP14&gt;BP$7)</formula>
    </cfRule>
  </conditionalFormatting>
  <conditionalFormatting sqref="BP14">
    <cfRule type="expression" dxfId="712" priority="707" stopIfTrue="1">
      <formula>AND(NOT(ISBLANK(BP$7)),BP14&gt;BP$7)</formula>
    </cfRule>
  </conditionalFormatting>
  <conditionalFormatting sqref="AZ14">
    <cfRule type="expression" dxfId="711" priority="706" stopIfTrue="1">
      <formula>AND(NOT(ISBLANK(AZ$7)),AZ14&gt;AZ$7)</formula>
    </cfRule>
  </conditionalFormatting>
  <conditionalFormatting sqref="AZ14">
    <cfRule type="expression" dxfId="710" priority="705" stopIfTrue="1">
      <formula>AND(NOT(ISBLANK(AZ$7)),AZ14&gt;AZ$7)</formula>
    </cfRule>
  </conditionalFormatting>
  <conditionalFormatting sqref="AX14">
    <cfRule type="expression" dxfId="709" priority="704" stopIfTrue="1">
      <formula>AND(NOT(ISBLANK(AX$7)),AX14&gt;AX$7)</formula>
    </cfRule>
  </conditionalFormatting>
  <conditionalFormatting sqref="AX14">
    <cfRule type="expression" dxfId="708" priority="703" stopIfTrue="1">
      <formula>AND(NOT(ISBLANK(AX$7)),AX14&gt;AX$7)</formula>
    </cfRule>
  </conditionalFormatting>
  <conditionalFormatting sqref="AV14">
    <cfRule type="expression" dxfId="707" priority="702" stopIfTrue="1">
      <formula>AND(NOT(ISBLANK(AV$7)),AV14&gt;AV$7)</formula>
    </cfRule>
  </conditionalFormatting>
  <conditionalFormatting sqref="AV14">
    <cfRule type="expression" dxfId="706" priority="701" stopIfTrue="1">
      <formula>AND(NOT(ISBLANK(AV$7)),AV14&gt;AV$7)</formula>
    </cfRule>
  </conditionalFormatting>
  <conditionalFormatting sqref="AU14">
    <cfRule type="expression" dxfId="705" priority="700" stopIfTrue="1">
      <formula>AND(NOT(ISBLANK(AT$7)),AU14&gt;AT$7)</formula>
    </cfRule>
  </conditionalFormatting>
  <conditionalFormatting sqref="AU14">
    <cfRule type="expression" dxfId="704" priority="699" stopIfTrue="1">
      <formula>AND(NOT(ISBLANK(AT$7)),AU14&gt;AT$7)</formula>
    </cfRule>
  </conditionalFormatting>
  <conditionalFormatting sqref="AR14">
    <cfRule type="expression" dxfId="703" priority="698" stopIfTrue="1">
      <formula>AND(NOT(ISBLANK(AR$7)),AR14&gt;AR$7)</formula>
    </cfRule>
  </conditionalFormatting>
  <conditionalFormatting sqref="AR14">
    <cfRule type="expression" dxfId="702" priority="697" stopIfTrue="1">
      <formula>AND(NOT(ISBLANK(AR$7)),AR14&gt;AR$7)</formula>
    </cfRule>
  </conditionalFormatting>
  <conditionalFormatting sqref="AP14">
    <cfRule type="expression" dxfId="701" priority="696" stopIfTrue="1">
      <formula>AND(NOT(ISBLANK(AP$7)),AP14&gt;AP$7)</formula>
    </cfRule>
  </conditionalFormatting>
  <conditionalFormatting sqref="AP14">
    <cfRule type="expression" dxfId="700" priority="695" stopIfTrue="1">
      <formula>AND(NOT(ISBLANK(AP$7)),AP14&gt;AP$7)</formula>
    </cfRule>
  </conditionalFormatting>
  <conditionalFormatting sqref="AN14">
    <cfRule type="expression" dxfId="699" priority="694" stopIfTrue="1">
      <formula>AND(NOT(ISBLANK(AN$7)),AN14&gt;AN$7)</formula>
    </cfRule>
  </conditionalFormatting>
  <conditionalFormatting sqref="AN14">
    <cfRule type="expression" dxfId="698" priority="693" stopIfTrue="1">
      <formula>AND(NOT(ISBLANK(AN$7)),AN14&gt;AN$7)</formula>
    </cfRule>
  </conditionalFormatting>
  <conditionalFormatting sqref="AL14">
    <cfRule type="expression" dxfId="697" priority="692" stopIfTrue="1">
      <formula>AND(NOT(ISBLANK(AL$7)),AL14&gt;AL$7)</formula>
    </cfRule>
  </conditionalFormatting>
  <conditionalFormatting sqref="AL14">
    <cfRule type="expression" dxfId="696" priority="691" stopIfTrue="1">
      <formula>AND(NOT(ISBLANK(AL$7)),AL14&gt;AL$7)</formula>
    </cfRule>
  </conditionalFormatting>
  <conditionalFormatting sqref="AJ14">
    <cfRule type="expression" dxfId="695" priority="690" stopIfTrue="1">
      <formula>AND(NOT(ISBLANK(AJ$7)),AJ14&gt;AJ$7)</formula>
    </cfRule>
  </conditionalFormatting>
  <conditionalFormatting sqref="AJ14">
    <cfRule type="expression" dxfId="694" priority="689" stopIfTrue="1">
      <formula>AND(NOT(ISBLANK(AJ$7)),AJ14&gt;AJ$7)</formula>
    </cfRule>
  </conditionalFormatting>
  <conditionalFormatting sqref="AH14">
    <cfRule type="expression" dxfId="693" priority="688" stopIfTrue="1">
      <formula>AND(NOT(ISBLANK(AH$7)),AH14&gt;AH$7)</formula>
    </cfRule>
  </conditionalFormatting>
  <conditionalFormatting sqref="AH14">
    <cfRule type="expression" dxfId="692" priority="687" stopIfTrue="1">
      <formula>AND(NOT(ISBLANK(AH$7)),AH14&gt;AH$7)</formula>
    </cfRule>
  </conditionalFormatting>
  <conditionalFormatting sqref="AF14">
    <cfRule type="expression" dxfId="691" priority="686" stopIfTrue="1">
      <formula>AND(NOT(ISBLANK(AF$7)),AF14&gt;AF$7)</formula>
    </cfRule>
  </conditionalFormatting>
  <conditionalFormatting sqref="AF14">
    <cfRule type="expression" dxfId="690" priority="685" stopIfTrue="1">
      <formula>AND(NOT(ISBLANK(AF$7)),AF14&gt;AF$7)</formula>
    </cfRule>
  </conditionalFormatting>
  <conditionalFormatting sqref="AD14">
    <cfRule type="expression" dxfId="689" priority="684" stopIfTrue="1">
      <formula>AND(NOT(ISBLANK(AD$7)),AD14&gt;AD$7)</formula>
    </cfRule>
  </conditionalFormatting>
  <conditionalFormatting sqref="AD14">
    <cfRule type="expression" dxfId="688" priority="683" stopIfTrue="1">
      <formula>AND(NOT(ISBLANK(AD$7)),AD14&gt;AD$7)</formula>
    </cfRule>
  </conditionalFormatting>
  <conditionalFormatting sqref="AB14">
    <cfRule type="expression" dxfId="687" priority="682" stopIfTrue="1">
      <formula>AND(NOT(ISBLANK(AB$7)),AB14&gt;AB$7)</formula>
    </cfRule>
  </conditionalFormatting>
  <conditionalFormatting sqref="AB14">
    <cfRule type="expression" dxfId="686" priority="681" stopIfTrue="1">
      <formula>AND(NOT(ISBLANK(AB$7)),AB14&gt;AB$7)</formula>
    </cfRule>
  </conditionalFormatting>
  <conditionalFormatting sqref="Z14">
    <cfRule type="expression" dxfId="685" priority="680" stopIfTrue="1">
      <formula>AND(NOT(ISBLANK(Z$7)),Z14&gt;Z$7)</formula>
    </cfRule>
  </conditionalFormatting>
  <conditionalFormatting sqref="Z14">
    <cfRule type="expression" dxfId="684" priority="679" stopIfTrue="1">
      <formula>AND(NOT(ISBLANK(Z$7)),Z14&gt;Z$7)</formula>
    </cfRule>
  </conditionalFormatting>
  <conditionalFormatting sqref="X14">
    <cfRule type="expression" dxfId="683" priority="678" stopIfTrue="1">
      <formula>AND(NOT(ISBLANK(X$7)),X14&gt;X$7)</formula>
    </cfRule>
  </conditionalFormatting>
  <conditionalFormatting sqref="X14">
    <cfRule type="expression" dxfId="682" priority="677" stopIfTrue="1">
      <formula>AND(NOT(ISBLANK(X$7)),X14&gt;X$7)</formula>
    </cfRule>
  </conditionalFormatting>
  <conditionalFormatting sqref="V14">
    <cfRule type="expression" dxfId="681" priority="676" stopIfTrue="1">
      <formula>AND(NOT(ISBLANK(V$7)),V14&gt;V$7)</formula>
    </cfRule>
  </conditionalFormatting>
  <conditionalFormatting sqref="V14">
    <cfRule type="expression" dxfId="680" priority="675" stopIfTrue="1">
      <formula>AND(NOT(ISBLANK(V$7)),V14&gt;V$7)</formula>
    </cfRule>
  </conditionalFormatting>
  <conditionalFormatting sqref="V14">
    <cfRule type="expression" dxfId="679" priority="674" stopIfTrue="1">
      <formula>AND(NOT(ISBLANK(V$7)),V14&gt;V$7)</formula>
    </cfRule>
  </conditionalFormatting>
  <conditionalFormatting sqref="V14">
    <cfRule type="expression" dxfId="678" priority="673" stopIfTrue="1">
      <formula>AND(NOT(ISBLANK(V$7)),V14&gt;V$7)</formula>
    </cfRule>
  </conditionalFormatting>
  <conditionalFormatting sqref="Z14">
    <cfRule type="expression" dxfId="677" priority="672" stopIfTrue="1">
      <formula>AND(NOT(ISBLANK(Z$7)),Z14&gt;Z$7)</formula>
    </cfRule>
  </conditionalFormatting>
  <conditionalFormatting sqref="Z14">
    <cfRule type="expression" dxfId="676" priority="671" stopIfTrue="1">
      <formula>AND(NOT(ISBLANK(Z$7)),Z14&gt;Z$7)</formula>
    </cfRule>
  </conditionalFormatting>
  <conditionalFormatting sqref="Z14">
    <cfRule type="expression" dxfId="675" priority="670" stopIfTrue="1">
      <formula>AND(NOT(ISBLANK(Z$7)),Z14&gt;Z$7)</formula>
    </cfRule>
  </conditionalFormatting>
  <conditionalFormatting sqref="Z14">
    <cfRule type="expression" dxfId="674" priority="669" stopIfTrue="1">
      <formula>AND(NOT(ISBLANK(Z$7)),Z14&gt;Z$7)</formula>
    </cfRule>
  </conditionalFormatting>
  <conditionalFormatting sqref="Z14">
    <cfRule type="expression" dxfId="673" priority="668" stopIfTrue="1">
      <formula>AND(NOT(ISBLANK(Z$7)),Z14&gt;Z$7)</formula>
    </cfRule>
  </conditionalFormatting>
  <conditionalFormatting sqref="Z14">
    <cfRule type="expression" dxfId="672" priority="667" stopIfTrue="1">
      <formula>AND(NOT(ISBLANK(Z$7)),Z14&gt;Z$7)</formula>
    </cfRule>
  </conditionalFormatting>
  <conditionalFormatting sqref="X14">
    <cfRule type="expression" dxfId="671" priority="666" stopIfTrue="1">
      <formula>AND(NOT(ISBLANK(X$7)),X14&gt;X$7)</formula>
    </cfRule>
  </conditionalFormatting>
  <conditionalFormatting sqref="X14">
    <cfRule type="expression" dxfId="670" priority="665" stopIfTrue="1">
      <formula>AND(NOT(ISBLANK(X$7)),X14&gt;X$7)</formula>
    </cfRule>
  </conditionalFormatting>
  <conditionalFormatting sqref="X14">
    <cfRule type="expression" dxfId="669" priority="664" stopIfTrue="1">
      <formula>AND(NOT(ISBLANK(X$7)),X14&gt;X$7)</formula>
    </cfRule>
  </conditionalFormatting>
  <conditionalFormatting sqref="X14">
    <cfRule type="expression" dxfId="668" priority="663" stopIfTrue="1">
      <formula>AND(NOT(ISBLANK(X$7)),X14&gt;X$7)</formula>
    </cfRule>
  </conditionalFormatting>
  <conditionalFormatting sqref="X14">
    <cfRule type="expression" dxfId="667" priority="662" stopIfTrue="1">
      <formula>AND(NOT(ISBLANK(X$7)),X14&gt;X$7)</formula>
    </cfRule>
  </conditionalFormatting>
  <conditionalFormatting sqref="V14">
    <cfRule type="expression" dxfId="666" priority="661" stopIfTrue="1">
      <formula>AND(NOT(ISBLANK(V$7)),V14&gt;V$7)</formula>
    </cfRule>
  </conditionalFormatting>
  <conditionalFormatting sqref="V14">
    <cfRule type="expression" dxfId="665" priority="660" stopIfTrue="1">
      <formula>AND(NOT(ISBLANK(V$7)),V14&gt;V$7)</formula>
    </cfRule>
  </conditionalFormatting>
  <conditionalFormatting sqref="V14">
    <cfRule type="expression" dxfId="664" priority="659" stopIfTrue="1">
      <formula>AND(NOT(ISBLANK(V$7)),V14&gt;V$7)</formula>
    </cfRule>
  </conditionalFormatting>
  <conditionalFormatting sqref="V14">
    <cfRule type="expression" dxfId="663" priority="658" stopIfTrue="1">
      <formula>AND(NOT(ISBLANK(V$7)),V14&gt;V$7)</formula>
    </cfRule>
  </conditionalFormatting>
  <conditionalFormatting sqref="V14">
    <cfRule type="expression" dxfId="662" priority="657" stopIfTrue="1">
      <formula>AND(NOT(ISBLANK(V$7)),V14&gt;V$7)</formula>
    </cfRule>
  </conditionalFormatting>
  <conditionalFormatting sqref="V14">
    <cfRule type="expression" dxfId="661" priority="656" stopIfTrue="1">
      <formula>AND(NOT(ISBLANK(V$7)),V14&gt;V$7)</formula>
    </cfRule>
  </conditionalFormatting>
  <conditionalFormatting sqref="V14">
    <cfRule type="expression" dxfId="660" priority="655" stopIfTrue="1">
      <formula>AND(NOT(ISBLANK(V$7)),V14&gt;V$7)</formula>
    </cfRule>
  </conditionalFormatting>
  <conditionalFormatting sqref="BN14">
    <cfRule type="expression" dxfId="659" priority="654" stopIfTrue="1">
      <formula>AND(NOT(ISBLANK(BN$7)),BN14&gt;BN$7)</formula>
    </cfRule>
  </conditionalFormatting>
  <conditionalFormatting sqref="BN14">
    <cfRule type="expression" dxfId="658" priority="653" stopIfTrue="1">
      <formula>AND(NOT(ISBLANK(BN$7)),BN14&gt;BN$7)</formula>
    </cfRule>
  </conditionalFormatting>
  <conditionalFormatting sqref="BN14">
    <cfRule type="expression" dxfId="657" priority="652" stopIfTrue="1">
      <formula>AND(NOT(ISBLANK(BN$7)),BN14&gt;BN$7)</formula>
    </cfRule>
  </conditionalFormatting>
  <conditionalFormatting sqref="BL14">
    <cfRule type="expression" dxfId="656" priority="651" stopIfTrue="1">
      <formula>AND(NOT(ISBLANK(BL$7)),BL14&gt;BL$7)</formula>
    </cfRule>
  </conditionalFormatting>
  <conditionalFormatting sqref="BL14">
    <cfRule type="expression" dxfId="655" priority="650" stopIfTrue="1">
      <formula>AND(NOT(ISBLANK(BL$7)),BL14&gt;BL$7)</formula>
    </cfRule>
  </conditionalFormatting>
  <conditionalFormatting sqref="BL14">
    <cfRule type="expression" dxfId="654" priority="649" stopIfTrue="1">
      <formula>AND(NOT(ISBLANK(BL$7)),BL14&gt;BL$7)</formula>
    </cfRule>
  </conditionalFormatting>
  <conditionalFormatting sqref="BJ14">
    <cfRule type="expression" dxfId="653" priority="648" stopIfTrue="1">
      <formula>AND(NOT(ISBLANK(BJ$7)),BJ14&gt;BJ$7)</formula>
    </cfRule>
  </conditionalFormatting>
  <conditionalFormatting sqref="BJ14">
    <cfRule type="expression" dxfId="652" priority="647" stopIfTrue="1">
      <formula>AND(NOT(ISBLANK(BJ$7)),BJ14&gt;BJ$7)</formula>
    </cfRule>
  </conditionalFormatting>
  <conditionalFormatting sqref="BJ14">
    <cfRule type="expression" dxfId="651" priority="646" stopIfTrue="1">
      <formula>AND(NOT(ISBLANK(BJ$7)),BJ14&gt;BJ$7)</formula>
    </cfRule>
  </conditionalFormatting>
  <conditionalFormatting sqref="BH14">
    <cfRule type="expression" dxfId="650" priority="645" stopIfTrue="1">
      <formula>AND(NOT(ISBLANK(BH$7)),BH14&gt;BH$7)</formula>
    </cfRule>
  </conditionalFormatting>
  <conditionalFormatting sqref="BH14">
    <cfRule type="expression" dxfId="649" priority="644" stopIfTrue="1">
      <formula>AND(NOT(ISBLANK(BH$7)),BH14&gt;BH$7)</formula>
    </cfRule>
  </conditionalFormatting>
  <conditionalFormatting sqref="BH14">
    <cfRule type="expression" dxfId="648" priority="643" stopIfTrue="1">
      <formula>AND(NOT(ISBLANK(BH$7)),BH14&gt;BH$7)</formula>
    </cfRule>
  </conditionalFormatting>
  <conditionalFormatting sqref="BF14">
    <cfRule type="expression" dxfId="647" priority="642" stopIfTrue="1">
      <formula>AND(NOT(ISBLANK(BF$7)),BF14&gt;BF$7)</formula>
    </cfRule>
  </conditionalFormatting>
  <conditionalFormatting sqref="BF14">
    <cfRule type="expression" dxfId="646" priority="641" stopIfTrue="1">
      <formula>AND(NOT(ISBLANK(BF$7)),BF14&gt;BF$7)</formula>
    </cfRule>
  </conditionalFormatting>
  <conditionalFormatting sqref="BF14">
    <cfRule type="expression" dxfId="645" priority="640" stopIfTrue="1">
      <formula>AND(NOT(ISBLANK(BF$7)),BF14&gt;BF$7)</formula>
    </cfRule>
  </conditionalFormatting>
  <conditionalFormatting sqref="BD14">
    <cfRule type="expression" dxfId="644" priority="639" stopIfTrue="1">
      <formula>AND(NOT(ISBLANK(BD$7)),BD14&gt;BD$7)</formula>
    </cfRule>
  </conditionalFormatting>
  <conditionalFormatting sqref="BD14">
    <cfRule type="expression" dxfId="643" priority="638" stopIfTrue="1">
      <formula>AND(NOT(ISBLANK(BD$7)),BD14&gt;BD$7)</formula>
    </cfRule>
  </conditionalFormatting>
  <conditionalFormatting sqref="BD14">
    <cfRule type="expression" dxfId="642" priority="637" stopIfTrue="1">
      <formula>AND(NOT(ISBLANK(BD$7)),BD14&gt;BD$7)</formula>
    </cfRule>
  </conditionalFormatting>
  <conditionalFormatting sqref="BB14">
    <cfRule type="expression" dxfId="641" priority="636" stopIfTrue="1">
      <formula>AND(NOT(ISBLANK(BB$7)),BB14&gt;BB$7)</formula>
    </cfRule>
  </conditionalFormatting>
  <conditionalFormatting sqref="BB14">
    <cfRule type="expression" dxfId="640" priority="635" stopIfTrue="1">
      <formula>AND(NOT(ISBLANK(BB$7)),BB14&gt;BB$7)</formula>
    </cfRule>
  </conditionalFormatting>
  <conditionalFormatting sqref="BB14">
    <cfRule type="expression" dxfId="639" priority="634" stopIfTrue="1">
      <formula>AND(NOT(ISBLANK(BB$7)),BB14&gt;BB$7)</formula>
    </cfRule>
  </conditionalFormatting>
  <conditionalFormatting sqref="BK14">
    <cfRule type="expression" dxfId="638" priority="633" stopIfTrue="1">
      <formula>AND(NOT(ISBLANK(BI$7)),BK14&gt;BI$7)</formula>
    </cfRule>
  </conditionalFormatting>
  <conditionalFormatting sqref="CB14">
    <cfRule type="expression" dxfId="637" priority="632" stopIfTrue="1">
      <formula>AND(NOT(ISBLANK(CB$7)),CB14&gt;CB$7)</formula>
    </cfRule>
  </conditionalFormatting>
  <conditionalFormatting sqref="CB14">
    <cfRule type="expression" dxfId="636" priority="631" stopIfTrue="1">
      <formula>AND(NOT(ISBLANK(CB$7)),CB14&gt;CB$7)</formula>
    </cfRule>
  </conditionalFormatting>
  <conditionalFormatting sqref="BZ14">
    <cfRule type="expression" dxfId="635" priority="630" stopIfTrue="1">
      <formula>AND(NOT(ISBLANK(BZ$7)),BZ14&gt;BZ$7)</formula>
    </cfRule>
  </conditionalFormatting>
  <conditionalFormatting sqref="BZ14">
    <cfRule type="expression" dxfId="634" priority="629" stopIfTrue="1">
      <formula>AND(NOT(ISBLANK(BZ$7)),BZ14&gt;BZ$7)</formula>
    </cfRule>
  </conditionalFormatting>
  <conditionalFormatting sqref="BX14">
    <cfRule type="expression" dxfId="633" priority="628" stopIfTrue="1">
      <formula>AND(NOT(ISBLANK(BX$7)),BX14&gt;BX$7)</formula>
    </cfRule>
  </conditionalFormatting>
  <conditionalFormatting sqref="BX14">
    <cfRule type="expression" dxfId="632" priority="627" stopIfTrue="1">
      <formula>AND(NOT(ISBLANK(BX$7)),BX14&gt;BX$7)</formula>
    </cfRule>
  </conditionalFormatting>
  <conditionalFormatting sqref="BV14">
    <cfRule type="expression" dxfId="631" priority="626" stopIfTrue="1">
      <formula>AND(NOT(ISBLANK(BV$7)),BV14&gt;BV$7)</formula>
    </cfRule>
  </conditionalFormatting>
  <conditionalFormatting sqref="BV14">
    <cfRule type="expression" dxfId="630" priority="625" stopIfTrue="1">
      <formula>AND(NOT(ISBLANK(BV$7)),BV14&gt;BV$7)</formula>
    </cfRule>
  </conditionalFormatting>
  <conditionalFormatting sqref="BT14">
    <cfRule type="expression" dxfId="629" priority="624" stopIfTrue="1">
      <formula>AND(NOT(ISBLANK(BT$7)),BT14&gt;BT$7)</formula>
    </cfRule>
  </conditionalFormatting>
  <conditionalFormatting sqref="BT14">
    <cfRule type="expression" dxfId="628" priority="623" stopIfTrue="1">
      <formula>AND(NOT(ISBLANK(BT$7)),BT14&gt;BT$7)</formula>
    </cfRule>
  </conditionalFormatting>
  <conditionalFormatting sqref="BR14">
    <cfRule type="expression" dxfId="627" priority="622" stopIfTrue="1">
      <formula>AND(NOT(ISBLANK(BR$7)),BR14&gt;BR$7)</formula>
    </cfRule>
  </conditionalFormatting>
  <conditionalFormatting sqref="BR14">
    <cfRule type="expression" dxfId="626" priority="621" stopIfTrue="1">
      <formula>AND(NOT(ISBLANK(BR$7)),BR14&gt;BR$7)</formula>
    </cfRule>
  </conditionalFormatting>
  <conditionalFormatting sqref="BP14">
    <cfRule type="expression" dxfId="625" priority="620" stopIfTrue="1">
      <formula>AND(NOT(ISBLANK(BP$7)),BP14&gt;BP$7)</formula>
    </cfRule>
  </conditionalFormatting>
  <conditionalFormatting sqref="BP14">
    <cfRule type="expression" dxfId="624" priority="619" stopIfTrue="1">
      <formula>AND(NOT(ISBLANK(BP$7)),BP14&gt;BP$7)</formula>
    </cfRule>
  </conditionalFormatting>
  <conditionalFormatting sqref="AZ14">
    <cfRule type="expression" dxfId="623" priority="618" stopIfTrue="1">
      <formula>AND(NOT(ISBLANK(AZ$7)),AZ14&gt;AZ$7)</formula>
    </cfRule>
  </conditionalFormatting>
  <conditionalFormatting sqref="AZ14">
    <cfRule type="expression" dxfId="622" priority="617" stopIfTrue="1">
      <formula>AND(NOT(ISBLANK(AZ$7)),AZ14&gt;AZ$7)</formula>
    </cfRule>
  </conditionalFormatting>
  <conditionalFormatting sqref="AX14">
    <cfRule type="expression" dxfId="621" priority="616" stopIfTrue="1">
      <formula>AND(NOT(ISBLANK(AX$7)),AX14&gt;AX$7)</formula>
    </cfRule>
  </conditionalFormatting>
  <conditionalFormatting sqref="AX14">
    <cfRule type="expression" dxfId="620" priority="615" stopIfTrue="1">
      <formula>AND(NOT(ISBLANK(AX$7)),AX14&gt;AX$7)</formula>
    </cfRule>
  </conditionalFormatting>
  <conditionalFormatting sqref="AV14">
    <cfRule type="expression" dxfId="619" priority="614" stopIfTrue="1">
      <formula>AND(NOT(ISBLANK(AV$7)),AV14&gt;AV$7)</formula>
    </cfRule>
  </conditionalFormatting>
  <conditionalFormatting sqref="AV14">
    <cfRule type="expression" dxfId="618" priority="613" stopIfTrue="1">
      <formula>AND(NOT(ISBLANK(AV$7)),AV14&gt;AV$7)</formula>
    </cfRule>
  </conditionalFormatting>
  <conditionalFormatting sqref="AU14">
    <cfRule type="expression" dxfId="617" priority="612" stopIfTrue="1">
      <formula>AND(NOT(ISBLANK(AT$7)),AU14&gt;AT$7)</formula>
    </cfRule>
  </conditionalFormatting>
  <conditionalFormatting sqref="AU14">
    <cfRule type="expression" dxfId="616" priority="611" stopIfTrue="1">
      <formula>AND(NOT(ISBLANK(AT$7)),AU14&gt;AT$7)</formula>
    </cfRule>
  </conditionalFormatting>
  <conditionalFormatting sqref="AR14">
    <cfRule type="expression" dxfId="615" priority="610" stopIfTrue="1">
      <formula>AND(NOT(ISBLANK(AR$7)),AR14&gt;AR$7)</formula>
    </cfRule>
  </conditionalFormatting>
  <conditionalFormatting sqref="AR14">
    <cfRule type="expression" dxfId="614" priority="609" stopIfTrue="1">
      <formula>AND(NOT(ISBLANK(AR$7)),AR14&gt;AR$7)</formula>
    </cfRule>
  </conditionalFormatting>
  <conditionalFormatting sqref="AP14">
    <cfRule type="expression" dxfId="613" priority="608" stopIfTrue="1">
      <formula>AND(NOT(ISBLANK(AP$7)),AP14&gt;AP$7)</formula>
    </cfRule>
  </conditionalFormatting>
  <conditionalFormatting sqref="AP14">
    <cfRule type="expression" dxfId="612" priority="607" stopIfTrue="1">
      <formula>AND(NOT(ISBLANK(AP$7)),AP14&gt;AP$7)</formula>
    </cfRule>
  </conditionalFormatting>
  <conditionalFormatting sqref="AN14">
    <cfRule type="expression" dxfId="611" priority="606" stopIfTrue="1">
      <formula>AND(NOT(ISBLANK(AN$7)),AN14&gt;AN$7)</formula>
    </cfRule>
  </conditionalFormatting>
  <conditionalFormatting sqref="AN14">
    <cfRule type="expression" dxfId="610" priority="605" stopIfTrue="1">
      <formula>AND(NOT(ISBLANK(AN$7)),AN14&gt;AN$7)</formula>
    </cfRule>
  </conditionalFormatting>
  <conditionalFormatting sqref="AL14">
    <cfRule type="expression" dxfId="609" priority="604" stopIfTrue="1">
      <formula>AND(NOT(ISBLANK(AL$7)),AL14&gt;AL$7)</formula>
    </cfRule>
  </conditionalFormatting>
  <conditionalFormatting sqref="AL14">
    <cfRule type="expression" dxfId="608" priority="603" stopIfTrue="1">
      <formula>AND(NOT(ISBLANK(AL$7)),AL14&gt;AL$7)</formula>
    </cfRule>
  </conditionalFormatting>
  <conditionalFormatting sqref="AJ14">
    <cfRule type="expression" dxfId="607" priority="602" stopIfTrue="1">
      <formula>AND(NOT(ISBLANK(AJ$7)),AJ14&gt;AJ$7)</formula>
    </cfRule>
  </conditionalFormatting>
  <conditionalFormatting sqref="AJ14">
    <cfRule type="expression" dxfId="606" priority="601" stopIfTrue="1">
      <formula>AND(NOT(ISBLANK(AJ$7)),AJ14&gt;AJ$7)</formula>
    </cfRule>
  </conditionalFormatting>
  <conditionalFormatting sqref="AH14">
    <cfRule type="expression" dxfId="605" priority="600" stopIfTrue="1">
      <formula>AND(NOT(ISBLANK(AH$7)),AH14&gt;AH$7)</formula>
    </cfRule>
  </conditionalFormatting>
  <conditionalFormatting sqref="AH14">
    <cfRule type="expression" dxfId="604" priority="599" stopIfTrue="1">
      <formula>AND(NOT(ISBLANK(AH$7)),AH14&gt;AH$7)</formula>
    </cfRule>
  </conditionalFormatting>
  <conditionalFormatting sqref="AF14">
    <cfRule type="expression" dxfId="603" priority="598" stopIfTrue="1">
      <formula>AND(NOT(ISBLANK(AF$7)),AF14&gt;AF$7)</formula>
    </cfRule>
  </conditionalFormatting>
  <conditionalFormatting sqref="AF14">
    <cfRule type="expression" dxfId="602" priority="597" stopIfTrue="1">
      <formula>AND(NOT(ISBLANK(AF$7)),AF14&gt;AF$7)</formula>
    </cfRule>
  </conditionalFormatting>
  <conditionalFormatting sqref="AD14">
    <cfRule type="expression" dxfId="601" priority="596" stopIfTrue="1">
      <formula>AND(NOT(ISBLANK(AD$7)),AD14&gt;AD$7)</formula>
    </cfRule>
  </conditionalFormatting>
  <conditionalFormatting sqref="AD14">
    <cfRule type="expression" dxfId="600" priority="595" stopIfTrue="1">
      <formula>AND(NOT(ISBLANK(AD$7)),AD14&gt;AD$7)</formula>
    </cfRule>
  </conditionalFormatting>
  <conditionalFormatting sqref="AB14">
    <cfRule type="expression" dxfId="599" priority="594" stopIfTrue="1">
      <formula>AND(NOT(ISBLANK(AB$7)),AB14&gt;AB$7)</formula>
    </cfRule>
  </conditionalFormatting>
  <conditionalFormatting sqref="AB14">
    <cfRule type="expression" dxfId="598" priority="593" stopIfTrue="1">
      <formula>AND(NOT(ISBLANK(AB$7)),AB14&gt;AB$7)</formula>
    </cfRule>
  </conditionalFormatting>
  <conditionalFormatting sqref="Z14">
    <cfRule type="expression" dxfId="597" priority="592" stopIfTrue="1">
      <formula>AND(NOT(ISBLANK(Z$7)),Z14&gt;Z$7)</formula>
    </cfRule>
  </conditionalFormatting>
  <conditionalFormatting sqref="Z14">
    <cfRule type="expression" dxfId="596" priority="591" stopIfTrue="1">
      <formula>AND(NOT(ISBLANK(Z$7)),Z14&gt;Z$7)</formula>
    </cfRule>
  </conditionalFormatting>
  <conditionalFormatting sqref="X14">
    <cfRule type="expression" dxfId="595" priority="590" stopIfTrue="1">
      <formula>AND(NOT(ISBLANK(X$7)),X14&gt;X$7)</formula>
    </cfRule>
  </conditionalFormatting>
  <conditionalFormatting sqref="X14">
    <cfRule type="expression" dxfId="594" priority="589" stopIfTrue="1">
      <formula>AND(NOT(ISBLANK(X$7)),X14&gt;X$7)</formula>
    </cfRule>
  </conditionalFormatting>
  <conditionalFormatting sqref="V14">
    <cfRule type="expression" dxfId="593" priority="588" stopIfTrue="1">
      <formula>AND(NOT(ISBLANK(V$7)),V14&gt;V$7)</formula>
    </cfRule>
  </conditionalFormatting>
  <conditionalFormatting sqref="V14">
    <cfRule type="expression" dxfId="592" priority="587" stopIfTrue="1">
      <formula>AND(NOT(ISBLANK(V$7)),V14&gt;V$7)</formula>
    </cfRule>
  </conditionalFormatting>
  <conditionalFormatting sqref="V14">
    <cfRule type="expression" dxfId="591" priority="586" stopIfTrue="1">
      <formula>AND(NOT(ISBLANK(V$7)),V14&gt;V$7)</formula>
    </cfRule>
  </conditionalFormatting>
  <conditionalFormatting sqref="V14">
    <cfRule type="expression" dxfId="590" priority="585" stopIfTrue="1">
      <formula>AND(NOT(ISBLANK(V$7)),V14&gt;V$7)</formula>
    </cfRule>
  </conditionalFormatting>
  <conditionalFormatting sqref="Z14">
    <cfRule type="expression" dxfId="589" priority="584" stopIfTrue="1">
      <formula>AND(NOT(ISBLANK(Z$7)),Z14&gt;Z$7)</formula>
    </cfRule>
  </conditionalFormatting>
  <conditionalFormatting sqref="Z14">
    <cfRule type="expression" dxfId="588" priority="583" stopIfTrue="1">
      <formula>AND(NOT(ISBLANK(Z$7)),Z14&gt;Z$7)</formula>
    </cfRule>
  </conditionalFormatting>
  <conditionalFormatting sqref="Z14">
    <cfRule type="expression" dxfId="587" priority="582" stopIfTrue="1">
      <formula>AND(NOT(ISBLANK(Z$7)),Z14&gt;Z$7)</formula>
    </cfRule>
  </conditionalFormatting>
  <conditionalFormatting sqref="Z14">
    <cfRule type="expression" dxfId="586" priority="581" stopIfTrue="1">
      <formula>AND(NOT(ISBLANK(Z$7)),Z14&gt;Z$7)</formula>
    </cfRule>
  </conditionalFormatting>
  <conditionalFormatting sqref="Z14">
    <cfRule type="expression" dxfId="585" priority="580" stopIfTrue="1">
      <formula>AND(NOT(ISBLANK(Z$7)),Z14&gt;Z$7)</formula>
    </cfRule>
  </conditionalFormatting>
  <conditionalFormatting sqref="Z14">
    <cfRule type="expression" dxfId="584" priority="579" stopIfTrue="1">
      <formula>AND(NOT(ISBLANK(Z$7)),Z14&gt;Z$7)</formula>
    </cfRule>
  </conditionalFormatting>
  <conditionalFormatting sqref="X14">
    <cfRule type="expression" dxfId="583" priority="578" stopIfTrue="1">
      <formula>AND(NOT(ISBLANK(X$7)),X14&gt;X$7)</formula>
    </cfRule>
  </conditionalFormatting>
  <conditionalFormatting sqref="X14">
    <cfRule type="expression" dxfId="582" priority="577" stopIfTrue="1">
      <formula>AND(NOT(ISBLANK(X$7)),X14&gt;X$7)</formula>
    </cfRule>
  </conditionalFormatting>
  <conditionalFormatting sqref="X14">
    <cfRule type="expression" dxfId="581" priority="576" stopIfTrue="1">
      <formula>AND(NOT(ISBLANK(X$7)),X14&gt;X$7)</formula>
    </cfRule>
  </conditionalFormatting>
  <conditionalFormatting sqref="X14">
    <cfRule type="expression" dxfId="580" priority="575" stopIfTrue="1">
      <formula>AND(NOT(ISBLANK(X$7)),X14&gt;X$7)</formula>
    </cfRule>
  </conditionalFormatting>
  <conditionalFormatting sqref="X14">
    <cfRule type="expression" dxfId="579" priority="574" stopIfTrue="1">
      <formula>AND(NOT(ISBLANK(X$7)),X14&gt;X$7)</formula>
    </cfRule>
  </conditionalFormatting>
  <conditionalFormatting sqref="V14">
    <cfRule type="expression" dxfId="578" priority="573" stopIfTrue="1">
      <formula>AND(NOT(ISBLANK(V$7)),V14&gt;V$7)</formula>
    </cfRule>
  </conditionalFormatting>
  <conditionalFormatting sqref="V14">
    <cfRule type="expression" dxfId="577" priority="572" stopIfTrue="1">
      <formula>AND(NOT(ISBLANK(V$7)),V14&gt;V$7)</formula>
    </cfRule>
  </conditionalFormatting>
  <conditionalFormatting sqref="V14">
    <cfRule type="expression" dxfId="576" priority="571" stopIfTrue="1">
      <formula>AND(NOT(ISBLANK(V$7)),V14&gt;V$7)</formula>
    </cfRule>
  </conditionalFormatting>
  <conditionalFormatting sqref="V14">
    <cfRule type="expression" dxfId="575" priority="570" stopIfTrue="1">
      <formula>AND(NOT(ISBLANK(V$7)),V14&gt;V$7)</formula>
    </cfRule>
  </conditionalFormatting>
  <conditionalFormatting sqref="V14">
    <cfRule type="expression" dxfId="574" priority="569" stopIfTrue="1">
      <formula>AND(NOT(ISBLANK(V$7)),V14&gt;V$7)</formula>
    </cfRule>
  </conditionalFormatting>
  <conditionalFormatting sqref="V14">
    <cfRule type="expression" dxfId="573" priority="568" stopIfTrue="1">
      <formula>AND(NOT(ISBLANK(V$7)),V14&gt;V$7)</formula>
    </cfRule>
  </conditionalFormatting>
  <conditionalFormatting sqref="V14">
    <cfRule type="expression" dxfId="572" priority="567" stopIfTrue="1">
      <formula>AND(NOT(ISBLANK(V$7)),V14&gt;V$7)</formula>
    </cfRule>
  </conditionalFormatting>
  <conditionalFormatting sqref="BN14">
    <cfRule type="expression" dxfId="571" priority="566" stopIfTrue="1">
      <formula>AND(NOT(ISBLANK(BN$7)),BN14&gt;BN$7)</formula>
    </cfRule>
  </conditionalFormatting>
  <conditionalFormatting sqref="BN14">
    <cfRule type="expression" dxfId="570" priority="565" stopIfTrue="1">
      <formula>AND(NOT(ISBLANK(BN$7)),BN14&gt;BN$7)</formula>
    </cfRule>
  </conditionalFormatting>
  <conditionalFormatting sqref="BN14">
    <cfRule type="expression" dxfId="569" priority="564" stopIfTrue="1">
      <formula>AND(NOT(ISBLANK(BN$7)),BN14&gt;BN$7)</formula>
    </cfRule>
  </conditionalFormatting>
  <conditionalFormatting sqref="BL14">
    <cfRule type="expression" dxfId="568" priority="563" stopIfTrue="1">
      <formula>AND(NOT(ISBLANK(BL$7)),BL14&gt;BL$7)</formula>
    </cfRule>
  </conditionalFormatting>
  <conditionalFormatting sqref="BL14">
    <cfRule type="expression" dxfId="567" priority="562" stopIfTrue="1">
      <formula>AND(NOT(ISBLANK(BL$7)),BL14&gt;BL$7)</formula>
    </cfRule>
  </conditionalFormatting>
  <conditionalFormatting sqref="BL14">
    <cfRule type="expression" dxfId="566" priority="561" stopIfTrue="1">
      <formula>AND(NOT(ISBLANK(BL$7)),BL14&gt;BL$7)</formula>
    </cfRule>
  </conditionalFormatting>
  <conditionalFormatting sqref="BJ14">
    <cfRule type="expression" dxfId="565" priority="560" stopIfTrue="1">
      <formula>AND(NOT(ISBLANK(BJ$7)),BJ14&gt;BJ$7)</formula>
    </cfRule>
  </conditionalFormatting>
  <conditionalFormatting sqref="BJ14">
    <cfRule type="expression" dxfId="564" priority="559" stopIfTrue="1">
      <formula>AND(NOT(ISBLANK(BJ$7)),BJ14&gt;BJ$7)</formula>
    </cfRule>
  </conditionalFormatting>
  <conditionalFormatting sqref="BJ14">
    <cfRule type="expression" dxfId="563" priority="558" stopIfTrue="1">
      <formula>AND(NOT(ISBLANK(BJ$7)),BJ14&gt;BJ$7)</formula>
    </cfRule>
  </conditionalFormatting>
  <conditionalFormatting sqref="BH14">
    <cfRule type="expression" dxfId="562" priority="557" stopIfTrue="1">
      <formula>AND(NOT(ISBLANK(BH$7)),BH14&gt;BH$7)</formula>
    </cfRule>
  </conditionalFormatting>
  <conditionalFormatting sqref="BH14">
    <cfRule type="expression" dxfId="561" priority="556" stopIfTrue="1">
      <formula>AND(NOT(ISBLANK(BH$7)),BH14&gt;BH$7)</formula>
    </cfRule>
  </conditionalFormatting>
  <conditionalFormatting sqref="BH14">
    <cfRule type="expression" dxfId="560" priority="555" stopIfTrue="1">
      <formula>AND(NOT(ISBLANK(BH$7)),BH14&gt;BH$7)</formula>
    </cfRule>
  </conditionalFormatting>
  <conditionalFormatting sqref="BF14">
    <cfRule type="expression" dxfId="559" priority="554" stopIfTrue="1">
      <formula>AND(NOT(ISBLANK(BF$7)),BF14&gt;BF$7)</formula>
    </cfRule>
  </conditionalFormatting>
  <conditionalFormatting sqref="BF14">
    <cfRule type="expression" dxfId="558" priority="553" stopIfTrue="1">
      <formula>AND(NOT(ISBLANK(BF$7)),BF14&gt;BF$7)</formula>
    </cfRule>
  </conditionalFormatting>
  <conditionalFormatting sqref="BF14">
    <cfRule type="expression" dxfId="557" priority="552" stopIfTrue="1">
      <formula>AND(NOT(ISBLANK(BF$7)),BF14&gt;BF$7)</formula>
    </cfRule>
  </conditionalFormatting>
  <conditionalFormatting sqref="BD14">
    <cfRule type="expression" dxfId="556" priority="551" stopIfTrue="1">
      <formula>AND(NOT(ISBLANK(BD$7)),BD14&gt;BD$7)</formula>
    </cfRule>
  </conditionalFormatting>
  <conditionalFormatting sqref="BD14">
    <cfRule type="expression" dxfId="555" priority="550" stopIfTrue="1">
      <formula>AND(NOT(ISBLANK(BD$7)),BD14&gt;BD$7)</formula>
    </cfRule>
  </conditionalFormatting>
  <conditionalFormatting sqref="BD14">
    <cfRule type="expression" dxfId="554" priority="549" stopIfTrue="1">
      <formula>AND(NOT(ISBLANK(BD$7)),BD14&gt;BD$7)</formula>
    </cfRule>
  </conditionalFormatting>
  <conditionalFormatting sqref="BB14">
    <cfRule type="expression" dxfId="553" priority="548" stopIfTrue="1">
      <formula>AND(NOT(ISBLANK(BB$7)),BB14&gt;BB$7)</formula>
    </cfRule>
  </conditionalFormatting>
  <conditionalFormatting sqref="BB14">
    <cfRule type="expression" dxfId="552" priority="547" stopIfTrue="1">
      <formula>AND(NOT(ISBLANK(BB$7)),BB14&gt;BB$7)</formula>
    </cfRule>
  </conditionalFormatting>
  <conditionalFormatting sqref="BB14">
    <cfRule type="expression" dxfId="551" priority="546" stopIfTrue="1">
      <formula>AND(NOT(ISBLANK(BB$7)),BB14&gt;BB$7)</formula>
    </cfRule>
  </conditionalFormatting>
  <conditionalFormatting sqref="BK14">
    <cfRule type="expression" dxfId="550" priority="545" stopIfTrue="1">
      <formula>AND(NOT(ISBLANK(BI$7)),BK14&gt;BI$7)</formula>
    </cfRule>
  </conditionalFormatting>
  <conditionalFormatting sqref="AT14">
    <cfRule type="expression" dxfId="549" priority="544" stopIfTrue="1">
      <formula>AND(NOT(ISBLANK(AT$7)),AT14&gt;AT$7)</formula>
    </cfRule>
  </conditionalFormatting>
  <conditionalFormatting sqref="AT14">
    <cfRule type="expression" dxfId="548" priority="543" stopIfTrue="1">
      <formula>AND(NOT(ISBLANK(AT$7)),AT14&gt;AT$7)</formula>
    </cfRule>
  </conditionalFormatting>
  <conditionalFormatting sqref="AT14">
    <cfRule type="expression" dxfId="547" priority="542" stopIfTrue="1">
      <formula>AND(NOT(ISBLANK(AT$7)),AT14&gt;AT$7)</formula>
    </cfRule>
  </conditionalFormatting>
  <conditionalFormatting sqref="AT14">
    <cfRule type="expression" dxfId="546" priority="541" stopIfTrue="1">
      <formula>AND(NOT(ISBLANK(AT$7)),AT14&gt;AT$7)</formula>
    </cfRule>
  </conditionalFormatting>
  <conditionalFormatting sqref="CB17">
    <cfRule type="expression" dxfId="545" priority="540" stopIfTrue="1">
      <formula>AND(NOT(ISBLANK(CB$7)),CB17&gt;CB$7)</formula>
    </cfRule>
  </conditionalFormatting>
  <conditionalFormatting sqref="CB17">
    <cfRule type="expression" dxfId="544" priority="539" stopIfTrue="1">
      <formula>AND(NOT(ISBLANK(CB$7)),CB17&gt;CB$7)</formula>
    </cfRule>
  </conditionalFormatting>
  <conditionalFormatting sqref="BZ17">
    <cfRule type="expression" dxfId="543" priority="538" stopIfTrue="1">
      <formula>AND(NOT(ISBLANK(BZ$7)),BZ17&gt;BZ$7)</formula>
    </cfRule>
  </conditionalFormatting>
  <conditionalFormatting sqref="BZ17">
    <cfRule type="expression" dxfId="542" priority="537" stopIfTrue="1">
      <formula>AND(NOT(ISBLANK(BZ$7)),BZ17&gt;BZ$7)</formula>
    </cfRule>
  </conditionalFormatting>
  <conditionalFormatting sqref="BX17">
    <cfRule type="expression" dxfId="541" priority="536" stopIfTrue="1">
      <formula>AND(NOT(ISBLANK(BX$7)),BX17&gt;BX$7)</formula>
    </cfRule>
  </conditionalFormatting>
  <conditionalFormatting sqref="BX17">
    <cfRule type="expression" dxfId="540" priority="535" stopIfTrue="1">
      <formula>AND(NOT(ISBLANK(BX$7)),BX17&gt;BX$7)</formula>
    </cfRule>
  </conditionalFormatting>
  <conditionalFormatting sqref="BV17">
    <cfRule type="expression" dxfId="539" priority="534" stopIfTrue="1">
      <formula>AND(NOT(ISBLANK(BV$7)),BV17&gt;BV$7)</formula>
    </cfRule>
  </conditionalFormatting>
  <conditionalFormatting sqref="BV17">
    <cfRule type="expression" dxfId="538" priority="533" stopIfTrue="1">
      <formula>AND(NOT(ISBLANK(BV$7)),BV17&gt;BV$7)</formula>
    </cfRule>
  </conditionalFormatting>
  <conditionalFormatting sqref="BT17">
    <cfRule type="expression" dxfId="537" priority="532" stopIfTrue="1">
      <formula>AND(NOT(ISBLANK(BT$7)),BT17&gt;BT$7)</formula>
    </cfRule>
  </conditionalFormatting>
  <conditionalFormatting sqref="BT17">
    <cfRule type="expression" dxfId="536" priority="531" stopIfTrue="1">
      <formula>AND(NOT(ISBLANK(BT$7)),BT17&gt;BT$7)</formula>
    </cfRule>
  </conditionalFormatting>
  <conditionalFormatting sqref="BR17">
    <cfRule type="expression" dxfId="535" priority="530" stopIfTrue="1">
      <formula>AND(NOT(ISBLANK(BR$7)),BR17&gt;BR$7)</formula>
    </cfRule>
  </conditionalFormatting>
  <conditionalFormatting sqref="BR17">
    <cfRule type="expression" dxfId="534" priority="529" stopIfTrue="1">
      <formula>AND(NOT(ISBLANK(BR$7)),BR17&gt;BR$7)</formula>
    </cfRule>
  </conditionalFormatting>
  <conditionalFormatting sqref="BP17">
    <cfRule type="expression" dxfId="533" priority="528" stopIfTrue="1">
      <formula>AND(NOT(ISBLANK(BP$7)),BP17&gt;BP$7)</formula>
    </cfRule>
  </conditionalFormatting>
  <conditionalFormatting sqref="BP17">
    <cfRule type="expression" dxfId="532" priority="527" stopIfTrue="1">
      <formula>AND(NOT(ISBLANK(BP$7)),BP17&gt;BP$7)</formula>
    </cfRule>
  </conditionalFormatting>
  <conditionalFormatting sqref="AZ17">
    <cfRule type="expression" dxfId="531" priority="526" stopIfTrue="1">
      <formula>AND(NOT(ISBLANK(AZ$7)),AZ17&gt;AZ$7)</formula>
    </cfRule>
  </conditionalFormatting>
  <conditionalFormatting sqref="AZ17">
    <cfRule type="expression" dxfId="530" priority="525" stopIfTrue="1">
      <formula>AND(NOT(ISBLANK(AZ$7)),AZ17&gt;AZ$7)</formula>
    </cfRule>
  </conditionalFormatting>
  <conditionalFormatting sqref="AX17">
    <cfRule type="expression" dxfId="529" priority="524" stopIfTrue="1">
      <formula>AND(NOT(ISBLANK(AX$7)),AX17&gt;AX$7)</formula>
    </cfRule>
  </conditionalFormatting>
  <conditionalFormatting sqref="AX17">
    <cfRule type="expression" dxfId="528" priority="523" stopIfTrue="1">
      <formula>AND(NOT(ISBLANK(AX$7)),AX17&gt;AX$7)</formula>
    </cfRule>
  </conditionalFormatting>
  <conditionalFormatting sqref="AV17">
    <cfRule type="expression" dxfId="527" priority="522" stopIfTrue="1">
      <formula>AND(NOT(ISBLANK(AV$7)),AV17&gt;AV$7)</formula>
    </cfRule>
  </conditionalFormatting>
  <conditionalFormatting sqref="AV17">
    <cfRule type="expression" dxfId="526" priority="521" stopIfTrue="1">
      <formula>AND(NOT(ISBLANK(AV$7)),AV17&gt;AV$7)</formula>
    </cfRule>
  </conditionalFormatting>
  <conditionalFormatting sqref="AU17">
    <cfRule type="expression" dxfId="525" priority="520" stopIfTrue="1">
      <formula>AND(NOT(ISBLANK(AT$7)),AU17&gt;AT$7)</formula>
    </cfRule>
  </conditionalFormatting>
  <conditionalFormatting sqref="AU17">
    <cfRule type="expression" dxfId="524" priority="519" stopIfTrue="1">
      <formula>AND(NOT(ISBLANK(AT$7)),AU17&gt;AT$7)</formula>
    </cfRule>
  </conditionalFormatting>
  <conditionalFormatting sqref="AR17">
    <cfRule type="expression" dxfId="523" priority="518" stopIfTrue="1">
      <formula>AND(NOT(ISBLANK(AR$7)),AR17&gt;AR$7)</formula>
    </cfRule>
  </conditionalFormatting>
  <conditionalFormatting sqref="AR17">
    <cfRule type="expression" dxfId="522" priority="517" stopIfTrue="1">
      <formula>AND(NOT(ISBLANK(AR$7)),AR17&gt;AR$7)</formula>
    </cfRule>
  </conditionalFormatting>
  <conditionalFormatting sqref="AP17">
    <cfRule type="expression" dxfId="521" priority="516" stopIfTrue="1">
      <formula>AND(NOT(ISBLANK(AP$7)),AP17&gt;AP$7)</formula>
    </cfRule>
  </conditionalFormatting>
  <conditionalFormatting sqref="AP17">
    <cfRule type="expression" dxfId="520" priority="515" stopIfTrue="1">
      <formula>AND(NOT(ISBLANK(AP$7)),AP17&gt;AP$7)</formula>
    </cfRule>
  </conditionalFormatting>
  <conditionalFormatting sqref="AN17">
    <cfRule type="expression" dxfId="519" priority="514" stopIfTrue="1">
      <formula>AND(NOT(ISBLANK(AN$7)),AN17&gt;AN$7)</formula>
    </cfRule>
  </conditionalFormatting>
  <conditionalFormatting sqref="AN17">
    <cfRule type="expression" dxfId="518" priority="513" stopIfTrue="1">
      <formula>AND(NOT(ISBLANK(AN$7)),AN17&gt;AN$7)</formula>
    </cfRule>
  </conditionalFormatting>
  <conditionalFormatting sqref="AL17">
    <cfRule type="expression" dxfId="517" priority="512" stopIfTrue="1">
      <formula>AND(NOT(ISBLANK(AL$7)),AL17&gt;AL$7)</formula>
    </cfRule>
  </conditionalFormatting>
  <conditionalFormatting sqref="AL17">
    <cfRule type="expression" dxfId="516" priority="511" stopIfTrue="1">
      <formula>AND(NOT(ISBLANK(AL$7)),AL17&gt;AL$7)</formula>
    </cfRule>
  </conditionalFormatting>
  <conditionalFormatting sqref="AJ17">
    <cfRule type="expression" dxfId="515" priority="510" stopIfTrue="1">
      <formula>AND(NOT(ISBLANK(AJ$7)),AJ17&gt;AJ$7)</formula>
    </cfRule>
  </conditionalFormatting>
  <conditionalFormatting sqref="AJ17">
    <cfRule type="expression" dxfId="514" priority="509" stopIfTrue="1">
      <formula>AND(NOT(ISBLANK(AJ$7)),AJ17&gt;AJ$7)</formula>
    </cfRule>
  </conditionalFormatting>
  <conditionalFormatting sqref="AH17">
    <cfRule type="expression" dxfId="513" priority="508" stopIfTrue="1">
      <formula>AND(NOT(ISBLANK(AH$7)),AH17&gt;AH$7)</formula>
    </cfRule>
  </conditionalFormatting>
  <conditionalFormatting sqref="AH17">
    <cfRule type="expression" dxfId="512" priority="507" stopIfTrue="1">
      <formula>AND(NOT(ISBLANK(AH$7)),AH17&gt;AH$7)</formula>
    </cfRule>
  </conditionalFormatting>
  <conditionalFormatting sqref="AF17">
    <cfRule type="expression" dxfId="511" priority="506" stopIfTrue="1">
      <formula>AND(NOT(ISBLANK(AF$7)),AF17&gt;AF$7)</formula>
    </cfRule>
  </conditionalFormatting>
  <conditionalFormatting sqref="AF17">
    <cfRule type="expression" dxfId="510" priority="505" stopIfTrue="1">
      <formula>AND(NOT(ISBLANK(AF$7)),AF17&gt;AF$7)</formula>
    </cfRule>
  </conditionalFormatting>
  <conditionalFormatting sqref="AD17">
    <cfRule type="expression" dxfId="509" priority="504" stopIfTrue="1">
      <formula>AND(NOT(ISBLANK(AD$7)),AD17&gt;AD$7)</formula>
    </cfRule>
  </conditionalFormatting>
  <conditionalFormatting sqref="AD17">
    <cfRule type="expression" dxfId="508" priority="503" stopIfTrue="1">
      <formula>AND(NOT(ISBLANK(AD$7)),AD17&gt;AD$7)</formula>
    </cfRule>
  </conditionalFormatting>
  <conditionalFormatting sqref="AB17">
    <cfRule type="expression" dxfId="507" priority="502" stopIfTrue="1">
      <formula>AND(NOT(ISBLANK(AB$7)),AB17&gt;AB$7)</formula>
    </cfRule>
  </conditionalFormatting>
  <conditionalFormatting sqref="AB17">
    <cfRule type="expression" dxfId="506" priority="501" stopIfTrue="1">
      <formula>AND(NOT(ISBLANK(AB$7)),AB17&gt;AB$7)</formula>
    </cfRule>
  </conditionalFormatting>
  <conditionalFormatting sqref="Z17">
    <cfRule type="expression" dxfId="505" priority="500" stopIfTrue="1">
      <formula>AND(NOT(ISBLANK(Z$7)),Z17&gt;Z$7)</formula>
    </cfRule>
  </conditionalFormatting>
  <conditionalFormatting sqref="Z17">
    <cfRule type="expression" dxfId="504" priority="499" stopIfTrue="1">
      <formula>AND(NOT(ISBLANK(Z$7)),Z17&gt;Z$7)</formula>
    </cfRule>
  </conditionalFormatting>
  <conditionalFormatting sqref="X17">
    <cfRule type="expression" dxfId="503" priority="498" stopIfTrue="1">
      <formula>AND(NOT(ISBLANK(X$7)),X17&gt;X$7)</formula>
    </cfRule>
  </conditionalFormatting>
  <conditionalFormatting sqref="X17">
    <cfRule type="expression" dxfId="502" priority="497" stopIfTrue="1">
      <formula>AND(NOT(ISBLANK(X$7)),X17&gt;X$7)</formula>
    </cfRule>
  </conditionalFormatting>
  <conditionalFormatting sqref="V17">
    <cfRule type="expression" dxfId="501" priority="496" stopIfTrue="1">
      <formula>AND(NOT(ISBLANK(V$7)),V17&gt;V$7)</formula>
    </cfRule>
  </conditionalFormatting>
  <conditionalFormatting sqref="V17">
    <cfRule type="expression" dxfId="500" priority="495" stopIfTrue="1">
      <formula>AND(NOT(ISBLANK(V$7)),V17&gt;V$7)</formula>
    </cfRule>
  </conditionalFormatting>
  <conditionalFormatting sqref="V17">
    <cfRule type="expression" dxfId="499" priority="494" stopIfTrue="1">
      <formula>AND(NOT(ISBLANK(V$7)),V17&gt;V$7)</formula>
    </cfRule>
  </conditionalFormatting>
  <conditionalFormatting sqref="V17">
    <cfRule type="expression" dxfId="498" priority="493" stopIfTrue="1">
      <formula>AND(NOT(ISBLANK(V$7)),V17&gt;V$7)</formula>
    </cfRule>
  </conditionalFormatting>
  <conditionalFormatting sqref="Z17">
    <cfRule type="expression" dxfId="497" priority="492" stopIfTrue="1">
      <formula>AND(NOT(ISBLANK(Z$7)),Z17&gt;Z$7)</formula>
    </cfRule>
  </conditionalFormatting>
  <conditionalFormatting sqref="Z17">
    <cfRule type="expression" dxfId="496" priority="491" stopIfTrue="1">
      <formula>AND(NOT(ISBLANK(Z$7)),Z17&gt;Z$7)</formula>
    </cfRule>
  </conditionalFormatting>
  <conditionalFormatting sqref="Z17">
    <cfRule type="expression" dxfId="495" priority="490" stopIfTrue="1">
      <formula>AND(NOT(ISBLANK(Z$7)),Z17&gt;Z$7)</formula>
    </cfRule>
  </conditionalFormatting>
  <conditionalFormatting sqref="Z17">
    <cfRule type="expression" dxfId="494" priority="489" stopIfTrue="1">
      <formula>AND(NOT(ISBLANK(Z$7)),Z17&gt;Z$7)</formula>
    </cfRule>
  </conditionalFormatting>
  <conditionalFormatting sqref="Z17">
    <cfRule type="expression" dxfId="493" priority="488" stopIfTrue="1">
      <formula>AND(NOT(ISBLANK(Z$7)),Z17&gt;Z$7)</formula>
    </cfRule>
  </conditionalFormatting>
  <conditionalFormatting sqref="Z17">
    <cfRule type="expression" dxfId="492" priority="487" stopIfTrue="1">
      <formula>AND(NOT(ISBLANK(Z$7)),Z17&gt;Z$7)</formula>
    </cfRule>
  </conditionalFormatting>
  <conditionalFormatting sqref="X17">
    <cfRule type="expression" dxfId="491" priority="486" stopIfTrue="1">
      <formula>AND(NOT(ISBLANK(X$7)),X17&gt;X$7)</formula>
    </cfRule>
  </conditionalFormatting>
  <conditionalFormatting sqref="X17">
    <cfRule type="expression" dxfId="490" priority="485" stopIfTrue="1">
      <formula>AND(NOT(ISBLANK(X$7)),X17&gt;X$7)</formula>
    </cfRule>
  </conditionalFormatting>
  <conditionalFormatting sqref="X17">
    <cfRule type="expression" dxfId="489" priority="484" stopIfTrue="1">
      <formula>AND(NOT(ISBLANK(X$7)),X17&gt;X$7)</formula>
    </cfRule>
  </conditionalFormatting>
  <conditionalFormatting sqref="X17">
    <cfRule type="expression" dxfId="488" priority="483" stopIfTrue="1">
      <formula>AND(NOT(ISBLANK(X$7)),X17&gt;X$7)</formula>
    </cfRule>
  </conditionalFormatting>
  <conditionalFormatting sqref="X17">
    <cfRule type="expression" dxfId="487" priority="482" stopIfTrue="1">
      <formula>AND(NOT(ISBLANK(X$7)),X17&gt;X$7)</formula>
    </cfRule>
  </conditionalFormatting>
  <conditionalFormatting sqref="V17">
    <cfRule type="expression" dxfId="486" priority="481" stopIfTrue="1">
      <formula>AND(NOT(ISBLANK(V$7)),V17&gt;V$7)</formula>
    </cfRule>
  </conditionalFormatting>
  <conditionalFormatting sqref="V17">
    <cfRule type="expression" dxfId="485" priority="480" stopIfTrue="1">
      <formula>AND(NOT(ISBLANK(V$7)),V17&gt;V$7)</formula>
    </cfRule>
  </conditionalFormatting>
  <conditionalFormatting sqref="V17">
    <cfRule type="expression" dxfId="484" priority="479" stopIfTrue="1">
      <formula>AND(NOT(ISBLANK(V$7)),V17&gt;V$7)</formula>
    </cfRule>
  </conditionalFormatting>
  <conditionalFormatting sqref="V17">
    <cfRule type="expression" dxfId="483" priority="478" stopIfTrue="1">
      <formula>AND(NOT(ISBLANK(V$7)),V17&gt;V$7)</formula>
    </cfRule>
  </conditionalFormatting>
  <conditionalFormatting sqref="V17">
    <cfRule type="expression" dxfId="482" priority="477" stopIfTrue="1">
      <formula>AND(NOT(ISBLANK(V$7)),V17&gt;V$7)</formula>
    </cfRule>
  </conditionalFormatting>
  <conditionalFormatting sqref="V17">
    <cfRule type="expression" dxfId="481" priority="476" stopIfTrue="1">
      <formula>AND(NOT(ISBLANK(V$7)),V17&gt;V$7)</formula>
    </cfRule>
  </conditionalFormatting>
  <conditionalFormatting sqref="V17">
    <cfRule type="expression" dxfId="480" priority="475" stopIfTrue="1">
      <formula>AND(NOT(ISBLANK(V$7)),V17&gt;V$7)</formula>
    </cfRule>
  </conditionalFormatting>
  <conditionalFormatting sqref="BN17">
    <cfRule type="expression" dxfId="479" priority="474" stopIfTrue="1">
      <formula>AND(NOT(ISBLANK(BN$7)),BN17&gt;BN$7)</formula>
    </cfRule>
  </conditionalFormatting>
  <conditionalFormatting sqref="BN17">
    <cfRule type="expression" dxfId="478" priority="473" stopIfTrue="1">
      <formula>AND(NOT(ISBLANK(BN$7)),BN17&gt;BN$7)</formula>
    </cfRule>
  </conditionalFormatting>
  <conditionalFormatting sqref="BN17">
    <cfRule type="expression" dxfId="477" priority="472" stopIfTrue="1">
      <formula>AND(NOT(ISBLANK(BN$7)),BN17&gt;BN$7)</formula>
    </cfRule>
  </conditionalFormatting>
  <conditionalFormatting sqref="BL17">
    <cfRule type="expression" dxfId="476" priority="471" stopIfTrue="1">
      <formula>AND(NOT(ISBLANK(BL$7)),BL17&gt;BL$7)</formula>
    </cfRule>
  </conditionalFormatting>
  <conditionalFormatting sqref="BL17">
    <cfRule type="expression" dxfId="475" priority="470" stopIfTrue="1">
      <formula>AND(NOT(ISBLANK(BL$7)),BL17&gt;BL$7)</formula>
    </cfRule>
  </conditionalFormatting>
  <conditionalFormatting sqref="BL17">
    <cfRule type="expression" dxfId="474" priority="469" stopIfTrue="1">
      <formula>AND(NOT(ISBLANK(BL$7)),BL17&gt;BL$7)</formula>
    </cfRule>
  </conditionalFormatting>
  <conditionalFormatting sqref="BJ17">
    <cfRule type="expression" dxfId="473" priority="468" stopIfTrue="1">
      <formula>AND(NOT(ISBLANK(BJ$7)),BJ17&gt;BJ$7)</formula>
    </cfRule>
  </conditionalFormatting>
  <conditionalFormatting sqref="BJ17">
    <cfRule type="expression" dxfId="472" priority="467" stopIfTrue="1">
      <formula>AND(NOT(ISBLANK(BJ$7)),BJ17&gt;BJ$7)</formula>
    </cfRule>
  </conditionalFormatting>
  <conditionalFormatting sqref="BJ17">
    <cfRule type="expression" dxfId="471" priority="466" stopIfTrue="1">
      <formula>AND(NOT(ISBLANK(BJ$7)),BJ17&gt;BJ$7)</formula>
    </cfRule>
  </conditionalFormatting>
  <conditionalFormatting sqref="BH17">
    <cfRule type="expression" dxfId="470" priority="465" stopIfTrue="1">
      <formula>AND(NOT(ISBLANK(BH$7)),BH17&gt;BH$7)</formula>
    </cfRule>
  </conditionalFormatting>
  <conditionalFormatting sqref="BH17">
    <cfRule type="expression" dxfId="469" priority="464" stopIfTrue="1">
      <formula>AND(NOT(ISBLANK(BH$7)),BH17&gt;BH$7)</formula>
    </cfRule>
  </conditionalFormatting>
  <conditionalFormatting sqref="BH17">
    <cfRule type="expression" dxfId="468" priority="463" stopIfTrue="1">
      <formula>AND(NOT(ISBLANK(BH$7)),BH17&gt;BH$7)</formula>
    </cfRule>
  </conditionalFormatting>
  <conditionalFormatting sqref="BF17">
    <cfRule type="expression" dxfId="467" priority="462" stopIfTrue="1">
      <formula>AND(NOT(ISBLANK(BF$7)),BF17&gt;BF$7)</formula>
    </cfRule>
  </conditionalFormatting>
  <conditionalFormatting sqref="BF17">
    <cfRule type="expression" dxfId="466" priority="461" stopIfTrue="1">
      <formula>AND(NOT(ISBLANK(BF$7)),BF17&gt;BF$7)</formula>
    </cfRule>
  </conditionalFormatting>
  <conditionalFormatting sqref="BF17">
    <cfRule type="expression" dxfId="465" priority="460" stopIfTrue="1">
      <formula>AND(NOT(ISBLANK(BF$7)),BF17&gt;BF$7)</formula>
    </cfRule>
  </conditionalFormatting>
  <conditionalFormatting sqref="BD17">
    <cfRule type="expression" dxfId="464" priority="459" stopIfTrue="1">
      <formula>AND(NOT(ISBLANK(BD$7)),BD17&gt;BD$7)</formula>
    </cfRule>
  </conditionalFormatting>
  <conditionalFormatting sqref="BD17">
    <cfRule type="expression" dxfId="463" priority="458" stopIfTrue="1">
      <formula>AND(NOT(ISBLANK(BD$7)),BD17&gt;BD$7)</formula>
    </cfRule>
  </conditionalFormatting>
  <conditionalFormatting sqref="BD17">
    <cfRule type="expression" dxfId="462" priority="457" stopIfTrue="1">
      <formula>AND(NOT(ISBLANK(BD$7)),BD17&gt;BD$7)</formula>
    </cfRule>
  </conditionalFormatting>
  <conditionalFormatting sqref="BB17">
    <cfRule type="expression" dxfId="461" priority="456" stopIfTrue="1">
      <formula>AND(NOT(ISBLANK(BB$7)),BB17&gt;BB$7)</formula>
    </cfRule>
  </conditionalFormatting>
  <conditionalFormatting sqref="BB17">
    <cfRule type="expression" dxfId="460" priority="455" stopIfTrue="1">
      <formula>AND(NOT(ISBLANK(BB$7)),BB17&gt;BB$7)</formula>
    </cfRule>
  </conditionalFormatting>
  <conditionalFormatting sqref="BB17">
    <cfRule type="expression" dxfId="459" priority="454" stopIfTrue="1">
      <formula>AND(NOT(ISBLANK(BB$7)),BB17&gt;BB$7)</formula>
    </cfRule>
  </conditionalFormatting>
  <conditionalFormatting sqref="BK17">
    <cfRule type="expression" dxfId="458" priority="453" stopIfTrue="1">
      <formula>AND(NOT(ISBLANK(BI$7)),BK17&gt;BI$7)</formula>
    </cfRule>
  </conditionalFormatting>
  <conditionalFormatting sqref="CB17">
    <cfRule type="expression" dxfId="457" priority="452" stopIfTrue="1">
      <formula>AND(NOT(ISBLANK(CB$7)),CB17&gt;CB$7)</formula>
    </cfRule>
  </conditionalFormatting>
  <conditionalFormatting sqref="CB17">
    <cfRule type="expression" dxfId="456" priority="451" stopIfTrue="1">
      <formula>AND(NOT(ISBLANK(CB$7)),CB17&gt;CB$7)</formula>
    </cfRule>
  </conditionalFormatting>
  <conditionalFormatting sqref="BZ17">
    <cfRule type="expression" dxfId="455" priority="450" stopIfTrue="1">
      <formula>AND(NOT(ISBLANK(BZ$7)),BZ17&gt;BZ$7)</formula>
    </cfRule>
  </conditionalFormatting>
  <conditionalFormatting sqref="BZ17">
    <cfRule type="expression" dxfId="454" priority="449" stopIfTrue="1">
      <formula>AND(NOT(ISBLANK(BZ$7)),BZ17&gt;BZ$7)</formula>
    </cfRule>
  </conditionalFormatting>
  <conditionalFormatting sqref="BX17">
    <cfRule type="expression" dxfId="453" priority="448" stopIfTrue="1">
      <formula>AND(NOT(ISBLANK(BX$7)),BX17&gt;BX$7)</formula>
    </cfRule>
  </conditionalFormatting>
  <conditionalFormatting sqref="BX17">
    <cfRule type="expression" dxfId="452" priority="447" stopIfTrue="1">
      <formula>AND(NOT(ISBLANK(BX$7)),BX17&gt;BX$7)</formula>
    </cfRule>
  </conditionalFormatting>
  <conditionalFormatting sqref="BV17">
    <cfRule type="expression" dxfId="451" priority="446" stopIfTrue="1">
      <formula>AND(NOT(ISBLANK(BV$7)),BV17&gt;BV$7)</formula>
    </cfRule>
  </conditionalFormatting>
  <conditionalFormatting sqref="BV17">
    <cfRule type="expression" dxfId="450" priority="445" stopIfTrue="1">
      <formula>AND(NOT(ISBLANK(BV$7)),BV17&gt;BV$7)</formula>
    </cfRule>
  </conditionalFormatting>
  <conditionalFormatting sqref="BT17">
    <cfRule type="expression" dxfId="449" priority="444" stopIfTrue="1">
      <formula>AND(NOT(ISBLANK(BT$7)),BT17&gt;BT$7)</formula>
    </cfRule>
  </conditionalFormatting>
  <conditionalFormatting sqref="BT17">
    <cfRule type="expression" dxfId="448" priority="443" stopIfTrue="1">
      <formula>AND(NOT(ISBLANK(BT$7)),BT17&gt;BT$7)</formula>
    </cfRule>
  </conditionalFormatting>
  <conditionalFormatting sqref="BR17">
    <cfRule type="expression" dxfId="447" priority="442" stopIfTrue="1">
      <formula>AND(NOT(ISBLANK(BR$7)),BR17&gt;BR$7)</formula>
    </cfRule>
  </conditionalFormatting>
  <conditionalFormatting sqref="BR17">
    <cfRule type="expression" dxfId="446" priority="441" stopIfTrue="1">
      <formula>AND(NOT(ISBLANK(BR$7)),BR17&gt;BR$7)</formula>
    </cfRule>
  </conditionalFormatting>
  <conditionalFormatting sqref="BP17">
    <cfRule type="expression" dxfId="445" priority="440" stopIfTrue="1">
      <formula>AND(NOT(ISBLANK(BP$7)),BP17&gt;BP$7)</formula>
    </cfRule>
  </conditionalFormatting>
  <conditionalFormatting sqref="BP17">
    <cfRule type="expression" dxfId="444" priority="439" stopIfTrue="1">
      <formula>AND(NOT(ISBLANK(BP$7)),BP17&gt;BP$7)</formula>
    </cfRule>
  </conditionalFormatting>
  <conditionalFormatting sqref="AZ17">
    <cfRule type="expression" dxfId="443" priority="438" stopIfTrue="1">
      <formula>AND(NOT(ISBLANK(AZ$7)),AZ17&gt;AZ$7)</formula>
    </cfRule>
  </conditionalFormatting>
  <conditionalFormatting sqref="AZ17">
    <cfRule type="expression" dxfId="442" priority="437" stopIfTrue="1">
      <formula>AND(NOT(ISBLANK(AZ$7)),AZ17&gt;AZ$7)</formula>
    </cfRule>
  </conditionalFormatting>
  <conditionalFormatting sqref="AX17">
    <cfRule type="expression" dxfId="441" priority="436" stopIfTrue="1">
      <formula>AND(NOT(ISBLANK(AX$7)),AX17&gt;AX$7)</formula>
    </cfRule>
  </conditionalFormatting>
  <conditionalFormatting sqref="AX17">
    <cfRule type="expression" dxfId="440" priority="435" stopIfTrue="1">
      <formula>AND(NOT(ISBLANK(AX$7)),AX17&gt;AX$7)</formula>
    </cfRule>
  </conditionalFormatting>
  <conditionalFormatting sqref="AV17">
    <cfRule type="expression" dxfId="439" priority="434" stopIfTrue="1">
      <formula>AND(NOT(ISBLANK(AV$7)),AV17&gt;AV$7)</formula>
    </cfRule>
  </conditionalFormatting>
  <conditionalFormatting sqref="AV17">
    <cfRule type="expression" dxfId="438" priority="433" stopIfTrue="1">
      <formula>AND(NOT(ISBLANK(AV$7)),AV17&gt;AV$7)</formula>
    </cfRule>
  </conditionalFormatting>
  <conditionalFormatting sqref="AU17">
    <cfRule type="expression" dxfId="437" priority="432" stopIfTrue="1">
      <formula>AND(NOT(ISBLANK(AT$7)),AU17&gt;AT$7)</formula>
    </cfRule>
  </conditionalFormatting>
  <conditionalFormatting sqref="AU17">
    <cfRule type="expression" dxfId="436" priority="431" stopIfTrue="1">
      <formula>AND(NOT(ISBLANK(AT$7)),AU17&gt;AT$7)</formula>
    </cfRule>
  </conditionalFormatting>
  <conditionalFormatting sqref="AR17">
    <cfRule type="expression" dxfId="435" priority="430" stopIfTrue="1">
      <formula>AND(NOT(ISBLANK(AR$7)),AR17&gt;AR$7)</formula>
    </cfRule>
  </conditionalFormatting>
  <conditionalFormatting sqref="AR17">
    <cfRule type="expression" dxfId="434" priority="429" stopIfTrue="1">
      <formula>AND(NOT(ISBLANK(AR$7)),AR17&gt;AR$7)</formula>
    </cfRule>
  </conditionalFormatting>
  <conditionalFormatting sqref="AP17">
    <cfRule type="expression" dxfId="433" priority="428" stopIfTrue="1">
      <formula>AND(NOT(ISBLANK(AP$7)),AP17&gt;AP$7)</formula>
    </cfRule>
  </conditionalFormatting>
  <conditionalFormatting sqref="AP17">
    <cfRule type="expression" dxfId="432" priority="427" stopIfTrue="1">
      <formula>AND(NOT(ISBLANK(AP$7)),AP17&gt;AP$7)</formula>
    </cfRule>
  </conditionalFormatting>
  <conditionalFormatting sqref="AN17">
    <cfRule type="expression" dxfId="431" priority="426" stopIfTrue="1">
      <formula>AND(NOT(ISBLANK(AN$7)),AN17&gt;AN$7)</formula>
    </cfRule>
  </conditionalFormatting>
  <conditionalFormatting sqref="AN17">
    <cfRule type="expression" dxfId="430" priority="425" stopIfTrue="1">
      <formula>AND(NOT(ISBLANK(AN$7)),AN17&gt;AN$7)</formula>
    </cfRule>
  </conditionalFormatting>
  <conditionalFormatting sqref="AL17">
    <cfRule type="expression" dxfId="429" priority="424" stopIfTrue="1">
      <formula>AND(NOT(ISBLANK(AL$7)),AL17&gt;AL$7)</formula>
    </cfRule>
  </conditionalFormatting>
  <conditionalFormatting sqref="AL17">
    <cfRule type="expression" dxfId="428" priority="423" stopIfTrue="1">
      <formula>AND(NOT(ISBLANK(AL$7)),AL17&gt;AL$7)</formula>
    </cfRule>
  </conditionalFormatting>
  <conditionalFormatting sqref="AJ17">
    <cfRule type="expression" dxfId="427" priority="422" stopIfTrue="1">
      <formula>AND(NOT(ISBLANK(AJ$7)),AJ17&gt;AJ$7)</formula>
    </cfRule>
  </conditionalFormatting>
  <conditionalFormatting sqref="AJ17">
    <cfRule type="expression" dxfId="426" priority="421" stopIfTrue="1">
      <formula>AND(NOT(ISBLANK(AJ$7)),AJ17&gt;AJ$7)</formula>
    </cfRule>
  </conditionalFormatting>
  <conditionalFormatting sqref="AH17">
    <cfRule type="expression" dxfId="425" priority="420" stopIfTrue="1">
      <formula>AND(NOT(ISBLANK(AH$7)),AH17&gt;AH$7)</formula>
    </cfRule>
  </conditionalFormatting>
  <conditionalFormatting sqref="AH17">
    <cfRule type="expression" dxfId="424" priority="419" stopIfTrue="1">
      <formula>AND(NOT(ISBLANK(AH$7)),AH17&gt;AH$7)</formula>
    </cfRule>
  </conditionalFormatting>
  <conditionalFormatting sqref="AF17">
    <cfRule type="expression" dxfId="423" priority="418" stopIfTrue="1">
      <formula>AND(NOT(ISBLANK(AF$7)),AF17&gt;AF$7)</formula>
    </cfRule>
  </conditionalFormatting>
  <conditionalFormatting sqref="AF17">
    <cfRule type="expression" dxfId="422" priority="417" stopIfTrue="1">
      <formula>AND(NOT(ISBLANK(AF$7)),AF17&gt;AF$7)</formula>
    </cfRule>
  </conditionalFormatting>
  <conditionalFormatting sqref="AD17">
    <cfRule type="expression" dxfId="421" priority="416" stopIfTrue="1">
      <formula>AND(NOT(ISBLANK(AD$7)),AD17&gt;AD$7)</formula>
    </cfRule>
  </conditionalFormatting>
  <conditionalFormatting sqref="AD17">
    <cfRule type="expression" dxfId="420" priority="415" stopIfTrue="1">
      <formula>AND(NOT(ISBLANK(AD$7)),AD17&gt;AD$7)</formula>
    </cfRule>
  </conditionalFormatting>
  <conditionalFormatting sqref="AB17">
    <cfRule type="expression" dxfId="419" priority="414" stopIfTrue="1">
      <formula>AND(NOT(ISBLANK(AB$7)),AB17&gt;AB$7)</formula>
    </cfRule>
  </conditionalFormatting>
  <conditionalFormatting sqref="AB17">
    <cfRule type="expression" dxfId="418" priority="413" stopIfTrue="1">
      <formula>AND(NOT(ISBLANK(AB$7)),AB17&gt;AB$7)</formula>
    </cfRule>
  </conditionalFormatting>
  <conditionalFormatting sqref="Z17">
    <cfRule type="expression" dxfId="417" priority="412" stopIfTrue="1">
      <formula>AND(NOT(ISBLANK(Z$7)),Z17&gt;Z$7)</formula>
    </cfRule>
  </conditionalFormatting>
  <conditionalFormatting sqref="Z17">
    <cfRule type="expression" dxfId="416" priority="411" stopIfTrue="1">
      <formula>AND(NOT(ISBLANK(Z$7)),Z17&gt;Z$7)</formula>
    </cfRule>
  </conditionalFormatting>
  <conditionalFormatting sqref="X17">
    <cfRule type="expression" dxfId="415" priority="410" stopIfTrue="1">
      <formula>AND(NOT(ISBLANK(X$7)),X17&gt;X$7)</formula>
    </cfRule>
  </conditionalFormatting>
  <conditionalFormatting sqref="X17">
    <cfRule type="expression" dxfId="414" priority="409" stopIfTrue="1">
      <formula>AND(NOT(ISBLANK(X$7)),X17&gt;X$7)</formula>
    </cfRule>
  </conditionalFormatting>
  <conditionalFormatting sqref="V17">
    <cfRule type="expression" dxfId="413" priority="408" stopIfTrue="1">
      <formula>AND(NOT(ISBLANK(V$7)),V17&gt;V$7)</formula>
    </cfRule>
  </conditionalFormatting>
  <conditionalFormatting sqref="V17">
    <cfRule type="expression" dxfId="412" priority="407" stopIfTrue="1">
      <formula>AND(NOT(ISBLANK(V$7)),V17&gt;V$7)</formula>
    </cfRule>
  </conditionalFormatting>
  <conditionalFormatting sqref="V17">
    <cfRule type="expression" dxfId="411" priority="406" stopIfTrue="1">
      <formula>AND(NOT(ISBLANK(V$7)),V17&gt;V$7)</formula>
    </cfRule>
  </conditionalFormatting>
  <conditionalFormatting sqref="V17">
    <cfRule type="expression" dxfId="410" priority="405" stopIfTrue="1">
      <formula>AND(NOT(ISBLANK(V$7)),V17&gt;V$7)</formula>
    </cfRule>
  </conditionalFormatting>
  <conditionalFormatting sqref="Z17">
    <cfRule type="expression" dxfId="409" priority="404" stopIfTrue="1">
      <formula>AND(NOT(ISBLANK(Z$7)),Z17&gt;Z$7)</formula>
    </cfRule>
  </conditionalFormatting>
  <conditionalFormatting sqref="Z17">
    <cfRule type="expression" dxfId="408" priority="403" stopIfTrue="1">
      <formula>AND(NOT(ISBLANK(Z$7)),Z17&gt;Z$7)</formula>
    </cfRule>
  </conditionalFormatting>
  <conditionalFormatting sqref="Z17">
    <cfRule type="expression" dxfId="407" priority="402" stopIfTrue="1">
      <formula>AND(NOT(ISBLANK(Z$7)),Z17&gt;Z$7)</formula>
    </cfRule>
  </conditionalFormatting>
  <conditionalFormatting sqref="Z17">
    <cfRule type="expression" dxfId="406" priority="401" stopIfTrue="1">
      <formula>AND(NOT(ISBLANK(Z$7)),Z17&gt;Z$7)</formula>
    </cfRule>
  </conditionalFormatting>
  <conditionalFormatting sqref="Z17">
    <cfRule type="expression" dxfId="405" priority="400" stopIfTrue="1">
      <formula>AND(NOT(ISBLANK(Z$7)),Z17&gt;Z$7)</formula>
    </cfRule>
  </conditionalFormatting>
  <conditionalFormatting sqref="Z17">
    <cfRule type="expression" dxfId="404" priority="399" stopIfTrue="1">
      <formula>AND(NOT(ISBLANK(Z$7)),Z17&gt;Z$7)</formula>
    </cfRule>
  </conditionalFormatting>
  <conditionalFormatting sqref="X17">
    <cfRule type="expression" dxfId="403" priority="398" stopIfTrue="1">
      <formula>AND(NOT(ISBLANK(X$7)),X17&gt;X$7)</formula>
    </cfRule>
  </conditionalFormatting>
  <conditionalFormatting sqref="X17">
    <cfRule type="expression" dxfId="402" priority="397" stopIfTrue="1">
      <formula>AND(NOT(ISBLANK(X$7)),X17&gt;X$7)</formula>
    </cfRule>
  </conditionalFormatting>
  <conditionalFormatting sqref="X17">
    <cfRule type="expression" dxfId="401" priority="396" stopIfTrue="1">
      <formula>AND(NOT(ISBLANK(X$7)),X17&gt;X$7)</formula>
    </cfRule>
  </conditionalFormatting>
  <conditionalFormatting sqref="X17">
    <cfRule type="expression" dxfId="400" priority="395" stopIfTrue="1">
      <formula>AND(NOT(ISBLANK(X$7)),X17&gt;X$7)</formula>
    </cfRule>
  </conditionalFormatting>
  <conditionalFormatting sqref="X17">
    <cfRule type="expression" dxfId="399" priority="394" stopIfTrue="1">
      <formula>AND(NOT(ISBLANK(X$7)),X17&gt;X$7)</formula>
    </cfRule>
  </conditionalFormatting>
  <conditionalFormatting sqref="V17">
    <cfRule type="expression" dxfId="398" priority="393" stopIfTrue="1">
      <formula>AND(NOT(ISBLANK(V$7)),V17&gt;V$7)</formula>
    </cfRule>
  </conditionalFormatting>
  <conditionalFormatting sqref="V17">
    <cfRule type="expression" dxfId="397" priority="392" stopIfTrue="1">
      <formula>AND(NOT(ISBLANK(V$7)),V17&gt;V$7)</formula>
    </cfRule>
  </conditionalFormatting>
  <conditionalFormatting sqref="V17">
    <cfRule type="expression" dxfId="396" priority="391" stopIfTrue="1">
      <formula>AND(NOT(ISBLANK(V$7)),V17&gt;V$7)</formula>
    </cfRule>
  </conditionalFormatting>
  <conditionalFormatting sqref="V17">
    <cfRule type="expression" dxfId="395" priority="390" stopIfTrue="1">
      <formula>AND(NOT(ISBLANK(V$7)),V17&gt;V$7)</formula>
    </cfRule>
  </conditionalFormatting>
  <conditionalFormatting sqref="V17">
    <cfRule type="expression" dxfId="394" priority="389" stopIfTrue="1">
      <formula>AND(NOT(ISBLANK(V$7)),V17&gt;V$7)</formula>
    </cfRule>
  </conditionalFormatting>
  <conditionalFormatting sqref="V17">
    <cfRule type="expression" dxfId="393" priority="388" stopIfTrue="1">
      <formula>AND(NOT(ISBLANK(V$7)),V17&gt;V$7)</formula>
    </cfRule>
  </conditionalFormatting>
  <conditionalFormatting sqref="V17">
    <cfRule type="expression" dxfId="392" priority="387" stopIfTrue="1">
      <formula>AND(NOT(ISBLANK(V$7)),V17&gt;V$7)</formula>
    </cfRule>
  </conditionalFormatting>
  <conditionalFormatting sqref="BN17">
    <cfRule type="expression" dxfId="391" priority="386" stopIfTrue="1">
      <formula>AND(NOT(ISBLANK(BN$7)),BN17&gt;BN$7)</formula>
    </cfRule>
  </conditionalFormatting>
  <conditionalFormatting sqref="BN17">
    <cfRule type="expression" dxfId="390" priority="385" stopIfTrue="1">
      <formula>AND(NOT(ISBLANK(BN$7)),BN17&gt;BN$7)</formula>
    </cfRule>
  </conditionalFormatting>
  <conditionalFormatting sqref="BN17">
    <cfRule type="expression" dxfId="389" priority="384" stopIfTrue="1">
      <formula>AND(NOT(ISBLANK(BN$7)),BN17&gt;BN$7)</formula>
    </cfRule>
  </conditionalFormatting>
  <conditionalFormatting sqref="BL17">
    <cfRule type="expression" dxfId="388" priority="383" stopIfTrue="1">
      <formula>AND(NOT(ISBLANK(BL$7)),BL17&gt;BL$7)</formula>
    </cfRule>
  </conditionalFormatting>
  <conditionalFormatting sqref="BL17">
    <cfRule type="expression" dxfId="387" priority="382" stopIfTrue="1">
      <formula>AND(NOT(ISBLANK(BL$7)),BL17&gt;BL$7)</formula>
    </cfRule>
  </conditionalFormatting>
  <conditionalFormatting sqref="BL17">
    <cfRule type="expression" dxfId="386" priority="381" stopIfTrue="1">
      <formula>AND(NOT(ISBLANK(BL$7)),BL17&gt;BL$7)</formula>
    </cfRule>
  </conditionalFormatting>
  <conditionalFormatting sqref="BJ17">
    <cfRule type="expression" dxfId="385" priority="380" stopIfTrue="1">
      <formula>AND(NOT(ISBLANK(BJ$7)),BJ17&gt;BJ$7)</formula>
    </cfRule>
  </conditionalFormatting>
  <conditionalFormatting sqref="BJ17">
    <cfRule type="expression" dxfId="384" priority="379" stopIfTrue="1">
      <formula>AND(NOT(ISBLANK(BJ$7)),BJ17&gt;BJ$7)</formula>
    </cfRule>
  </conditionalFormatting>
  <conditionalFormatting sqref="BJ17">
    <cfRule type="expression" dxfId="383" priority="378" stopIfTrue="1">
      <formula>AND(NOT(ISBLANK(BJ$7)),BJ17&gt;BJ$7)</formula>
    </cfRule>
  </conditionalFormatting>
  <conditionalFormatting sqref="BH17">
    <cfRule type="expression" dxfId="382" priority="377" stopIfTrue="1">
      <formula>AND(NOT(ISBLANK(BH$7)),BH17&gt;BH$7)</formula>
    </cfRule>
  </conditionalFormatting>
  <conditionalFormatting sqref="BH17">
    <cfRule type="expression" dxfId="381" priority="376" stopIfTrue="1">
      <formula>AND(NOT(ISBLANK(BH$7)),BH17&gt;BH$7)</formula>
    </cfRule>
  </conditionalFormatting>
  <conditionalFormatting sqref="BH17">
    <cfRule type="expression" dxfId="380" priority="375" stopIfTrue="1">
      <formula>AND(NOT(ISBLANK(BH$7)),BH17&gt;BH$7)</formula>
    </cfRule>
  </conditionalFormatting>
  <conditionalFormatting sqref="BF17">
    <cfRule type="expression" dxfId="379" priority="374" stopIfTrue="1">
      <formula>AND(NOT(ISBLANK(BF$7)),BF17&gt;BF$7)</formula>
    </cfRule>
  </conditionalFormatting>
  <conditionalFormatting sqref="BF17">
    <cfRule type="expression" dxfId="378" priority="373" stopIfTrue="1">
      <formula>AND(NOT(ISBLANK(BF$7)),BF17&gt;BF$7)</formula>
    </cfRule>
  </conditionalFormatting>
  <conditionalFormatting sqref="BF17">
    <cfRule type="expression" dxfId="377" priority="372" stopIfTrue="1">
      <formula>AND(NOT(ISBLANK(BF$7)),BF17&gt;BF$7)</formula>
    </cfRule>
  </conditionalFormatting>
  <conditionalFormatting sqref="BD17">
    <cfRule type="expression" dxfId="376" priority="371" stopIfTrue="1">
      <formula>AND(NOT(ISBLANK(BD$7)),BD17&gt;BD$7)</formula>
    </cfRule>
  </conditionalFormatting>
  <conditionalFormatting sqref="BD17">
    <cfRule type="expression" dxfId="375" priority="370" stopIfTrue="1">
      <formula>AND(NOT(ISBLANK(BD$7)),BD17&gt;BD$7)</formula>
    </cfRule>
  </conditionalFormatting>
  <conditionalFormatting sqref="BD17">
    <cfRule type="expression" dxfId="374" priority="369" stopIfTrue="1">
      <formula>AND(NOT(ISBLANK(BD$7)),BD17&gt;BD$7)</formula>
    </cfRule>
  </conditionalFormatting>
  <conditionalFormatting sqref="BB17">
    <cfRule type="expression" dxfId="373" priority="368" stopIfTrue="1">
      <formula>AND(NOT(ISBLANK(BB$7)),BB17&gt;BB$7)</formula>
    </cfRule>
  </conditionalFormatting>
  <conditionalFormatting sqref="BB17">
    <cfRule type="expression" dxfId="372" priority="367" stopIfTrue="1">
      <formula>AND(NOT(ISBLANK(BB$7)),BB17&gt;BB$7)</formula>
    </cfRule>
  </conditionalFormatting>
  <conditionalFormatting sqref="BB17">
    <cfRule type="expression" dxfId="371" priority="366" stopIfTrue="1">
      <formula>AND(NOT(ISBLANK(BB$7)),BB17&gt;BB$7)</formula>
    </cfRule>
  </conditionalFormatting>
  <conditionalFormatting sqref="BK17">
    <cfRule type="expression" dxfId="370" priority="365" stopIfTrue="1">
      <formula>AND(NOT(ISBLANK(BI$7)),BK17&gt;BI$7)</formula>
    </cfRule>
  </conditionalFormatting>
  <conditionalFormatting sqref="AT17">
    <cfRule type="expression" dxfId="369" priority="364" stopIfTrue="1">
      <formula>AND(NOT(ISBLANK(AT$7)),AT17&gt;AT$7)</formula>
    </cfRule>
  </conditionalFormatting>
  <conditionalFormatting sqref="AT17">
    <cfRule type="expression" dxfId="368" priority="363" stopIfTrue="1">
      <formula>AND(NOT(ISBLANK(AT$7)),AT17&gt;AT$7)</formula>
    </cfRule>
  </conditionalFormatting>
  <conditionalFormatting sqref="AT17">
    <cfRule type="expression" dxfId="367" priority="362" stopIfTrue="1">
      <formula>AND(NOT(ISBLANK(AT$7)),AT17&gt;AT$7)</formula>
    </cfRule>
  </conditionalFormatting>
  <conditionalFormatting sqref="AT17">
    <cfRule type="expression" dxfId="366" priority="361" stopIfTrue="1">
      <formula>AND(NOT(ISBLANK(AT$7)),AT17&gt;AT$7)</formula>
    </cfRule>
  </conditionalFormatting>
  <conditionalFormatting sqref="CB16">
    <cfRule type="expression" dxfId="365" priority="360" stopIfTrue="1">
      <formula>AND(NOT(ISBLANK(CB$7)),CB16&gt;CB$7)</formula>
    </cfRule>
  </conditionalFormatting>
  <conditionalFormatting sqref="CB16">
    <cfRule type="expression" dxfId="364" priority="359" stopIfTrue="1">
      <formula>AND(NOT(ISBLANK(CB$7)),CB16&gt;CB$7)</formula>
    </cfRule>
  </conditionalFormatting>
  <conditionalFormatting sqref="BZ16">
    <cfRule type="expression" dxfId="363" priority="358" stopIfTrue="1">
      <formula>AND(NOT(ISBLANK(BZ$7)),BZ16&gt;BZ$7)</formula>
    </cfRule>
  </conditionalFormatting>
  <conditionalFormatting sqref="BZ16">
    <cfRule type="expression" dxfId="362" priority="357" stopIfTrue="1">
      <formula>AND(NOT(ISBLANK(BZ$7)),BZ16&gt;BZ$7)</formula>
    </cfRule>
  </conditionalFormatting>
  <conditionalFormatting sqref="BX16">
    <cfRule type="expression" dxfId="361" priority="356" stopIfTrue="1">
      <formula>AND(NOT(ISBLANK(BX$7)),BX16&gt;BX$7)</formula>
    </cfRule>
  </conditionalFormatting>
  <conditionalFormatting sqref="BX16">
    <cfRule type="expression" dxfId="360" priority="355" stopIfTrue="1">
      <formula>AND(NOT(ISBLANK(BX$7)),BX16&gt;BX$7)</formula>
    </cfRule>
  </conditionalFormatting>
  <conditionalFormatting sqref="BV16">
    <cfRule type="expression" dxfId="359" priority="354" stopIfTrue="1">
      <formula>AND(NOT(ISBLANK(BV$7)),BV16&gt;BV$7)</formula>
    </cfRule>
  </conditionalFormatting>
  <conditionalFormatting sqref="BV16">
    <cfRule type="expression" dxfId="358" priority="353" stopIfTrue="1">
      <formula>AND(NOT(ISBLANK(BV$7)),BV16&gt;BV$7)</formula>
    </cfRule>
  </conditionalFormatting>
  <conditionalFormatting sqref="BT16">
    <cfRule type="expression" dxfId="357" priority="352" stopIfTrue="1">
      <formula>AND(NOT(ISBLANK(BT$7)),BT16&gt;BT$7)</formula>
    </cfRule>
  </conditionalFormatting>
  <conditionalFormatting sqref="BT16">
    <cfRule type="expression" dxfId="356" priority="351" stopIfTrue="1">
      <formula>AND(NOT(ISBLANK(BT$7)),BT16&gt;BT$7)</formula>
    </cfRule>
  </conditionalFormatting>
  <conditionalFormatting sqref="BR16">
    <cfRule type="expression" dxfId="355" priority="350" stopIfTrue="1">
      <formula>AND(NOT(ISBLANK(BR$7)),BR16&gt;BR$7)</formula>
    </cfRule>
  </conditionalFormatting>
  <conditionalFormatting sqref="BR16">
    <cfRule type="expression" dxfId="354" priority="349" stopIfTrue="1">
      <formula>AND(NOT(ISBLANK(BR$7)),BR16&gt;BR$7)</formula>
    </cfRule>
  </conditionalFormatting>
  <conditionalFormatting sqref="BP16">
    <cfRule type="expression" dxfId="353" priority="348" stopIfTrue="1">
      <formula>AND(NOT(ISBLANK(BP$7)),BP16&gt;BP$7)</formula>
    </cfRule>
  </conditionalFormatting>
  <conditionalFormatting sqref="BP16">
    <cfRule type="expression" dxfId="352" priority="347" stopIfTrue="1">
      <formula>AND(NOT(ISBLANK(BP$7)),BP16&gt;BP$7)</formula>
    </cfRule>
  </conditionalFormatting>
  <conditionalFormatting sqref="AZ16">
    <cfRule type="expression" dxfId="351" priority="346" stopIfTrue="1">
      <formula>AND(NOT(ISBLANK(AZ$7)),AZ16&gt;AZ$7)</formula>
    </cfRule>
  </conditionalFormatting>
  <conditionalFormatting sqref="AZ16">
    <cfRule type="expression" dxfId="350" priority="345" stopIfTrue="1">
      <formula>AND(NOT(ISBLANK(AZ$7)),AZ16&gt;AZ$7)</formula>
    </cfRule>
  </conditionalFormatting>
  <conditionalFormatting sqref="AX16">
    <cfRule type="expression" dxfId="349" priority="344" stopIfTrue="1">
      <formula>AND(NOT(ISBLANK(AX$7)),AX16&gt;AX$7)</formula>
    </cfRule>
  </conditionalFormatting>
  <conditionalFormatting sqref="AX16">
    <cfRule type="expression" dxfId="348" priority="343" stopIfTrue="1">
      <formula>AND(NOT(ISBLANK(AX$7)),AX16&gt;AX$7)</formula>
    </cfRule>
  </conditionalFormatting>
  <conditionalFormatting sqref="AV16">
    <cfRule type="expression" dxfId="347" priority="342" stopIfTrue="1">
      <formula>AND(NOT(ISBLANK(AV$7)),AV16&gt;AV$7)</formula>
    </cfRule>
  </conditionalFormatting>
  <conditionalFormatting sqref="AV16">
    <cfRule type="expression" dxfId="346" priority="341" stopIfTrue="1">
      <formula>AND(NOT(ISBLANK(AV$7)),AV16&gt;AV$7)</formula>
    </cfRule>
  </conditionalFormatting>
  <conditionalFormatting sqref="AU16">
    <cfRule type="expression" dxfId="345" priority="340" stopIfTrue="1">
      <formula>AND(NOT(ISBLANK(AT$7)),AU16&gt;AT$7)</formula>
    </cfRule>
  </conditionalFormatting>
  <conditionalFormatting sqref="AU16">
    <cfRule type="expression" dxfId="344" priority="339" stopIfTrue="1">
      <formula>AND(NOT(ISBLANK(AT$7)),AU16&gt;AT$7)</formula>
    </cfRule>
  </conditionalFormatting>
  <conditionalFormatting sqref="AR16">
    <cfRule type="expression" dxfId="343" priority="338" stopIfTrue="1">
      <formula>AND(NOT(ISBLANK(AR$7)),AR16&gt;AR$7)</formula>
    </cfRule>
  </conditionalFormatting>
  <conditionalFormatting sqref="AR16">
    <cfRule type="expression" dxfId="342" priority="337" stopIfTrue="1">
      <formula>AND(NOT(ISBLANK(AR$7)),AR16&gt;AR$7)</formula>
    </cfRule>
  </conditionalFormatting>
  <conditionalFormatting sqref="AP16">
    <cfRule type="expression" dxfId="341" priority="336" stopIfTrue="1">
      <formula>AND(NOT(ISBLANK(AP$7)),AP16&gt;AP$7)</formula>
    </cfRule>
  </conditionalFormatting>
  <conditionalFormatting sqref="AP16">
    <cfRule type="expression" dxfId="340" priority="335" stopIfTrue="1">
      <formula>AND(NOT(ISBLANK(AP$7)),AP16&gt;AP$7)</formula>
    </cfRule>
  </conditionalFormatting>
  <conditionalFormatting sqref="AN16">
    <cfRule type="expression" dxfId="339" priority="334" stopIfTrue="1">
      <formula>AND(NOT(ISBLANK(AN$7)),AN16&gt;AN$7)</formula>
    </cfRule>
  </conditionalFormatting>
  <conditionalFormatting sqref="AN16">
    <cfRule type="expression" dxfId="338" priority="333" stopIfTrue="1">
      <formula>AND(NOT(ISBLANK(AN$7)),AN16&gt;AN$7)</formula>
    </cfRule>
  </conditionalFormatting>
  <conditionalFormatting sqref="AL16">
    <cfRule type="expression" dxfId="337" priority="332" stopIfTrue="1">
      <formula>AND(NOT(ISBLANK(AL$7)),AL16&gt;AL$7)</formula>
    </cfRule>
  </conditionalFormatting>
  <conditionalFormatting sqref="AL16">
    <cfRule type="expression" dxfId="336" priority="331" stopIfTrue="1">
      <formula>AND(NOT(ISBLANK(AL$7)),AL16&gt;AL$7)</formula>
    </cfRule>
  </conditionalFormatting>
  <conditionalFormatting sqref="AJ16">
    <cfRule type="expression" dxfId="335" priority="330" stopIfTrue="1">
      <formula>AND(NOT(ISBLANK(AJ$7)),AJ16&gt;AJ$7)</formula>
    </cfRule>
  </conditionalFormatting>
  <conditionalFormatting sqref="AJ16">
    <cfRule type="expression" dxfId="334" priority="329" stopIfTrue="1">
      <formula>AND(NOT(ISBLANK(AJ$7)),AJ16&gt;AJ$7)</formula>
    </cfRule>
  </conditionalFormatting>
  <conditionalFormatting sqref="AH16">
    <cfRule type="expression" dxfId="333" priority="328" stopIfTrue="1">
      <formula>AND(NOT(ISBLANK(AH$7)),AH16&gt;AH$7)</formula>
    </cfRule>
  </conditionalFormatting>
  <conditionalFormatting sqref="AH16">
    <cfRule type="expression" dxfId="332" priority="327" stopIfTrue="1">
      <formula>AND(NOT(ISBLANK(AH$7)),AH16&gt;AH$7)</formula>
    </cfRule>
  </conditionalFormatting>
  <conditionalFormatting sqref="AF16">
    <cfRule type="expression" dxfId="331" priority="326" stopIfTrue="1">
      <formula>AND(NOT(ISBLANK(AF$7)),AF16&gt;AF$7)</formula>
    </cfRule>
  </conditionalFormatting>
  <conditionalFormatting sqref="AF16">
    <cfRule type="expression" dxfId="330" priority="325" stopIfTrue="1">
      <formula>AND(NOT(ISBLANK(AF$7)),AF16&gt;AF$7)</formula>
    </cfRule>
  </conditionalFormatting>
  <conditionalFormatting sqref="AD16">
    <cfRule type="expression" dxfId="329" priority="324" stopIfTrue="1">
      <formula>AND(NOT(ISBLANK(AD$7)),AD16&gt;AD$7)</formula>
    </cfRule>
  </conditionalFormatting>
  <conditionalFormatting sqref="AD16">
    <cfRule type="expression" dxfId="328" priority="323" stopIfTrue="1">
      <formula>AND(NOT(ISBLANK(AD$7)),AD16&gt;AD$7)</formula>
    </cfRule>
  </conditionalFormatting>
  <conditionalFormatting sqref="AB16">
    <cfRule type="expression" dxfId="327" priority="322" stopIfTrue="1">
      <formula>AND(NOT(ISBLANK(AB$7)),AB16&gt;AB$7)</formula>
    </cfRule>
  </conditionalFormatting>
  <conditionalFormatting sqref="AB16">
    <cfRule type="expression" dxfId="326" priority="321" stopIfTrue="1">
      <formula>AND(NOT(ISBLANK(AB$7)),AB16&gt;AB$7)</formula>
    </cfRule>
  </conditionalFormatting>
  <conditionalFormatting sqref="Z16">
    <cfRule type="expression" dxfId="325" priority="320" stopIfTrue="1">
      <formula>AND(NOT(ISBLANK(Z$7)),Z16&gt;Z$7)</formula>
    </cfRule>
  </conditionalFormatting>
  <conditionalFormatting sqref="Z16">
    <cfRule type="expression" dxfId="324" priority="319" stopIfTrue="1">
      <formula>AND(NOT(ISBLANK(Z$7)),Z16&gt;Z$7)</formula>
    </cfRule>
  </conditionalFormatting>
  <conditionalFormatting sqref="X16">
    <cfRule type="expression" dxfId="323" priority="318" stopIfTrue="1">
      <formula>AND(NOT(ISBLANK(X$7)),X16&gt;X$7)</formula>
    </cfRule>
  </conditionalFormatting>
  <conditionalFormatting sqref="X16">
    <cfRule type="expression" dxfId="322" priority="317" stopIfTrue="1">
      <formula>AND(NOT(ISBLANK(X$7)),X16&gt;X$7)</formula>
    </cfRule>
  </conditionalFormatting>
  <conditionalFormatting sqref="V16">
    <cfRule type="expression" dxfId="321" priority="316" stopIfTrue="1">
      <formula>AND(NOT(ISBLANK(V$7)),V16&gt;V$7)</formula>
    </cfRule>
  </conditionalFormatting>
  <conditionalFormatting sqref="V16">
    <cfRule type="expression" dxfId="320" priority="315" stopIfTrue="1">
      <formula>AND(NOT(ISBLANK(V$7)),V16&gt;V$7)</formula>
    </cfRule>
  </conditionalFormatting>
  <conditionalFormatting sqref="V16">
    <cfRule type="expression" dxfId="319" priority="314" stopIfTrue="1">
      <formula>AND(NOT(ISBLANK(V$7)),V16&gt;V$7)</formula>
    </cfRule>
  </conditionalFormatting>
  <conditionalFormatting sqref="V16">
    <cfRule type="expression" dxfId="318" priority="313" stopIfTrue="1">
      <formula>AND(NOT(ISBLANK(V$7)),V16&gt;V$7)</formula>
    </cfRule>
  </conditionalFormatting>
  <conditionalFormatting sqref="Z16">
    <cfRule type="expression" dxfId="317" priority="312" stopIfTrue="1">
      <formula>AND(NOT(ISBLANK(Z$7)),Z16&gt;Z$7)</formula>
    </cfRule>
  </conditionalFormatting>
  <conditionalFormatting sqref="Z16">
    <cfRule type="expression" dxfId="316" priority="311" stopIfTrue="1">
      <formula>AND(NOT(ISBLANK(Z$7)),Z16&gt;Z$7)</formula>
    </cfRule>
  </conditionalFormatting>
  <conditionalFormatting sqref="Z16">
    <cfRule type="expression" dxfId="315" priority="310" stopIfTrue="1">
      <formula>AND(NOT(ISBLANK(Z$7)),Z16&gt;Z$7)</formula>
    </cfRule>
  </conditionalFormatting>
  <conditionalFormatting sqref="Z16">
    <cfRule type="expression" dxfId="314" priority="309" stopIfTrue="1">
      <formula>AND(NOT(ISBLANK(Z$7)),Z16&gt;Z$7)</formula>
    </cfRule>
  </conditionalFormatting>
  <conditionalFormatting sqref="Z16">
    <cfRule type="expression" dxfId="313" priority="308" stopIfTrue="1">
      <formula>AND(NOT(ISBLANK(Z$7)),Z16&gt;Z$7)</formula>
    </cfRule>
  </conditionalFormatting>
  <conditionalFormatting sqref="Z16">
    <cfRule type="expression" dxfId="312" priority="307" stopIfTrue="1">
      <formula>AND(NOT(ISBLANK(Z$7)),Z16&gt;Z$7)</formula>
    </cfRule>
  </conditionalFormatting>
  <conditionalFormatting sqref="X16">
    <cfRule type="expression" dxfId="311" priority="306" stopIfTrue="1">
      <formula>AND(NOT(ISBLANK(X$7)),X16&gt;X$7)</formula>
    </cfRule>
  </conditionalFormatting>
  <conditionalFormatting sqref="X16">
    <cfRule type="expression" dxfId="310" priority="305" stopIfTrue="1">
      <formula>AND(NOT(ISBLANK(X$7)),X16&gt;X$7)</formula>
    </cfRule>
  </conditionalFormatting>
  <conditionalFormatting sqref="X16">
    <cfRule type="expression" dxfId="309" priority="304" stopIfTrue="1">
      <formula>AND(NOT(ISBLANK(X$7)),X16&gt;X$7)</formula>
    </cfRule>
  </conditionalFormatting>
  <conditionalFormatting sqref="X16">
    <cfRule type="expression" dxfId="308" priority="303" stopIfTrue="1">
      <formula>AND(NOT(ISBLANK(X$7)),X16&gt;X$7)</formula>
    </cfRule>
  </conditionalFormatting>
  <conditionalFormatting sqref="X16">
    <cfRule type="expression" dxfId="307" priority="302" stopIfTrue="1">
      <formula>AND(NOT(ISBLANK(X$7)),X16&gt;X$7)</formula>
    </cfRule>
  </conditionalFormatting>
  <conditionalFormatting sqref="V16">
    <cfRule type="expression" dxfId="306" priority="301" stopIfTrue="1">
      <formula>AND(NOT(ISBLANK(V$7)),V16&gt;V$7)</formula>
    </cfRule>
  </conditionalFormatting>
  <conditionalFormatting sqref="V16">
    <cfRule type="expression" dxfId="305" priority="300" stopIfTrue="1">
      <formula>AND(NOT(ISBLANK(V$7)),V16&gt;V$7)</formula>
    </cfRule>
  </conditionalFormatting>
  <conditionalFormatting sqref="V16">
    <cfRule type="expression" dxfId="304" priority="299" stopIfTrue="1">
      <formula>AND(NOT(ISBLANK(V$7)),V16&gt;V$7)</formula>
    </cfRule>
  </conditionalFormatting>
  <conditionalFormatting sqref="V16">
    <cfRule type="expression" dxfId="303" priority="298" stopIfTrue="1">
      <formula>AND(NOT(ISBLANK(V$7)),V16&gt;V$7)</formula>
    </cfRule>
  </conditionalFormatting>
  <conditionalFormatting sqref="V16">
    <cfRule type="expression" dxfId="302" priority="297" stopIfTrue="1">
      <formula>AND(NOT(ISBLANK(V$7)),V16&gt;V$7)</formula>
    </cfRule>
  </conditionalFormatting>
  <conditionalFormatting sqref="V16">
    <cfRule type="expression" dxfId="301" priority="296" stopIfTrue="1">
      <formula>AND(NOT(ISBLANK(V$7)),V16&gt;V$7)</formula>
    </cfRule>
  </conditionalFormatting>
  <conditionalFormatting sqref="V16">
    <cfRule type="expression" dxfId="300" priority="295" stopIfTrue="1">
      <formula>AND(NOT(ISBLANK(V$7)),V16&gt;V$7)</formula>
    </cfRule>
  </conditionalFormatting>
  <conditionalFormatting sqref="BN16">
    <cfRule type="expression" dxfId="299" priority="294" stopIfTrue="1">
      <formula>AND(NOT(ISBLANK(BN$7)),BN16&gt;BN$7)</formula>
    </cfRule>
  </conditionalFormatting>
  <conditionalFormatting sqref="BN16">
    <cfRule type="expression" dxfId="298" priority="293" stopIfTrue="1">
      <formula>AND(NOT(ISBLANK(BN$7)),BN16&gt;BN$7)</formula>
    </cfRule>
  </conditionalFormatting>
  <conditionalFormatting sqref="BN16">
    <cfRule type="expression" dxfId="297" priority="292" stopIfTrue="1">
      <formula>AND(NOT(ISBLANK(BN$7)),BN16&gt;BN$7)</formula>
    </cfRule>
  </conditionalFormatting>
  <conditionalFormatting sqref="BL16">
    <cfRule type="expression" dxfId="296" priority="291" stopIfTrue="1">
      <formula>AND(NOT(ISBLANK(BL$7)),BL16&gt;BL$7)</formula>
    </cfRule>
  </conditionalFormatting>
  <conditionalFormatting sqref="BL16">
    <cfRule type="expression" dxfId="295" priority="290" stopIfTrue="1">
      <formula>AND(NOT(ISBLANK(BL$7)),BL16&gt;BL$7)</formula>
    </cfRule>
  </conditionalFormatting>
  <conditionalFormatting sqref="BL16">
    <cfRule type="expression" dxfId="294" priority="289" stopIfTrue="1">
      <formula>AND(NOT(ISBLANK(BL$7)),BL16&gt;BL$7)</formula>
    </cfRule>
  </conditionalFormatting>
  <conditionalFormatting sqref="BJ16">
    <cfRule type="expression" dxfId="293" priority="288" stopIfTrue="1">
      <formula>AND(NOT(ISBLANK(BJ$7)),BJ16&gt;BJ$7)</formula>
    </cfRule>
  </conditionalFormatting>
  <conditionalFormatting sqref="BJ16">
    <cfRule type="expression" dxfId="292" priority="287" stopIfTrue="1">
      <formula>AND(NOT(ISBLANK(BJ$7)),BJ16&gt;BJ$7)</formula>
    </cfRule>
  </conditionalFormatting>
  <conditionalFormatting sqref="BJ16">
    <cfRule type="expression" dxfId="291" priority="286" stopIfTrue="1">
      <formula>AND(NOT(ISBLANK(BJ$7)),BJ16&gt;BJ$7)</formula>
    </cfRule>
  </conditionalFormatting>
  <conditionalFormatting sqref="BH16">
    <cfRule type="expression" dxfId="290" priority="285" stopIfTrue="1">
      <formula>AND(NOT(ISBLANK(BH$7)),BH16&gt;BH$7)</formula>
    </cfRule>
  </conditionalFormatting>
  <conditionalFormatting sqref="BH16">
    <cfRule type="expression" dxfId="289" priority="284" stopIfTrue="1">
      <formula>AND(NOT(ISBLANK(BH$7)),BH16&gt;BH$7)</formula>
    </cfRule>
  </conditionalFormatting>
  <conditionalFormatting sqref="BH16">
    <cfRule type="expression" dxfId="288" priority="283" stopIfTrue="1">
      <formula>AND(NOT(ISBLANK(BH$7)),BH16&gt;BH$7)</formula>
    </cfRule>
  </conditionalFormatting>
  <conditionalFormatting sqref="BF16">
    <cfRule type="expression" dxfId="287" priority="282" stopIfTrue="1">
      <formula>AND(NOT(ISBLANK(BF$7)),BF16&gt;BF$7)</formula>
    </cfRule>
  </conditionalFormatting>
  <conditionalFormatting sqref="BF16">
    <cfRule type="expression" dxfId="286" priority="281" stopIfTrue="1">
      <formula>AND(NOT(ISBLANK(BF$7)),BF16&gt;BF$7)</formula>
    </cfRule>
  </conditionalFormatting>
  <conditionalFormatting sqref="BF16">
    <cfRule type="expression" dxfId="285" priority="280" stopIfTrue="1">
      <formula>AND(NOT(ISBLANK(BF$7)),BF16&gt;BF$7)</formula>
    </cfRule>
  </conditionalFormatting>
  <conditionalFormatting sqref="BD16">
    <cfRule type="expression" dxfId="284" priority="279" stopIfTrue="1">
      <formula>AND(NOT(ISBLANK(BD$7)),BD16&gt;BD$7)</formula>
    </cfRule>
  </conditionalFormatting>
  <conditionalFormatting sqref="BD16">
    <cfRule type="expression" dxfId="283" priority="278" stopIfTrue="1">
      <formula>AND(NOT(ISBLANK(BD$7)),BD16&gt;BD$7)</formula>
    </cfRule>
  </conditionalFormatting>
  <conditionalFormatting sqref="BD16">
    <cfRule type="expression" dxfId="282" priority="277" stopIfTrue="1">
      <formula>AND(NOT(ISBLANK(BD$7)),BD16&gt;BD$7)</formula>
    </cfRule>
  </conditionalFormatting>
  <conditionalFormatting sqref="BB16">
    <cfRule type="expression" dxfId="281" priority="276" stopIfTrue="1">
      <formula>AND(NOT(ISBLANK(BB$7)),BB16&gt;BB$7)</formula>
    </cfRule>
  </conditionalFormatting>
  <conditionalFormatting sqref="BB16">
    <cfRule type="expression" dxfId="280" priority="275" stopIfTrue="1">
      <formula>AND(NOT(ISBLANK(BB$7)),BB16&gt;BB$7)</formula>
    </cfRule>
  </conditionalFormatting>
  <conditionalFormatting sqref="BB16">
    <cfRule type="expression" dxfId="279" priority="274" stopIfTrue="1">
      <formula>AND(NOT(ISBLANK(BB$7)),BB16&gt;BB$7)</formula>
    </cfRule>
  </conditionalFormatting>
  <conditionalFormatting sqref="BK16">
    <cfRule type="expression" dxfId="278" priority="273" stopIfTrue="1">
      <formula>AND(NOT(ISBLANK(BI$7)),BK16&gt;BI$7)</formula>
    </cfRule>
  </conditionalFormatting>
  <conditionalFormatting sqref="CB16">
    <cfRule type="expression" dxfId="277" priority="272" stopIfTrue="1">
      <formula>AND(NOT(ISBLANK(CB$7)),CB16&gt;CB$7)</formula>
    </cfRule>
  </conditionalFormatting>
  <conditionalFormatting sqref="CB16">
    <cfRule type="expression" dxfId="276" priority="271" stopIfTrue="1">
      <formula>AND(NOT(ISBLANK(CB$7)),CB16&gt;CB$7)</formula>
    </cfRule>
  </conditionalFormatting>
  <conditionalFormatting sqref="BZ16">
    <cfRule type="expression" dxfId="275" priority="270" stopIfTrue="1">
      <formula>AND(NOT(ISBLANK(BZ$7)),BZ16&gt;BZ$7)</formula>
    </cfRule>
  </conditionalFormatting>
  <conditionalFormatting sqref="BZ16">
    <cfRule type="expression" dxfId="274" priority="269" stopIfTrue="1">
      <formula>AND(NOT(ISBLANK(BZ$7)),BZ16&gt;BZ$7)</formula>
    </cfRule>
  </conditionalFormatting>
  <conditionalFormatting sqref="BX16">
    <cfRule type="expression" dxfId="273" priority="268" stopIfTrue="1">
      <formula>AND(NOT(ISBLANK(BX$7)),BX16&gt;BX$7)</formula>
    </cfRule>
  </conditionalFormatting>
  <conditionalFormatting sqref="BX16">
    <cfRule type="expression" dxfId="272" priority="267" stopIfTrue="1">
      <formula>AND(NOT(ISBLANK(BX$7)),BX16&gt;BX$7)</formula>
    </cfRule>
  </conditionalFormatting>
  <conditionalFormatting sqref="BV16">
    <cfRule type="expression" dxfId="271" priority="266" stopIfTrue="1">
      <formula>AND(NOT(ISBLANK(BV$7)),BV16&gt;BV$7)</formula>
    </cfRule>
  </conditionalFormatting>
  <conditionalFormatting sqref="BV16">
    <cfRule type="expression" dxfId="270" priority="265" stopIfTrue="1">
      <formula>AND(NOT(ISBLANK(BV$7)),BV16&gt;BV$7)</formula>
    </cfRule>
  </conditionalFormatting>
  <conditionalFormatting sqref="BT16">
    <cfRule type="expression" dxfId="269" priority="264" stopIfTrue="1">
      <formula>AND(NOT(ISBLANK(BT$7)),BT16&gt;BT$7)</formula>
    </cfRule>
  </conditionalFormatting>
  <conditionalFormatting sqref="BT16">
    <cfRule type="expression" dxfId="268" priority="263" stopIfTrue="1">
      <formula>AND(NOT(ISBLANK(BT$7)),BT16&gt;BT$7)</formula>
    </cfRule>
  </conditionalFormatting>
  <conditionalFormatting sqref="BR16">
    <cfRule type="expression" dxfId="267" priority="262" stopIfTrue="1">
      <formula>AND(NOT(ISBLANK(BR$7)),BR16&gt;BR$7)</formula>
    </cfRule>
  </conditionalFormatting>
  <conditionalFormatting sqref="BR16">
    <cfRule type="expression" dxfId="266" priority="261" stopIfTrue="1">
      <formula>AND(NOT(ISBLANK(BR$7)),BR16&gt;BR$7)</formula>
    </cfRule>
  </conditionalFormatting>
  <conditionalFormatting sqref="BP16">
    <cfRule type="expression" dxfId="265" priority="260" stopIfTrue="1">
      <formula>AND(NOT(ISBLANK(BP$7)),BP16&gt;BP$7)</formula>
    </cfRule>
  </conditionalFormatting>
  <conditionalFormatting sqref="BP16">
    <cfRule type="expression" dxfId="264" priority="259" stopIfTrue="1">
      <formula>AND(NOT(ISBLANK(BP$7)),BP16&gt;BP$7)</formula>
    </cfRule>
  </conditionalFormatting>
  <conditionalFormatting sqref="AZ16">
    <cfRule type="expression" dxfId="263" priority="258" stopIfTrue="1">
      <formula>AND(NOT(ISBLANK(AZ$7)),AZ16&gt;AZ$7)</formula>
    </cfRule>
  </conditionalFormatting>
  <conditionalFormatting sqref="AZ16">
    <cfRule type="expression" dxfId="262" priority="257" stopIfTrue="1">
      <formula>AND(NOT(ISBLANK(AZ$7)),AZ16&gt;AZ$7)</formula>
    </cfRule>
  </conditionalFormatting>
  <conditionalFormatting sqref="AX16">
    <cfRule type="expression" dxfId="261" priority="256" stopIfTrue="1">
      <formula>AND(NOT(ISBLANK(AX$7)),AX16&gt;AX$7)</formula>
    </cfRule>
  </conditionalFormatting>
  <conditionalFormatting sqref="AX16">
    <cfRule type="expression" dxfId="260" priority="255" stopIfTrue="1">
      <formula>AND(NOT(ISBLANK(AX$7)),AX16&gt;AX$7)</formula>
    </cfRule>
  </conditionalFormatting>
  <conditionalFormatting sqref="AV16">
    <cfRule type="expression" dxfId="259" priority="254" stopIfTrue="1">
      <formula>AND(NOT(ISBLANK(AV$7)),AV16&gt;AV$7)</formula>
    </cfRule>
  </conditionalFormatting>
  <conditionalFormatting sqref="AV16">
    <cfRule type="expression" dxfId="258" priority="253" stopIfTrue="1">
      <formula>AND(NOT(ISBLANK(AV$7)),AV16&gt;AV$7)</formula>
    </cfRule>
  </conditionalFormatting>
  <conditionalFormatting sqref="AU16">
    <cfRule type="expression" dxfId="257" priority="252" stopIfTrue="1">
      <formula>AND(NOT(ISBLANK(AT$7)),AU16&gt;AT$7)</formula>
    </cfRule>
  </conditionalFormatting>
  <conditionalFormatting sqref="AU16">
    <cfRule type="expression" dxfId="256" priority="251" stopIfTrue="1">
      <formula>AND(NOT(ISBLANK(AT$7)),AU16&gt;AT$7)</formula>
    </cfRule>
  </conditionalFormatting>
  <conditionalFormatting sqref="AR16">
    <cfRule type="expression" dxfId="255" priority="250" stopIfTrue="1">
      <formula>AND(NOT(ISBLANK(AR$7)),AR16&gt;AR$7)</formula>
    </cfRule>
  </conditionalFormatting>
  <conditionalFormatting sqref="AR16">
    <cfRule type="expression" dxfId="254" priority="249" stopIfTrue="1">
      <formula>AND(NOT(ISBLANK(AR$7)),AR16&gt;AR$7)</formula>
    </cfRule>
  </conditionalFormatting>
  <conditionalFormatting sqref="AP16">
    <cfRule type="expression" dxfId="253" priority="248" stopIfTrue="1">
      <formula>AND(NOT(ISBLANK(AP$7)),AP16&gt;AP$7)</formula>
    </cfRule>
  </conditionalFormatting>
  <conditionalFormatting sqref="AP16">
    <cfRule type="expression" dxfId="252" priority="247" stopIfTrue="1">
      <formula>AND(NOT(ISBLANK(AP$7)),AP16&gt;AP$7)</formula>
    </cfRule>
  </conditionalFormatting>
  <conditionalFormatting sqref="AN16">
    <cfRule type="expression" dxfId="251" priority="246" stopIfTrue="1">
      <formula>AND(NOT(ISBLANK(AN$7)),AN16&gt;AN$7)</formula>
    </cfRule>
  </conditionalFormatting>
  <conditionalFormatting sqref="AN16">
    <cfRule type="expression" dxfId="250" priority="245" stopIfTrue="1">
      <formula>AND(NOT(ISBLANK(AN$7)),AN16&gt;AN$7)</formula>
    </cfRule>
  </conditionalFormatting>
  <conditionalFormatting sqref="AL16">
    <cfRule type="expression" dxfId="249" priority="244" stopIfTrue="1">
      <formula>AND(NOT(ISBLANK(AL$7)),AL16&gt;AL$7)</formula>
    </cfRule>
  </conditionalFormatting>
  <conditionalFormatting sqref="AL16">
    <cfRule type="expression" dxfId="248" priority="243" stopIfTrue="1">
      <formula>AND(NOT(ISBLANK(AL$7)),AL16&gt;AL$7)</formula>
    </cfRule>
  </conditionalFormatting>
  <conditionalFormatting sqref="AJ16">
    <cfRule type="expression" dxfId="247" priority="242" stopIfTrue="1">
      <formula>AND(NOT(ISBLANK(AJ$7)),AJ16&gt;AJ$7)</formula>
    </cfRule>
  </conditionalFormatting>
  <conditionalFormatting sqref="AJ16">
    <cfRule type="expression" dxfId="246" priority="241" stopIfTrue="1">
      <formula>AND(NOT(ISBLANK(AJ$7)),AJ16&gt;AJ$7)</formula>
    </cfRule>
  </conditionalFormatting>
  <conditionalFormatting sqref="AH16">
    <cfRule type="expression" dxfId="245" priority="240" stopIfTrue="1">
      <formula>AND(NOT(ISBLANK(AH$7)),AH16&gt;AH$7)</formula>
    </cfRule>
  </conditionalFormatting>
  <conditionalFormatting sqref="AH16">
    <cfRule type="expression" dxfId="244" priority="239" stopIfTrue="1">
      <formula>AND(NOT(ISBLANK(AH$7)),AH16&gt;AH$7)</formula>
    </cfRule>
  </conditionalFormatting>
  <conditionalFormatting sqref="AF16">
    <cfRule type="expression" dxfId="243" priority="238" stopIfTrue="1">
      <formula>AND(NOT(ISBLANK(AF$7)),AF16&gt;AF$7)</formula>
    </cfRule>
  </conditionalFormatting>
  <conditionalFormatting sqref="AF16">
    <cfRule type="expression" dxfId="242" priority="237" stopIfTrue="1">
      <formula>AND(NOT(ISBLANK(AF$7)),AF16&gt;AF$7)</formula>
    </cfRule>
  </conditionalFormatting>
  <conditionalFormatting sqref="AD16">
    <cfRule type="expression" dxfId="241" priority="236" stopIfTrue="1">
      <formula>AND(NOT(ISBLANK(AD$7)),AD16&gt;AD$7)</formula>
    </cfRule>
  </conditionalFormatting>
  <conditionalFormatting sqref="AD16">
    <cfRule type="expression" dxfId="240" priority="235" stopIfTrue="1">
      <formula>AND(NOT(ISBLANK(AD$7)),AD16&gt;AD$7)</formula>
    </cfRule>
  </conditionalFormatting>
  <conditionalFormatting sqref="AB16">
    <cfRule type="expression" dxfId="239" priority="234" stopIfTrue="1">
      <formula>AND(NOT(ISBLANK(AB$7)),AB16&gt;AB$7)</formula>
    </cfRule>
  </conditionalFormatting>
  <conditionalFormatting sqref="AB16">
    <cfRule type="expression" dxfId="238" priority="233" stopIfTrue="1">
      <formula>AND(NOT(ISBLANK(AB$7)),AB16&gt;AB$7)</formula>
    </cfRule>
  </conditionalFormatting>
  <conditionalFormatting sqref="Z16">
    <cfRule type="expression" dxfId="237" priority="232" stopIfTrue="1">
      <formula>AND(NOT(ISBLANK(Z$7)),Z16&gt;Z$7)</formula>
    </cfRule>
  </conditionalFormatting>
  <conditionalFormatting sqref="Z16">
    <cfRule type="expression" dxfId="236" priority="231" stopIfTrue="1">
      <formula>AND(NOT(ISBLANK(Z$7)),Z16&gt;Z$7)</formula>
    </cfRule>
  </conditionalFormatting>
  <conditionalFormatting sqref="X16">
    <cfRule type="expression" dxfId="235" priority="230" stopIfTrue="1">
      <formula>AND(NOT(ISBLANK(X$7)),X16&gt;X$7)</formula>
    </cfRule>
  </conditionalFormatting>
  <conditionalFormatting sqref="X16">
    <cfRule type="expression" dxfId="234" priority="229" stopIfTrue="1">
      <formula>AND(NOT(ISBLANK(X$7)),X16&gt;X$7)</formula>
    </cfRule>
  </conditionalFormatting>
  <conditionalFormatting sqref="V16">
    <cfRule type="expression" dxfId="233" priority="228" stopIfTrue="1">
      <formula>AND(NOT(ISBLANK(V$7)),V16&gt;V$7)</formula>
    </cfRule>
  </conditionalFormatting>
  <conditionalFormatting sqref="V16">
    <cfRule type="expression" dxfId="232" priority="227" stopIfTrue="1">
      <formula>AND(NOT(ISBLANK(V$7)),V16&gt;V$7)</formula>
    </cfRule>
  </conditionalFormatting>
  <conditionalFormatting sqref="V16">
    <cfRule type="expression" dxfId="231" priority="226" stopIfTrue="1">
      <formula>AND(NOT(ISBLANK(V$7)),V16&gt;V$7)</formula>
    </cfRule>
  </conditionalFormatting>
  <conditionalFormatting sqref="V16">
    <cfRule type="expression" dxfId="230" priority="225" stopIfTrue="1">
      <formula>AND(NOT(ISBLANK(V$7)),V16&gt;V$7)</formula>
    </cfRule>
  </conditionalFormatting>
  <conditionalFormatting sqref="Z16">
    <cfRule type="expression" dxfId="229" priority="224" stopIfTrue="1">
      <formula>AND(NOT(ISBLANK(Z$7)),Z16&gt;Z$7)</formula>
    </cfRule>
  </conditionalFormatting>
  <conditionalFormatting sqref="Z16">
    <cfRule type="expression" dxfId="228" priority="223" stopIfTrue="1">
      <formula>AND(NOT(ISBLANK(Z$7)),Z16&gt;Z$7)</formula>
    </cfRule>
  </conditionalFormatting>
  <conditionalFormatting sqref="Z16">
    <cfRule type="expression" dxfId="227" priority="222" stopIfTrue="1">
      <formula>AND(NOT(ISBLANK(Z$7)),Z16&gt;Z$7)</formula>
    </cfRule>
  </conditionalFormatting>
  <conditionalFormatting sqref="Z16">
    <cfRule type="expression" dxfId="226" priority="221" stopIfTrue="1">
      <formula>AND(NOT(ISBLANK(Z$7)),Z16&gt;Z$7)</formula>
    </cfRule>
  </conditionalFormatting>
  <conditionalFormatting sqref="Z16">
    <cfRule type="expression" dxfId="225" priority="220" stopIfTrue="1">
      <formula>AND(NOT(ISBLANK(Z$7)),Z16&gt;Z$7)</formula>
    </cfRule>
  </conditionalFormatting>
  <conditionalFormatting sqref="Z16">
    <cfRule type="expression" dxfId="224" priority="219" stopIfTrue="1">
      <formula>AND(NOT(ISBLANK(Z$7)),Z16&gt;Z$7)</formula>
    </cfRule>
  </conditionalFormatting>
  <conditionalFormatting sqref="X16">
    <cfRule type="expression" dxfId="223" priority="218" stopIfTrue="1">
      <formula>AND(NOT(ISBLANK(X$7)),X16&gt;X$7)</formula>
    </cfRule>
  </conditionalFormatting>
  <conditionalFormatting sqref="X16">
    <cfRule type="expression" dxfId="222" priority="217" stopIfTrue="1">
      <formula>AND(NOT(ISBLANK(X$7)),X16&gt;X$7)</formula>
    </cfRule>
  </conditionalFormatting>
  <conditionalFormatting sqref="X16">
    <cfRule type="expression" dxfId="221" priority="216" stopIfTrue="1">
      <formula>AND(NOT(ISBLANK(X$7)),X16&gt;X$7)</formula>
    </cfRule>
  </conditionalFormatting>
  <conditionalFormatting sqref="X16">
    <cfRule type="expression" dxfId="220" priority="215" stopIfTrue="1">
      <formula>AND(NOT(ISBLANK(X$7)),X16&gt;X$7)</formula>
    </cfRule>
  </conditionalFormatting>
  <conditionalFormatting sqref="X16">
    <cfRule type="expression" dxfId="219" priority="214" stopIfTrue="1">
      <formula>AND(NOT(ISBLANK(X$7)),X16&gt;X$7)</formula>
    </cfRule>
  </conditionalFormatting>
  <conditionalFormatting sqref="V16">
    <cfRule type="expression" dxfId="218" priority="213" stopIfTrue="1">
      <formula>AND(NOT(ISBLANK(V$7)),V16&gt;V$7)</formula>
    </cfRule>
  </conditionalFormatting>
  <conditionalFormatting sqref="V16">
    <cfRule type="expression" dxfId="217" priority="212" stopIfTrue="1">
      <formula>AND(NOT(ISBLANK(V$7)),V16&gt;V$7)</formula>
    </cfRule>
  </conditionalFormatting>
  <conditionalFormatting sqref="V16">
    <cfRule type="expression" dxfId="216" priority="211" stopIfTrue="1">
      <formula>AND(NOT(ISBLANK(V$7)),V16&gt;V$7)</formula>
    </cfRule>
  </conditionalFormatting>
  <conditionalFormatting sqref="V16">
    <cfRule type="expression" dxfId="215" priority="210" stopIfTrue="1">
      <formula>AND(NOT(ISBLANK(V$7)),V16&gt;V$7)</formula>
    </cfRule>
  </conditionalFormatting>
  <conditionalFormatting sqref="V16">
    <cfRule type="expression" dxfId="214" priority="209" stopIfTrue="1">
      <formula>AND(NOT(ISBLANK(V$7)),V16&gt;V$7)</formula>
    </cfRule>
  </conditionalFormatting>
  <conditionalFormatting sqref="V16">
    <cfRule type="expression" dxfId="213" priority="208" stopIfTrue="1">
      <formula>AND(NOT(ISBLANK(V$7)),V16&gt;V$7)</formula>
    </cfRule>
  </conditionalFormatting>
  <conditionalFormatting sqref="V16">
    <cfRule type="expression" dxfId="212" priority="207" stopIfTrue="1">
      <formula>AND(NOT(ISBLANK(V$7)),V16&gt;V$7)</formula>
    </cfRule>
  </conditionalFormatting>
  <conditionalFormatting sqref="BN16">
    <cfRule type="expression" dxfId="211" priority="206" stopIfTrue="1">
      <formula>AND(NOT(ISBLANK(BN$7)),BN16&gt;BN$7)</formula>
    </cfRule>
  </conditionalFormatting>
  <conditionalFormatting sqref="BN16">
    <cfRule type="expression" dxfId="210" priority="205" stopIfTrue="1">
      <formula>AND(NOT(ISBLANK(BN$7)),BN16&gt;BN$7)</formula>
    </cfRule>
  </conditionalFormatting>
  <conditionalFormatting sqref="BN16">
    <cfRule type="expression" dxfId="209" priority="204" stopIfTrue="1">
      <formula>AND(NOT(ISBLANK(BN$7)),BN16&gt;BN$7)</formula>
    </cfRule>
  </conditionalFormatting>
  <conditionalFormatting sqref="BL16">
    <cfRule type="expression" dxfId="208" priority="203" stopIfTrue="1">
      <formula>AND(NOT(ISBLANK(BL$7)),BL16&gt;BL$7)</formula>
    </cfRule>
  </conditionalFormatting>
  <conditionalFormatting sqref="BL16">
    <cfRule type="expression" dxfId="207" priority="202" stopIfTrue="1">
      <formula>AND(NOT(ISBLANK(BL$7)),BL16&gt;BL$7)</formula>
    </cfRule>
  </conditionalFormatting>
  <conditionalFormatting sqref="BL16">
    <cfRule type="expression" dxfId="206" priority="201" stopIfTrue="1">
      <formula>AND(NOT(ISBLANK(BL$7)),BL16&gt;BL$7)</formula>
    </cfRule>
  </conditionalFormatting>
  <conditionalFormatting sqref="BJ16">
    <cfRule type="expression" dxfId="205" priority="200" stopIfTrue="1">
      <formula>AND(NOT(ISBLANK(BJ$7)),BJ16&gt;BJ$7)</formula>
    </cfRule>
  </conditionalFormatting>
  <conditionalFormatting sqref="BJ16">
    <cfRule type="expression" dxfId="204" priority="199" stopIfTrue="1">
      <formula>AND(NOT(ISBLANK(BJ$7)),BJ16&gt;BJ$7)</formula>
    </cfRule>
  </conditionalFormatting>
  <conditionalFormatting sqref="BJ16">
    <cfRule type="expression" dxfId="203" priority="198" stopIfTrue="1">
      <formula>AND(NOT(ISBLANK(BJ$7)),BJ16&gt;BJ$7)</formula>
    </cfRule>
  </conditionalFormatting>
  <conditionalFormatting sqref="BH16">
    <cfRule type="expression" dxfId="202" priority="197" stopIfTrue="1">
      <formula>AND(NOT(ISBLANK(BH$7)),BH16&gt;BH$7)</formula>
    </cfRule>
  </conditionalFormatting>
  <conditionalFormatting sqref="BH16">
    <cfRule type="expression" dxfId="201" priority="196" stopIfTrue="1">
      <formula>AND(NOT(ISBLANK(BH$7)),BH16&gt;BH$7)</formula>
    </cfRule>
  </conditionalFormatting>
  <conditionalFormatting sqref="BH16">
    <cfRule type="expression" dxfId="200" priority="195" stopIfTrue="1">
      <formula>AND(NOT(ISBLANK(BH$7)),BH16&gt;BH$7)</formula>
    </cfRule>
  </conditionalFormatting>
  <conditionalFormatting sqref="BF16">
    <cfRule type="expression" dxfId="199" priority="194" stopIfTrue="1">
      <formula>AND(NOT(ISBLANK(BF$7)),BF16&gt;BF$7)</formula>
    </cfRule>
  </conditionalFormatting>
  <conditionalFormatting sqref="BF16">
    <cfRule type="expression" dxfId="198" priority="193" stopIfTrue="1">
      <formula>AND(NOT(ISBLANK(BF$7)),BF16&gt;BF$7)</formula>
    </cfRule>
  </conditionalFormatting>
  <conditionalFormatting sqref="BF16">
    <cfRule type="expression" dxfId="197" priority="192" stopIfTrue="1">
      <formula>AND(NOT(ISBLANK(BF$7)),BF16&gt;BF$7)</formula>
    </cfRule>
  </conditionalFormatting>
  <conditionalFormatting sqref="BD16">
    <cfRule type="expression" dxfId="196" priority="191" stopIfTrue="1">
      <formula>AND(NOT(ISBLANK(BD$7)),BD16&gt;BD$7)</formula>
    </cfRule>
  </conditionalFormatting>
  <conditionalFormatting sqref="BD16">
    <cfRule type="expression" dxfId="195" priority="190" stopIfTrue="1">
      <formula>AND(NOT(ISBLANK(BD$7)),BD16&gt;BD$7)</formula>
    </cfRule>
  </conditionalFormatting>
  <conditionalFormatting sqref="BD16">
    <cfRule type="expression" dxfId="194" priority="189" stopIfTrue="1">
      <formula>AND(NOT(ISBLANK(BD$7)),BD16&gt;BD$7)</formula>
    </cfRule>
  </conditionalFormatting>
  <conditionalFormatting sqref="BB16">
    <cfRule type="expression" dxfId="193" priority="188" stopIfTrue="1">
      <formula>AND(NOT(ISBLANK(BB$7)),BB16&gt;BB$7)</formula>
    </cfRule>
  </conditionalFormatting>
  <conditionalFormatting sqref="BB16">
    <cfRule type="expression" dxfId="192" priority="187" stopIfTrue="1">
      <formula>AND(NOT(ISBLANK(BB$7)),BB16&gt;BB$7)</formula>
    </cfRule>
  </conditionalFormatting>
  <conditionalFormatting sqref="BB16">
    <cfRule type="expression" dxfId="191" priority="186" stopIfTrue="1">
      <formula>AND(NOT(ISBLANK(BB$7)),BB16&gt;BB$7)</formula>
    </cfRule>
  </conditionalFormatting>
  <conditionalFormatting sqref="BK16">
    <cfRule type="expression" dxfId="190" priority="185" stopIfTrue="1">
      <formula>AND(NOT(ISBLANK(BI$7)),BK16&gt;BI$7)</formula>
    </cfRule>
  </conditionalFormatting>
  <conditionalFormatting sqref="AT16">
    <cfRule type="expression" dxfId="189" priority="184" stopIfTrue="1">
      <formula>AND(NOT(ISBLANK(AT$7)),AT16&gt;AT$7)</formula>
    </cfRule>
  </conditionalFormatting>
  <conditionalFormatting sqref="AT16">
    <cfRule type="expression" dxfId="188" priority="183" stopIfTrue="1">
      <formula>AND(NOT(ISBLANK(AT$7)),AT16&gt;AT$7)</formula>
    </cfRule>
  </conditionalFormatting>
  <conditionalFormatting sqref="AT16">
    <cfRule type="expression" dxfId="187" priority="182" stopIfTrue="1">
      <formula>AND(NOT(ISBLANK(AT$7)),AT16&gt;AT$7)</formula>
    </cfRule>
  </conditionalFormatting>
  <conditionalFormatting sqref="AT16">
    <cfRule type="expression" dxfId="186" priority="181" stopIfTrue="1">
      <formula>AND(NOT(ISBLANK(AT$7)),AT16&gt;AT$7)</formula>
    </cfRule>
  </conditionalFormatting>
  <conditionalFormatting sqref="CB16">
    <cfRule type="expression" dxfId="185" priority="180" stopIfTrue="1">
      <formula>AND(NOT(ISBLANK(CB$7)),CB16&gt;CB$7)</formula>
    </cfRule>
  </conditionalFormatting>
  <conditionalFormatting sqref="CB16">
    <cfRule type="expression" dxfId="184" priority="179" stopIfTrue="1">
      <formula>AND(NOT(ISBLANK(CB$7)),CB16&gt;CB$7)</formula>
    </cfRule>
  </conditionalFormatting>
  <conditionalFormatting sqref="BZ16">
    <cfRule type="expression" dxfId="183" priority="178" stopIfTrue="1">
      <formula>AND(NOT(ISBLANK(BZ$7)),BZ16&gt;BZ$7)</formula>
    </cfRule>
  </conditionalFormatting>
  <conditionalFormatting sqref="BZ16">
    <cfRule type="expression" dxfId="182" priority="177" stopIfTrue="1">
      <formula>AND(NOT(ISBLANK(BZ$7)),BZ16&gt;BZ$7)</formula>
    </cfRule>
  </conditionalFormatting>
  <conditionalFormatting sqref="BX16">
    <cfRule type="expression" dxfId="181" priority="176" stopIfTrue="1">
      <formula>AND(NOT(ISBLANK(BX$7)),BX16&gt;BX$7)</formula>
    </cfRule>
  </conditionalFormatting>
  <conditionalFormatting sqref="BX16">
    <cfRule type="expression" dxfId="180" priority="175" stopIfTrue="1">
      <formula>AND(NOT(ISBLANK(BX$7)),BX16&gt;BX$7)</formula>
    </cfRule>
  </conditionalFormatting>
  <conditionalFormatting sqref="BV16">
    <cfRule type="expression" dxfId="179" priority="174" stopIfTrue="1">
      <formula>AND(NOT(ISBLANK(BV$7)),BV16&gt;BV$7)</formula>
    </cfRule>
  </conditionalFormatting>
  <conditionalFormatting sqref="BV16">
    <cfRule type="expression" dxfId="178" priority="173" stopIfTrue="1">
      <formula>AND(NOT(ISBLANK(BV$7)),BV16&gt;BV$7)</formula>
    </cfRule>
  </conditionalFormatting>
  <conditionalFormatting sqref="BT16">
    <cfRule type="expression" dxfId="177" priority="172" stopIfTrue="1">
      <formula>AND(NOT(ISBLANK(BT$7)),BT16&gt;BT$7)</formula>
    </cfRule>
  </conditionalFormatting>
  <conditionalFormatting sqref="BT16">
    <cfRule type="expression" dxfId="176" priority="171" stopIfTrue="1">
      <formula>AND(NOT(ISBLANK(BT$7)),BT16&gt;BT$7)</formula>
    </cfRule>
  </conditionalFormatting>
  <conditionalFormatting sqref="BR16">
    <cfRule type="expression" dxfId="175" priority="170" stopIfTrue="1">
      <formula>AND(NOT(ISBLANK(BR$7)),BR16&gt;BR$7)</formula>
    </cfRule>
  </conditionalFormatting>
  <conditionalFormatting sqref="BR16">
    <cfRule type="expression" dxfId="174" priority="169" stopIfTrue="1">
      <formula>AND(NOT(ISBLANK(BR$7)),BR16&gt;BR$7)</formula>
    </cfRule>
  </conditionalFormatting>
  <conditionalFormatting sqref="BP16">
    <cfRule type="expression" dxfId="173" priority="168" stopIfTrue="1">
      <formula>AND(NOT(ISBLANK(BP$7)),BP16&gt;BP$7)</formula>
    </cfRule>
  </conditionalFormatting>
  <conditionalFormatting sqref="BP16">
    <cfRule type="expression" dxfId="172" priority="167" stopIfTrue="1">
      <formula>AND(NOT(ISBLANK(BP$7)),BP16&gt;BP$7)</formula>
    </cfRule>
  </conditionalFormatting>
  <conditionalFormatting sqref="AZ16">
    <cfRule type="expression" dxfId="171" priority="166" stopIfTrue="1">
      <formula>AND(NOT(ISBLANK(AZ$7)),AZ16&gt;AZ$7)</formula>
    </cfRule>
  </conditionalFormatting>
  <conditionalFormatting sqref="AZ16">
    <cfRule type="expression" dxfId="170" priority="165" stopIfTrue="1">
      <formula>AND(NOT(ISBLANK(AZ$7)),AZ16&gt;AZ$7)</formula>
    </cfRule>
  </conditionalFormatting>
  <conditionalFormatting sqref="AX16">
    <cfRule type="expression" dxfId="169" priority="164" stopIfTrue="1">
      <formula>AND(NOT(ISBLANK(AX$7)),AX16&gt;AX$7)</formula>
    </cfRule>
  </conditionalFormatting>
  <conditionalFormatting sqref="AX16">
    <cfRule type="expression" dxfId="168" priority="163" stopIfTrue="1">
      <formula>AND(NOT(ISBLANK(AX$7)),AX16&gt;AX$7)</formula>
    </cfRule>
  </conditionalFormatting>
  <conditionalFormatting sqref="AV16">
    <cfRule type="expression" dxfId="167" priority="162" stopIfTrue="1">
      <formula>AND(NOT(ISBLANK(AV$7)),AV16&gt;AV$7)</formula>
    </cfRule>
  </conditionalFormatting>
  <conditionalFormatting sqref="AV16">
    <cfRule type="expression" dxfId="166" priority="161" stopIfTrue="1">
      <formula>AND(NOT(ISBLANK(AV$7)),AV16&gt;AV$7)</formula>
    </cfRule>
  </conditionalFormatting>
  <conditionalFormatting sqref="AU16">
    <cfRule type="expression" dxfId="165" priority="160" stopIfTrue="1">
      <formula>AND(NOT(ISBLANK(AT$7)),AU16&gt;AT$7)</formula>
    </cfRule>
  </conditionalFormatting>
  <conditionalFormatting sqref="AU16">
    <cfRule type="expression" dxfId="164" priority="159" stopIfTrue="1">
      <formula>AND(NOT(ISBLANK(AT$7)),AU16&gt;AT$7)</formula>
    </cfRule>
  </conditionalFormatting>
  <conditionalFormatting sqref="AR16">
    <cfRule type="expression" dxfId="163" priority="158" stopIfTrue="1">
      <formula>AND(NOT(ISBLANK(AR$7)),AR16&gt;AR$7)</formula>
    </cfRule>
  </conditionalFormatting>
  <conditionalFormatting sqref="AR16">
    <cfRule type="expression" dxfId="162" priority="157" stopIfTrue="1">
      <formula>AND(NOT(ISBLANK(AR$7)),AR16&gt;AR$7)</formula>
    </cfRule>
  </conditionalFormatting>
  <conditionalFormatting sqref="AP16">
    <cfRule type="expression" dxfId="161" priority="156" stopIfTrue="1">
      <formula>AND(NOT(ISBLANK(AP$7)),AP16&gt;AP$7)</formula>
    </cfRule>
  </conditionalFormatting>
  <conditionalFormatting sqref="AP16">
    <cfRule type="expression" dxfId="160" priority="155" stopIfTrue="1">
      <formula>AND(NOT(ISBLANK(AP$7)),AP16&gt;AP$7)</formula>
    </cfRule>
  </conditionalFormatting>
  <conditionalFormatting sqref="AN16">
    <cfRule type="expression" dxfId="159" priority="154" stopIfTrue="1">
      <formula>AND(NOT(ISBLANK(AN$7)),AN16&gt;AN$7)</formula>
    </cfRule>
  </conditionalFormatting>
  <conditionalFormatting sqref="AN16">
    <cfRule type="expression" dxfId="158" priority="153" stopIfTrue="1">
      <formula>AND(NOT(ISBLANK(AN$7)),AN16&gt;AN$7)</formula>
    </cfRule>
  </conditionalFormatting>
  <conditionalFormatting sqref="AL16">
    <cfRule type="expression" dxfId="157" priority="152" stopIfTrue="1">
      <formula>AND(NOT(ISBLANK(AL$7)),AL16&gt;AL$7)</formula>
    </cfRule>
  </conditionalFormatting>
  <conditionalFormatting sqref="AL16">
    <cfRule type="expression" dxfId="156" priority="151" stopIfTrue="1">
      <formula>AND(NOT(ISBLANK(AL$7)),AL16&gt;AL$7)</formula>
    </cfRule>
  </conditionalFormatting>
  <conditionalFormatting sqref="AJ16">
    <cfRule type="expression" dxfId="155" priority="150" stopIfTrue="1">
      <formula>AND(NOT(ISBLANK(AJ$7)),AJ16&gt;AJ$7)</formula>
    </cfRule>
  </conditionalFormatting>
  <conditionalFormatting sqref="AJ16">
    <cfRule type="expression" dxfId="154" priority="149" stopIfTrue="1">
      <formula>AND(NOT(ISBLANK(AJ$7)),AJ16&gt;AJ$7)</formula>
    </cfRule>
  </conditionalFormatting>
  <conditionalFormatting sqref="AH16">
    <cfRule type="expression" dxfId="153" priority="148" stopIfTrue="1">
      <formula>AND(NOT(ISBLANK(AH$7)),AH16&gt;AH$7)</formula>
    </cfRule>
  </conditionalFormatting>
  <conditionalFormatting sqref="AH16">
    <cfRule type="expression" dxfId="152" priority="147" stopIfTrue="1">
      <formula>AND(NOT(ISBLANK(AH$7)),AH16&gt;AH$7)</formula>
    </cfRule>
  </conditionalFormatting>
  <conditionalFormatting sqref="AF16">
    <cfRule type="expression" dxfId="151" priority="146" stopIfTrue="1">
      <formula>AND(NOT(ISBLANK(AF$7)),AF16&gt;AF$7)</formula>
    </cfRule>
  </conditionalFormatting>
  <conditionalFormatting sqref="AF16">
    <cfRule type="expression" dxfId="150" priority="145" stopIfTrue="1">
      <formula>AND(NOT(ISBLANK(AF$7)),AF16&gt;AF$7)</formula>
    </cfRule>
  </conditionalFormatting>
  <conditionalFormatting sqref="AD16">
    <cfRule type="expression" dxfId="149" priority="144" stopIfTrue="1">
      <formula>AND(NOT(ISBLANK(AD$7)),AD16&gt;AD$7)</formula>
    </cfRule>
  </conditionalFormatting>
  <conditionalFormatting sqref="AD16">
    <cfRule type="expression" dxfId="148" priority="143" stopIfTrue="1">
      <formula>AND(NOT(ISBLANK(AD$7)),AD16&gt;AD$7)</formula>
    </cfRule>
  </conditionalFormatting>
  <conditionalFormatting sqref="AB16">
    <cfRule type="expression" dxfId="147" priority="142" stopIfTrue="1">
      <formula>AND(NOT(ISBLANK(AB$7)),AB16&gt;AB$7)</formula>
    </cfRule>
  </conditionalFormatting>
  <conditionalFormatting sqref="AB16">
    <cfRule type="expression" dxfId="146" priority="141" stopIfTrue="1">
      <formula>AND(NOT(ISBLANK(AB$7)),AB16&gt;AB$7)</formula>
    </cfRule>
  </conditionalFormatting>
  <conditionalFormatting sqref="Z16">
    <cfRule type="expression" dxfId="145" priority="140" stopIfTrue="1">
      <formula>AND(NOT(ISBLANK(Z$7)),Z16&gt;Z$7)</formula>
    </cfRule>
  </conditionalFormatting>
  <conditionalFormatting sqref="Z16">
    <cfRule type="expression" dxfId="144" priority="139" stopIfTrue="1">
      <formula>AND(NOT(ISBLANK(Z$7)),Z16&gt;Z$7)</formula>
    </cfRule>
  </conditionalFormatting>
  <conditionalFormatting sqref="X16">
    <cfRule type="expression" dxfId="143" priority="138" stopIfTrue="1">
      <formula>AND(NOT(ISBLANK(X$7)),X16&gt;X$7)</formula>
    </cfRule>
  </conditionalFormatting>
  <conditionalFormatting sqref="X16">
    <cfRule type="expression" dxfId="142" priority="137" stopIfTrue="1">
      <formula>AND(NOT(ISBLANK(X$7)),X16&gt;X$7)</formula>
    </cfRule>
  </conditionalFormatting>
  <conditionalFormatting sqref="V16">
    <cfRule type="expression" dxfId="141" priority="136" stopIfTrue="1">
      <formula>AND(NOT(ISBLANK(V$7)),V16&gt;V$7)</formula>
    </cfRule>
  </conditionalFormatting>
  <conditionalFormatting sqref="V16">
    <cfRule type="expression" dxfId="140" priority="135" stopIfTrue="1">
      <formula>AND(NOT(ISBLANK(V$7)),V16&gt;V$7)</formula>
    </cfRule>
  </conditionalFormatting>
  <conditionalFormatting sqref="V16">
    <cfRule type="expression" dxfId="139" priority="134" stopIfTrue="1">
      <formula>AND(NOT(ISBLANK(V$7)),V16&gt;V$7)</formula>
    </cfRule>
  </conditionalFormatting>
  <conditionalFormatting sqref="V16">
    <cfRule type="expression" dxfId="138" priority="133" stopIfTrue="1">
      <formula>AND(NOT(ISBLANK(V$7)),V16&gt;V$7)</formula>
    </cfRule>
  </conditionalFormatting>
  <conditionalFormatting sqref="Z16">
    <cfRule type="expression" dxfId="137" priority="132" stopIfTrue="1">
      <formula>AND(NOT(ISBLANK(Z$7)),Z16&gt;Z$7)</formula>
    </cfRule>
  </conditionalFormatting>
  <conditionalFormatting sqref="Z16">
    <cfRule type="expression" dxfId="136" priority="131" stopIfTrue="1">
      <formula>AND(NOT(ISBLANK(Z$7)),Z16&gt;Z$7)</formula>
    </cfRule>
  </conditionalFormatting>
  <conditionalFormatting sqref="Z16">
    <cfRule type="expression" dxfId="135" priority="130" stopIfTrue="1">
      <formula>AND(NOT(ISBLANK(Z$7)),Z16&gt;Z$7)</formula>
    </cfRule>
  </conditionalFormatting>
  <conditionalFormatting sqref="Z16">
    <cfRule type="expression" dxfId="134" priority="129" stopIfTrue="1">
      <formula>AND(NOT(ISBLANK(Z$7)),Z16&gt;Z$7)</formula>
    </cfRule>
  </conditionalFormatting>
  <conditionalFormatting sqref="Z16">
    <cfRule type="expression" dxfId="133" priority="128" stopIfTrue="1">
      <formula>AND(NOT(ISBLANK(Z$7)),Z16&gt;Z$7)</formula>
    </cfRule>
  </conditionalFormatting>
  <conditionalFormatting sqref="Z16">
    <cfRule type="expression" dxfId="132" priority="127" stopIfTrue="1">
      <formula>AND(NOT(ISBLANK(Z$7)),Z16&gt;Z$7)</formula>
    </cfRule>
  </conditionalFormatting>
  <conditionalFormatting sqref="X16">
    <cfRule type="expression" dxfId="131" priority="126" stopIfTrue="1">
      <formula>AND(NOT(ISBLANK(X$7)),X16&gt;X$7)</formula>
    </cfRule>
  </conditionalFormatting>
  <conditionalFormatting sqref="X16">
    <cfRule type="expression" dxfId="130" priority="125" stopIfTrue="1">
      <formula>AND(NOT(ISBLANK(X$7)),X16&gt;X$7)</formula>
    </cfRule>
  </conditionalFormatting>
  <conditionalFormatting sqref="X16">
    <cfRule type="expression" dxfId="129" priority="124" stopIfTrue="1">
      <formula>AND(NOT(ISBLANK(X$7)),X16&gt;X$7)</formula>
    </cfRule>
  </conditionalFormatting>
  <conditionalFormatting sqref="X16">
    <cfRule type="expression" dxfId="128" priority="123" stopIfTrue="1">
      <formula>AND(NOT(ISBLANK(X$7)),X16&gt;X$7)</formula>
    </cfRule>
  </conditionalFormatting>
  <conditionalFormatting sqref="X16">
    <cfRule type="expression" dxfId="127" priority="122" stopIfTrue="1">
      <formula>AND(NOT(ISBLANK(X$7)),X16&gt;X$7)</formula>
    </cfRule>
  </conditionalFormatting>
  <conditionalFormatting sqref="V16">
    <cfRule type="expression" dxfId="126" priority="121" stopIfTrue="1">
      <formula>AND(NOT(ISBLANK(V$7)),V16&gt;V$7)</formula>
    </cfRule>
  </conditionalFormatting>
  <conditionalFormatting sqref="V16">
    <cfRule type="expression" dxfId="125" priority="120" stopIfTrue="1">
      <formula>AND(NOT(ISBLANK(V$7)),V16&gt;V$7)</formula>
    </cfRule>
  </conditionalFormatting>
  <conditionalFormatting sqref="V16">
    <cfRule type="expression" dxfId="124" priority="119" stopIfTrue="1">
      <formula>AND(NOT(ISBLANK(V$7)),V16&gt;V$7)</formula>
    </cfRule>
  </conditionalFormatting>
  <conditionalFormatting sqref="V16">
    <cfRule type="expression" dxfId="123" priority="118" stopIfTrue="1">
      <formula>AND(NOT(ISBLANK(V$7)),V16&gt;V$7)</formula>
    </cfRule>
  </conditionalFormatting>
  <conditionalFormatting sqref="V16">
    <cfRule type="expression" dxfId="122" priority="117" stopIfTrue="1">
      <formula>AND(NOT(ISBLANK(V$7)),V16&gt;V$7)</formula>
    </cfRule>
  </conditionalFormatting>
  <conditionalFormatting sqref="V16">
    <cfRule type="expression" dxfId="121" priority="116" stopIfTrue="1">
      <formula>AND(NOT(ISBLANK(V$7)),V16&gt;V$7)</formula>
    </cfRule>
  </conditionalFormatting>
  <conditionalFormatting sqref="V16">
    <cfRule type="expression" dxfId="120" priority="115" stopIfTrue="1">
      <formula>AND(NOT(ISBLANK(V$7)),V16&gt;V$7)</formula>
    </cfRule>
  </conditionalFormatting>
  <conditionalFormatting sqref="BN16">
    <cfRule type="expression" dxfId="119" priority="114" stopIfTrue="1">
      <formula>AND(NOT(ISBLANK(BN$7)),BN16&gt;BN$7)</formula>
    </cfRule>
  </conditionalFormatting>
  <conditionalFormatting sqref="BN16">
    <cfRule type="expression" dxfId="118" priority="113" stopIfTrue="1">
      <formula>AND(NOT(ISBLANK(BN$7)),BN16&gt;BN$7)</formula>
    </cfRule>
  </conditionalFormatting>
  <conditionalFormatting sqref="BN16">
    <cfRule type="expression" dxfId="117" priority="112" stopIfTrue="1">
      <formula>AND(NOT(ISBLANK(BN$7)),BN16&gt;BN$7)</formula>
    </cfRule>
  </conditionalFormatting>
  <conditionalFormatting sqref="BL16">
    <cfRule type="expression" dxfId="116" priority="111" stopIfTrue="1">
      <formula>AND(NOT(ISBLANK(BL$7)),BL16&gt;BL$7)</formula>
    </cfRule>
  </conditionalFormatting>
  <conditionalFormatting sqref="BL16">
    <cfRule type="expression" dxfId="115" priority="110" stopIfTrue="1">
      <formula>AND(NOT(ISBLANK(BL$7)),BL16&gt;BL$7)</formula>
    </cfRule>
  </conditionalFormatting>
  <conditionalFormatting sqref="BL16">
    <cfRule type="expression" dxfId="114" priority="109" stopIfTrue="1">
      <formula>AND(NOT(ISBLANK(BL$7)),BL16&gt;BL$7)</formula>
    </cfRule>
  </conditionalFormatting>
  <conditionalFormatting sqref="BJ16">
    <cfRule type="expression" dxfId="113" priority="108" stopIfTrue="1">
      <formula>AND(NOT(ISBLANK(BJ$7)),BJ16&gt;BJ$7)</formula>
    </cfRule>
  </conditionalFormatting>
  <conditionalFormatting sqref="BJ16">
    <cfRule type="expression" dxfId="112" priority="107" stopIfTrue="1">
      <formula>AND(NOT(ISBLANK(BJ$7)),BJ16&gt;BJ$7)</formula>
    </cfRule>
  </conditionalFormatting>
  <conditionalFormatting sqref="BJ16">
    <cfRule type="expression" dxfId="111" priority="106" stopIfTrue="1">
      <formula>AND(NOT(ISBLANK(BJ$7)),BJ16&gt;BJ$7)</formula>
    </cfRule>
  </conditionalFormatting>
  <conditionalFormatting sqref="BH16">
    <cfRule type="expression" dxfId="110" priority="105" stopIfTrue="1">
      <formula>AND(NOT(ISBLANK(BH$7)),BH16&gt;BH$7)</formula>
    </cfRule>
  </conditionalFormatting>
  <conditionalFormatting sqref="BH16">
    <cfRule type="expression" dxfId="109" priority="104" stopIfTrue="1">
      <formula>AND(NOT(ISBLANK(BH$7)),BH16&gt;BH$7)</formula>
    </cfRule>
  </conditionalFormatting>
  <conditionalFormatting sqref="BH16">
    <cfRule type="expression" dxfId="108" priority="103" stopIfTrue="1">
      <formula>AND(NOT(ISBLANK(BH$7)),BH16&gt;BH$7)</formula>
    </cfRule>
  </conditionalFormatting>
  <conditionalFormatting sqref="BF16">
    <cfRule type="expression" dxfId="107" priority="102" stopIfTrue="1">
      <formula>AND(NOT(ISBLANK(BF$7)),BF16&gt;BF$7)</formula>
    </cfRule>
  </conditionalFormatting>
  <conditionalFormatting sqref="BF16">
    <cfRule type="expression" dxfId="106" priority="101" stopIfTrue="1">
      <formula>AND(NOT(ISBLANK(BF$7)),BF16&gt;BF$7)</formula>
    </cfRule>
  </conditionalFormatting>
  <conditionalFormatting sqref="BF16">
    <cfRule type="expression" dxfId="105" priority="100" stopIfTrue="1">
      <formula>AND(NOT(ISBLANK(BF$7)),BF16&gt;BF$7)</formula>
    </cfRule>
  </conditionalFormatting>
  <conditionalFormatting sqref="BD16">
    <cfRule type="expression" dxfId="104" priority="99" stopIfTrue="1">
      <formula>AND(NOT(ISBLANK(BD$7)),BD16&gt;BD$7)</formula>
    </cfRule>
  </conditionalFormatting>
  <conditionalFormatting sqref="BD16">
    <cfRule type="expression" dxfId="103" priority="98" stopIfTrue="1">
      <formula>AND(NOT(ISBLANK(BD$7)),BD16&gt;BD$7)</formula>
    </cfRule>
  </conditionalFormatting>
  <conditionalFormatting sqref="BD16">
    <cfRule type="expression" dxfId="102" priority="97" stopIfTrue="1">
      <formula>AND(NOT(ISBLANK(BD$7)),BD16&gt;BD$7)</formula>
    </cfRule>
  </conditionalFormatting>
  <conditionalFormatting sqref="BB16">
    <cfRule type="expression" dxfId="101" priority="96" stopIfTrue="1">
      <formula>AND(NOT(ISBLANK(BB$7)),BB16&gt;BB$7)</formula>
    </cfRule>
  </conditionalFormatting>
  <conditionalFormatting sqref="BB16">
    <cfRule type="expression" dxfId="100" priority="95" stopIfTrue="1">
      <formula>AND(NOT(ISBLANK(BB$7)),BB16&gt;BB$7)</formula>
    </cfRule>
  </conditionalFormatting>
  <conditionalFormatting sqref="BB16">
    <cfRule type="expression" dxfId="99" priority="94" stopIfTrue="1">
      <formula>AND(NOT(ISBLANK(BB$7)),BB16&gt;BB$7)</formula>
    </cfRule>
  </conditionalFormatting>
  <conditionalFormatting sqref="BK16">
    <cfRule type="expression" dxfId="98" priority="93" stopIfTrue="1">
      <formula>AND(NOT(ISBLANK(BI$7)),BK16&gt;BI$7)</formula>
    </cfRule>
  </conditionalFormatting>
  <conditionalFormatting sqref="CB16">
    <cfRule type="expression" dxfId="97" priority="92" stopIfTrue="1">
      <formula>AND(NOT(ISBLANK(CB$7)),CB16&gt;CB$7)</formula>
    </cfRule>
  </conditionalFormatting>
  <conditionalFormatting sqref="CB16">
    <cfRule type="expression" dxfId="96" priority="91" stopIfTrue="1">
      <formula>AND(NOT(ISBLANK(CB$7)),CB16&gt;CB$7)</formula>
    </cfRule>
  </conditionalFormatting>
  <conditionalFormatting sqref="BZ16">
    <cfRule type="expression" dxfId="95" priority="90" stopIfTrue="1">
      <formula>AND(NOT(ISBLANK(BZ$7)),BZ16&gt;BZ$7)</formula>
    </cfRule>
  </conditionalFormatting>
  <conditionalFormatting sqref="BZ16">
    <cfRule type="expression" dxfId="94" priority="89" stopIfTrue="1">
      <formula>AND(NOT(ISBLANK(BZ$7)),BZ16&gt;BZ$7)</formula>
    </cfRule>
  </conditionalFormatting>
  <conditionalFormatting sqref="BX16">
    <cfRule type="expression" dxfId="93" priority="88" stopIfTrue="1">
      <formula>AND(NOT(ISBLANK(BX$7)),BX16&gt;BX$7)</formula>
    </cfRule>
  </conditionalFormatting>
  <conditionalFormatting sqref="BX16">
    <cfRule type="expression" dxfId="92" priority="87" stopIfTrue="1">
      <formula>AND(NOT(ISBLANK(BX$7)),BX16&gt;BX$7)</formula>
    </cfRule>
  </conditionalFormatting>
  <conditionalFormatting sqref="BV16">
    <cfRule type="expression" dxfId="91" priority="86" stopIfTrue="1">
      <formula>AND(NOT(ISBLANK(BV$7)),BV16&gt;BV$7)</formula>
    </cfRule>
  </conditionalFormatting>
  <conditionalFormatting sqref="BV16">
    <cfRule type="expression" dxfId="90" priority="85" stopIfTrue="1">
      <formula>AND(NOT(ISBLANK(BV$7)),BV16&gt;BV$7)</formula>
    </cfRule>
  </conditionalFormatting>
  <conditionalFormatting sqref="BT16">
    <cfRule type="expression" dxfId="89" priority="84" stopIfTrue="1">
      <formula>AND(NOT(ISBLANK(BT$7)),BT16&gt;BT$7)</formula>
    </cfRule>
  </conditionalFormatting>
  <conditionalFormatting sqref="BT16">
    <cfRule type="expression" dxfId="88" priority="83" stopIfTrue="1">
      <formula>AND(NOT(ISBLANK(BT$7)),BT16&gt;BT$7)</formula>
    </cfRule>
  </conditionalFormatting>
  <conditionalFormatting sqref="BR16">
    <cfRule type="expression" dxfId="87" priority="82" stopIfTrue="1">
      <formula>AND(NOT(ISBLANK(BR$7)),BR16&gt;BR$7)</formula>
    </cfRule>
  </conditionalFormatting>
  <conditionalFormatting sqref="BR16">
    <cfRule type="expression" dxfId="86" priority="81" stopIfTrue="1">
      <formula>AND(NOT(ISBLANK(BR$7)),BR16&gt;BR$7)</formula>
    </cfRule>
  </conditionalFormatting>
  <conditionalFormatting sqref="BP16">
    <cfRule type="expression" dxfId="85" priority="80" stopIfTrue="1">
      <formula>AND(NOT(ISBLANK(BP$7)),BP16&gt;BP$7)</formula>
    </cfRule>
  </conditionalFormatting>
  <conditionalFormatting sqref="BP16">
    <cfRule type="expression" dxfId="84" priority="79" stopIfTrue="1">
      <formula>AND(NOT(ISBLANK(BP$7)),BP16&gt;BP$7)</formula>
    </cfRule>
  </conditionalFormatting>
  <conditionalFormatting sqref="AZ16">
    <cfRule type="expression" dxfId="83" priority="78" stopIfTrue="1">
      <formula>AND(NOT(ISBLANK(AZ$7)),AZ16&gt;AZ$7)</formula>
    </cfRule>
  </conditionalFormatting>
  <conditionalFormatting sqref="AZ16">
    <cfRule type="expression" dxfId="82" priority="77" stopIfTrue="1">
      <formula>AND(NOT(ISBLANK(AZ$7)),AZ16&gt;AZ$7)</formula>
    </cfRule>
  </conditionalFormatting>
  <conditionalFormatting sqref="AX16">
    <cfRule type="expression" dxfId="81" priority="76" stopIfTrue="1">
      <formula>AND(NOT(ISBLANK(AX$7)),AX16&gt;AX$7)</formula>
    </cfRule>
  </conditionalFormatting>
  <conditionalFormatting sqref="AX16">
    <cfRule type="expression" dxfId="80" priority="75" stopIfTrue="1">
      <formula>AND(NOT(ISBLANK(AX$7)),AX16&gt;AX$7)</formula>
    </cfRule>
  </conditionalFormatting>
  <conditionalFormatting sqref="AV16">
    <cfRule type="expression" dxfId="79" priority="74" stopIfTrue="1">
      <formula>AND(NOT(ISBLANK(AV$7)),AV16&gt;AV$7)</formula>
    </cfRule>
  </conditionalFormatting>
  <conditionalFormatting sqref="AV16">
    <cfRule type="expression" dxfId="78" priority="73" stopIfTrue="1">
      <formula>AND(NOT(ISBLANK(AV$7)),AV16&gt;AV$7)</formula>
    </cfRule>
  </conditionalFormatting>
  <conditionalFormatting sqref="AU16">
    <cfRule type="expression" dxfId="77" priority="72" stopIfTrue="1">
      <formula>AND(NOT(ISBLANK(AT$7)),AU16&gt;AT$7)</formula>
    </cfRule>
  </conditionalFormatting>
  <conditionalFormatting sqref="AU16">
    <cfRule type="expression" dxfId="76" priority="71" stopIfTrue="1">
      <formula>AND(NOT(ISBLANK(AT$7)),AU16&gt;AT$7)</formula>
    </cfRule>
  </conditionalFormatting>
  <conditionalFormatting sqref="AR16">
    <cfRule type="expression" dxfId="75" priority="70" stopIfTrue="1">
      <formula>AND(NOT(ISBLANK(AR$7)),AR16&gt;AR$7)</formula>
    </cfRule>
  </conditionalFormatting>
  <conditionalFormatting sqref="AR16">
    <cfRule type="expression" dxfId="74" priority="69" stopIfTrue="1">
      <formula>AND(NOT(ISBLANK(AR$7)),AR16&gt;AR$7)</formula>
    </cfRule>
  </conditionalFormatting>
  <conditionalFormatting sqref="AP16">
    <cfRule type="expression" dxfId="73" priority="68" stopIfTrue="1">
      <formula>AND(NOT(ISBLANK(AP$7)),AP16&gt;AP$7)</formula>
    </cfRule>
  </conditionalFormatting>
  <conditionalFormatting sqref="AP16">
    <cfRule type="expression" dxfId="72" priority="67" stopIfTrue="1">
      <formula>AND(NOT(ISBLANK(AP$7)),AP16&gt;AP$7)</formula>
    </cfRule>
  </conditionalFormatting>
  <conditionalFormatting sqref="AN16">
    <cfRule type="expression" dxfId="71" priority="66" stopIfTrue="1">
      <formula>AND(NOT(ISBLANK(AN$7)),AN16&gt;AN$7)</formula>
    </cfRule>
  </conditionalFormatting>
  <conditionalFormatting sqref="AN16">
    <cfRule type="expression" dxfId="70" priority="65" stopIfTrue="1">
      <formula>AND(NOT(ISBLANK(AN$7)),AN16&gt;AN$7)</formula>
    </cfRule>
  </conditionalFormatting>
  <conditionalFormatting sqref="AL16">
    <cfRule type="expression" dxfId="69" priority="64" stopIfTrue="1">
      <formula>AND(NOT(ISBLANK(AL$7)),AL16&gt;AL$7)</formula>
    </cfRule>
  </conditionalFormatting>
  <conditionalFormatting sqref="AL16">
    <cfRule type="expression" dxfId="68" priority="63" stopIfTrue="1">
      <formula>AND(NOT(ISBLANK(AL$7)),AL16&gt;AL$7)</formula>
    </cfRule>
  </conditionalFormatting>
  <conditionalFormatting sqref="AJ16">
    <cfRule type="expression" dxfId="67" priority="62" stopIfTrue="1">
      <formula>AND(NOT(ISBLANK(AJ$7)),AJ16&gt;AJ$7)</formula>
    </cfRule>
  </conditionalFormatting>
  <conditionalFormatting sqref="AJ16">
    <cfRule type="expression" dxfId="66" priority="61" stopIfTrue="1">
      <formula>AND(NOT(ISBLANK(AJ$7)),AJ16&gt;AJ$7)</formula>
    </cfRule>
  </conditionalFormatting>
  <conditionalFormatting sqref="AH16">
    <cfRule type="expression" dxfId="65" priority="60" stopIfTrue="1">
      <formula>AND(NOT(ISBLANK(AH$7)),AH16&gt;AH$7)</formula>
    </cfRule>
  </conditionalFormatting>
  <conditionalFormatting sqref="AH16">
    <cfRule type="expression" dxfId="64" priority="59" stopIfTrue="1">
      <formula>AND(NOT(ISBLANK(AH$7)),AH16&gt;AH$7)</formula>
    </cfRule>
  </conditionalFormatting>
  <conditionalFormatting sqref="AF16">
    <cfRule type="expression" dxfId="63" priority="58" stopIfTrue="1">
      <formula>AND(NOT(ISBLANK(AF$7)),AF16&gt;AF$7)</formula>
    </cfRule>
  </conditionalFormatting>
  <conditionalFormatting sqref="AF16">
    <cfRule type="expression" dxfId="62" priority="57" stopIfTrue="1">
      <formula>AND(NOT(ISBLANK(AF$7)),AF16&gt;AF$7)</formula>
    </cfRule>
  </conditionalFormatting>
  <conditionalFormatting sqref="AD16">
    <cfRule type="expression" dxfId="61" priority="56" stopIfTrue="1">
      <formula>AND(NOT(ISBLANK(AD$7)),AD16&gt;AD$7)</formula>
    </cfRule>
  </conditionalFormatting>
  <conditionalFormatting sqref="AD16">
    <cfRule type="expression" dxfId="60" priority="55" stopIfTrue="1">
      <formula>AND(NOT(ISBLANK(AD$7)),AD16&gt;AD$7)</formula>
    </cfRule>
  </conditionalFormatting>
  <conditionalFormatting sqref="AB16">
    <cfRule type="expression" dxfId="59" priority="54" stopIfTrue="1">
      <formula>AND(NOT(ISBLANK(AB$7)),AB16&gt;AB$7)</formula>
    </cfRule>
  </conditionalFormatting>
  <conditionalFormatting sqref="AB16">
    <cfRule type="expression" dxfId="58" priority="53" stopIfTrue="1">
      <formula>AND(NOT(ISBLANK(AB$7)),AB16&gt;AB$7)</formula>
    </cfRule>
  </conditionalFormatting>
  <conditionalFormatting sqref="Z16">
    <cfRule type="expression" dxfId="57" priority="52" stopIfTrue="1">
      <formula>AND(NOT(ISBLANK(Z$7)),Z16&gt;Z$7)</formula>
    </cfRule>
  </conditionalFormatting>
  <conditionalFormatting sqref="Z16">
    <cfRule type="expression" dxfId="56" priority="51" stopIfTrue="1">
      <formula>AND(NOT(ISBLANK(Z$7)),Z16&gt;Z$7)</formula>
    </cfRule>
  </conditionalFormatting>
  <conditionalFormatting sqref="X16">
    <cfRule type="expression" dxfId="55" priority="50" stopIfTrue="1">
      <formula>AND(NOT(ISBLANK(X$7)),X16&gt;X$7)</formula>
    </cfRule>
  </conditionalFormatting>
  <conditionalFormatting sqref="X16">
    <cfRule type="expression" dxfId="54" priority="49" stopIfTrue="1">
      <formula>AND(NOT(ISBLANK(X$7)),X16&gt;X$7)</formula>
    </cfRule>
  </conditionalFormatting>
  <conditionalFormatting sqref="V16">
    <cfRule type="expression" dxfId="53" priority="48" stopIfTrue="1">
      <formula>AND(NOT(ISBLANK(V$7)),V16&gt;V$7)</formula>
    </cfRule>
  </conditionalFormatting>
  <conditionalFormatting sqref="V16">
    <cfRule type="expression" dxfId="52" priority="47" stopIfTrue="1">
      <formula>AND(NOT(ISBLANK(V$7)),V16&gt;V$7)</formula>
    </cfRule>
  </conditionalFormatting>
  <conditionalFormatting sqref="V16">
    <cfRule type="expression" dxfId="51" priority="46" stopIfTrue="1">
      <formula>AND(NOT(ISBLANK(V$7)),V16&gt;V$7)</formula>
    </cfRule>
  </conditionalFormatting>
  <conditionalFormatting sqref="V16">
    <cfRule type="expression" dxfId="50" priority="45" stopIfTrue="1">
      <formula>AND(NOT(ISBLANK(V$7)),V16&gt;V$7)</formula>
    </cfRule>
  </conditionalFormatting>
  <conditionalFormatting sqref="Z16">
    <cfRule type="expression" dxfId="49" priority="44" stopIfTrue="1">
      <formula>AND(NOT(ISBLANK(Z$7)),Z16&gt;Z$7)</formula>
    </cfRule>
  </conditionalFormatting>
  <conditionalFormatting sqref="Z16">
    <cfRule type="expression" dxfId="48" priority="43" stopIfTrue="1">
      <formula>AND(NOT(ISBLANK(Z$7)),Z16&gt;Z$7)</formula>
    </cfRule>
  </conditionalFormatting>
  <conditionalFormatting sqref="Z16">
    <cfRule type="expression" dxfId="47" priority="42" stopIfTrue="1">
      <formula>AND(NOT(ISBLANK(Z$7)),Z16&gt;Z$7)</formula>
    </cfRule>
  </conditionalFormatting>
  <conditionalFormatting sqref="Z16">
    <cfRule type="expression" dxfId="46" priority="41" stopIfTrue="1">
      <formula>AND(NOT(ISBLANK(Z$7)),Z16&gt;Z$7)</formula>
    </cfRule>
  </conditionalFormatting>
  <conditionalFormatting sqref="Z16">
    <cfRule type="expression" dxfId="45" priority="40" stopIfTrue="1">
      <formula>AND(NOT(ISBLANK(Z$7)),Z16&gt;Z$7)</formula>
    </cfRule>
  </conditionalFormatting>
  <conditionalFormatting sqref="Z16">
    <cfRule type="expression" dxfId="44" priority="39" stopIfTrue="1">
      <formula>AND(NOT(ISBLANK(Z$7)),Z16&gt;Z$7)</formula>
    </cfRule>
  </conditionalFormatting>
  <conditionalFormatting sqref="X16">
    <cfRule type="expression" dxfId="43" priority="38" stopIfTrue="1">
      <formula>AND(NOT(ISBLANK(X$7)),X16&gt;X$7)</formula>
    </cfRule>
  </conditionalFormatting>
  <conditionalFormatting sqref="X16">
    <cfRule type="expression" dxfId="42" priority="37" stopIfTrue="1">
      <formula>AND(NOT(ISBLANK(X$7)),X16&gt;X$7)</formula>
    </cfRule>
  </conditionalFormatting>
  <conditionalFormatting sqref="X16">
    <cfRule type="expression" dxfId="41" priority="36" stopIfTrue="1">
      <formula>AND(NOT(ISBLANK(X$7)),X16&gt;X$7)</formula>
    </cfRule>
  </conditionalFormatting>
  <conditionalFormatting sqref="X16">
    <cfRule type="expression" dxfId="40" priority="35" stopIfTrue="1">
      <formula>AND(NOT(ISBLANK(X$7)),X16&gt;X$7)</formula>
    </cfRule>
  </conditionalFormatting>
  <conditionalFormatting sqref="X16">
    <cfRule type="expression" dxfId="39" priority="34" stopIfTrue="1">
      <formula>AND(NOT(ISBLANK(X$7)),X16&gt;X$7)</formula>
    </cfRule>
  </conditionalFormatting>
  <conditionalFormatting sqref="V16">
    <cfRule type="expression" dxfId="38" priority="33" stopIfTrue="1">
      <formula>AND(NOT(ISBLANK(V$7)),V16&gt;V$7)</formula>
    </cfRule>
  </conditionalFormatting>
  <conditionalFormatting sqref="V16">
    <cfRule type="expression" dxfId="37" priority="32" stopIfTrue="1">
      <formula>AND(NOT(ISBLANK(V$7)),V16&gt;V$7)</formula>
    </cfRule>
  </conditionalFormatting>
  <conditionalFormatting sqref="V16">
    <cfRule type="expression" dxfId="36" priority="31" stopIfTrue="1">
      <formula>AND(NOT(ISBLANK(V$7)),V16&gt;V$7)</formula>
    </cfRule>
  </conditionalFormatting>
  <conditionalFormatting sqref="V16">
    <cfRule type="expression" dxfId="35" priority="30" stopIfTrue="1">
      <formula>AND(NOT(ISBLANK(V$7)),V16&gt;V$7)</formula>
    </cfRule>
  </conditionalFormatting>
  <conditionalFormatting sqref="V16">
    <cfRule type="expression" dxfId="34" priority="29" stopIfTrue="1">
      <formula>AND(NOT(ISBLANK(V$7)),V16&gt;V$7)</formula>
    </cfRule>
  </conditionalFormatting>
  <conditionalFormatting sqref="V16">
    <cfRule type="expression" dxfId="33" priority="28" stopIfTrue="1">
      <formula>AND(NOT(ISBLANK(V$7)),V16&gt;V$7)</formula>
    </cfRule>
  </conditionalFormatting>
  <conditionalFormatting sqref="V16">
    <cfRule type="expression" dxfId="32" priority="27" stopIfTrue="1">
      <formula>AND(NOT(ISBLANK(V$7)),V16&gt;V$7)</formula>
    </cfRule>
  </conditionalFormatting>
  <conditionalFormatting sqref="BN16">
    <cfRule type="expression" dxfId="31" priority="26" stopIfTrue="1">
      <formula>AND(NOT(ISBLANK(BN$7)),BN16&gt;BN$7)</formula>
    </cfRule>
  </conditionalFormatting>
  <conditionalFormatting sqref="BN16">
    <cfRule type="expression" dxfId="30" priority="25" stopIfTrue="1">
      <formula>AND(NOT(ISBLANK(BN$7)),BN16&gt;BN$7)</formula>
    </cfRule>
  </conditionalFormatting>
  <conditionalFormatting sqref="BN16">
    <cfRule type="expression" dxfId="29" priority="24" stopIfTrue="1">
      <formula>AND(NOT(ISBLANK(BN$7)),BN16&gt;BN$7)</formula>
    </cfRule>
  </conditionalFormatting>
  <conditionalFormatting sqref="BL16">
    <cfRule type="expression" dxfId="28" priority="23" stopIfTrue="1">
      <formula>AND(NOT(ISBLANK(BL$7)),BL16&gt;BL$7)</formula>
    </cfRule>
  </conditionalFormatting>
  <conditionalFormatting sqref="BL16">
    <cfRule type="expression" dxfId="27" priority="22" stopIfTrue="1">
      <formula>AND(NOT(ISBLANK(BL$7)),BL16&gt;BL$7)</formula>
    </cfRule>
  </conditionalFormatting>
  <conditionalFormatting sqref="BL16">
    <cfRule type="expression" dxfId="26" priority="21" stopIfTrue="1">
      <formula>AND(NOT(ISBLANK(BL$7)),BL16&gt;BL$7)</formula>
    </cfRule>
  </conditionalFormatting>
  <conditionalFormatting sqref="BJ16">
    <cfRule type="expression" dxfId="25" priority="20" stopIfTrue="1">
      <formula>AND(NOT(ISBLANK(BJ$7)),BJ16&gt;BJ$7)</formula>
    </cfRule>
  </conditionalFormatting>
  <conditionalFormatting sqref="BJ16">
    <cfRule type="expression" dxfId="24" priority="19" stopIfTrue="1">
      <formula>AND(NOT(ISBLANK(BJ$7)),BJ16&gt;BJ$7)</formula>
    </cfRule>
  </conditionalFormatting>
  <conditionalFormatting sqref="BJ16">
    <cfRule type="expression" dxfId="23" priority="18" stopIfTrue="1">
      <formula>AND(NOT(ISBLANK(BJ$7)),BJ16&gt;BJ$7)</formula>
    </cfRule>
  </conditionalFormatting>
  <conditionalFormatting sqref="BH16">
    <cfRule type="expression" dxfId="22" priority="17" stopIfTrue="1">
      <formula>AND(NOT(ISBLANK(BH$7)),BH16&gt;BH$7)</formula>
    </cfRule>
  </conditionalFormatting>
  <conditionalFormatting sqref="BH16">
    <cfRule type="expression" dxfId="21" priority="16" stopIfTrue="1">
      <formula>AND(NOT(ISBLANK(BH$7)),BH16&gt;BH$7)</formula>
    </cfRule>
  </conditionalFormatting>
  <conditionalFormatting sqref="BH16">
    <cfRule type="expression" dxfId="20" priority="15" stopIfTrue="1">
      <formula>AND(NOT(ISBLANK(BH$7)),BH16&gt;BH$7)</formula>
    </cfRule>
  </conditionalFormatting>
  <conditionalFormatting sqref="BF16">
    <cfRule type="expression" dxfId="19" priority="14" stopIfTrue="1">
      <formula>AND(NOT(ISBLANK(BF$7)),BF16&gt;BF$7)</formula>
    </cfRule>
  </conditionalFormatting>
  <conditionalFormatting sqref="BF16">
    <cfRule type="expression" dxfId="18" priority="13" stopIfTrue="1">
      <formula>AND(NOT(ISBLANK(BF$7)),BF16&gt;BF$7)</formula>
    </cfRule>
  </conditionalFormatting>
  <conditionalFormatting sqref="BF16">
    <cfRule type="expression" dxfId="17" priority="12" stopIfTrue="1">
      <formula>AND(NOT(ISBLANK(BF$7)),BF16&gt;BF$7)</formula>
    </cfRule>
  </conditionalFormatting>
  <conditionalFormatting sqref="BD16">
    <cfRule type="expression" dxfId="16" priority="11" stopIfTrue="1">
      <formula>AND(NOT(ISBLANK(BD$7)),BD16&gt;BD$7)</formula>
    </cfRule>
  </conditionalFormatting>
  <conditionalFormatting sqref="BD16">
    <cfRule type="expression" dxfId="15" priority="10" stopIfTrue="1">
      <formula>AND(NOT(ISBLANK(BD$7)),BD16&gt;BD$7)</formula>
    </cfRule>
  </conditionalFormatting>
  <conditionalFormatting sqref="BD16">
    <cfRule type="expression" dxfId="14" priority="9" stopIfTrue="1">
      <formula>AND(NOT(ISBLANK(BD$7)),BD16&gt;BD$7)</formula>
    </cfRule>
  </conditionalFormatting>
  <conditionalFormatting sqref="BB16">
    <cfRule type="expression" dxfId="13" priority="8" stopIfTrue="1">
      <formula>AND(NOT(ISBLANK(BB$7)),BB16&gt;BB$7)</formula>
    </cfRule>
  </conditionalFormatting>
  <conditionalFormatting sqref="BB16">
    <cfRule type="expression" dxfId="12" priority="7" stopIfTrue="1">
      <formula>AND(NOT(ISBLANK(BB$7)),BB16&gt;BB$7)</formula>
    </cfRule>
  </conditionalFormatting>
  <conditionalFormatting sqref="BB16">
    <cfRule type="expression" dxfId="11" priority="6" stopIfTrue="1">
      <formula>AND(NOT(ISBLANK(BB$7)),BB16&gt;BB$7)</formula>
    </cfRule>
  </conditionalFormatting>
  <conditionalFormatting sqref="BK16">
    <cfRule type="expression" dxfId="10" priority="5" stopIfTrue="1">
      <formula>AND(NOT(ISBLANK(BI$7)),BK16&gt;BI$7)</formula>
    </cfRule>
  </conditionalFormatting>
  <conditionalFormatting sqref="AT16">
    <cfRule type="expression" dxfId="9" priority="4" stopIfTrue="1">
      <formula>AND(NOT(ISBLANK(AT$7)),AT16&gt;AT$7)</formula>
    </cfRule>
  </conditionalFormatting>
  <conditionalFormatting sqref="AT16">
    <cfRule type="expression" dxfId="8" priority="3" stopIfTrue="1">
      <formula>AND(NOT(ISBLANK(AT$7)),AT16&gt;AT$7)</formula>
    </cfRule>
  </conditionalFormatting>
  <conditionalFormatting sqref="AT16">
    <cfRule type="expression" dxfId="7" priority="2" stopIfTrue="1">
      <formula>AND(NOT(ISBLANK(AT$7)),AT16&gt;AT$7)</formula>
    </cfRule>
  </conditionalFormatting>
  <conditionalFormatting sqref="AT16">
    <cfRule type="expression" dxfId="6" priority="1" stopIfTrue="1">
      <formula>AND(NOT(ISBLANK(AT$7)),AT16&gt;AT$7)</formula>
    </cfRule>
  </conditionalFormatting>
  <dataValidations count="3">
    <dataValidation type="list" allowBlank="1" showInputMessage="1" showErrorMessage="1" error="יש לבחור ערך מתוך הרשימה" sqref="AV21:AV44 CB15:CB44 AP15:AP19 BT15:BT44 BJ15:BJ44 BD15:BD19 CD14:CD44 BR15:BR44 D14:D44 AX15:AX19 BB21:BB44 H14:H44 J14:J44 L14:L44 N14:N44 P14:P44 R14:R44 T14:T44 AT15:AT18 AX21:AX44 AL15:AL19 AR21:AR44 V15:V44 Z21:Z44 AD15:AD19 AF21:AF44 Z15:Z19 AH21:AH44 AF15:AF19 AJ21:AJ44 AH15:AH19 AL21:AL44 AJ15:AJ19 AN21:AN44 F14:F44 AN15:AN19 AP21:AP44 X15:X44 AB21:AB44 AB15:AB19 AD21:AD44 AR15:AR19 AT21:AT44 AV15:AV18 AZ21:AZ44 BF15:BF44 BB15:BB19 BH15:BH44 BN15:BN44 BP15:BP44 BL15:BL44 AZ15:AZ19 BD21:BD44 AU19:AV19 BV15:BV44">
      <formula1>labs1</formula1>
    </dataValidation>
    <dataValidation type="list" showInputMessage="1" showErrorMessage="1" error="יש לבחור ערך מתוך הרשימה" sqref="BX15:BX44">
      <formula1>labs1</formula1>
    </dataValidation>
    <dataValidation type="list" allowBlank="1" showInputMessage="1" showErrorMessage="1" sqref="BZ15:BZ44">
      <formula1>labs1</formula1>
    </dataValidation>
  </dataValidations>
  <pageMargins left="0.75" right="0.75" top="1" bottom="1" header="0.5" footer="0.5"/>
  <pageSetup paperSize="9" orientation="landscape" horizontalDpi="4294967293"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3"/>
  <dimension ref="B1:B26"/>
  <sheetViews>
    <sheetView rightToLeft="1" workbookViewId="0">
      <selection activeCell="E18" sqref="E18"/>
    </sheetView>
  </sheetViews>
  <sheetFormatPr defaultRowHeight="12.75" x14ac:dyDescent="0.2"/>
  <cols>
    <col min="2" max="2" width="28.85546875" customWidth="1"/>
    <col min="5" max="5" width="26.28515625" customWidth="1"/>
    <col min="12" max="12" width="16.5703125" customWidth="1"/>
  </cols>
  <sheetData>
    <row r="1" spans="2:2" ht="12.75" customHeight="1" x14ac:dyDescent="0.2">
      <c r="B1" s="3"/>
    </row>
    <row r="2" spans="2:2" ht="12.75" customHeight="1" x14ac:dyDescent="0.2">
      <c r="B2" s="4" t="s">
        <v>167</v>
      </c>
    </row>
    <row r="3" spans="2:2" ht="12.75" customHeight="1" x14ac:dyDescent="0.2">
      <c r="B3" s="4" t="s">
        <v>168</v>
      </c>
    </row>
    <row r="4" spans="2:2" ht="12.75" customHeight="1" x14ac:dyDescent="0.2">
      <c r="B4" s="4" t="s">
        <v>169</v>
      </c>
    </row>
    <row r="5" spans="2:2" ht="12.75" customHeight="1" x14ac:dyDescent="0.2">
      <c r="B5" s="4" t="s">
        <v>170</v>
      </c>
    </row>
    <row r="6" spans="2:2" ht="12.75" customHeight="1" x14ac:dyDescent="0.2">
      <c r="B6" s="4" t="s">
        <v>171</v>
      </c>
    </row>
    <row r="7" spans="2:2" ht="12.75" customHeight="1" x14ac:dyDescent="0.2">
      <c r="B7" s="4" t="s">
        <v>172</v>
      </c>
    </row>
    <row r="8" spans="2:2" ht="12.75" customHeight="1" x14ac:dyDescent="0.2">
      <c r="B8" s="4" t="s">
        <v>173</v>
      </c>
    </row>
    <row r="9" spans="2:2" ht="12.75" customHeight="1" x14ac:dyDescent="0.2">
      <c r="B9" s="4" t="s">
        <v>174</v>
      </c>
    </row>
    <row r="10" spans="2:2" ht="12.75" customHeight="1" x14ac:dyDescent="0.2">
      <c r="B10" s="4" t="s">
        <v>175</v>
      </c>
    </row>
    <row r="11" spans="2:2" ht="12.75" customHeight="1" x14ac:dyDescent="0.2">
      <c r="B11" s="4" t="s">
        <v>176</v>
      </c>
    </row>
    <row r="12" spans="2:2" ht="12.75" customHeight="1" x14ac:dyDescent="0.2">
      <c r="B12" s="4" t="s">
        <v>177</v>
      </c>
    </row>
    <row r="13" spans="2:2" ht="12.75" customHeight="1" x14ac:dyDescent="0.2">
      <c r="B13" s="4" t="s">
        <v>178</v>
      </c>
    </row>
    <row r="14" spans="2:2" ht="12.75" customHeight="1" x14ac:dyDescent="0.2">
      <c r="B14" s="4" t="s">
        <v>179</v>
      </c>
    </row>
    <row r="15" spans="2:2" ht="12.75" customHeight="1" x14ac:dyDescent="0.2">
      <c r="B15" s="4" t="s">
        <v>180</v>
      </c>
    </row>
    <row r="16" spans="2:2" ht="12.75" customHeight="1" x14ac:dyDescent="0.2">
      <c r="B16" s="4" t="s">
        <v>181</v>
      </c>
    </row>
    <row r="17" spans="2:2" ht="12.75" customHeight="1" x14ac:dyDescent="0.2">
      <c r="B17" s="4" t="s">
        <v>182</v>
      </c>
    </row>
    <row r="18" spans="2:2" ht="12.75" customHeight="1" x14ac:dyDescent="0.2">
      <c r="B18" s="4" t="s">
        <v>183</v>
      </c>
    </row>
    <row r="19" spans="2:2" ht="12.75" customHeight="1" x14ac:dyDescent="0.2">
      <c r="B19" s="4" t="s">
        <v>184</v>
      </c>
    </row>
    <row r="20" spans="2:2" ht="12.75" customHeight="1" x14ac:dyDescent="0.2">
      <c r="B20" s="4" t="s">
        <v>185</v>
      </c>
    </row>
    <row r="21" spans="2:2" ht="12.75" customHeight="1" x14ac:dyDescent="0.2">
      <c r="B21" s="4" t="s">
        <v>186</v>
      </c>
    </row>
    <row r="22" spans="2:2" ht="12.75" customHeight="1" x14ac:dyDescent="0.2">
      <c r="B22" s="4" t="s">
        <v>187</v>
      </c>
    </row>
    <row r="23" spans="2:2" ht="12.75" customHeight="1" x14ac:dyDescent="0.2">
      <c r="B23" s="4" t="s">
        <v>188</v>
      </c>
    </row>
    <row r="24" spans="2:2" ht="12.75" customHeight="1" x14ac:dyDescent="0.2">
      <c r="B24" s="4" t="s">
        <v>189</v>
      </c>
    </row>
    <row r="25" spans="2:2" ht="12.75" customHeight="1" x14ac:dyDescent="0.2">
      <c r="B25" s="5" t="s">
        <v>190</v>
      </c>
    </row>
    <row r="26" spans="2:2" ht="12.75" customHeight="1" x14ac:dyDescent="0.2">
      <c r="B26" s="5" t="s">
        <v>191</v>
      </c>
    </row>
  </sheetData>
  <phoneticPr fontId="21" type="noConversion"/>
  <dataValidations count="2">
    <dataValidation type="list" allowBlank="1" showInputMessage="1" showErrorMessage="1" sqref="L7 E2">
      <formula1>labs</formula1>
    </dataValidation>
    <dataValidation type="list" showInputMessage="1" showErrorMessage="1" sqref="E1">
      <formula1>"labs1"</formula1>
    </dataValidation>
  </dataValidations>
  <pageMargins left="0.75" right="0.75" top="1"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9"/>
  <dimension ref="A1"/>
  <sheetViews>
    <sheetView rightToLeft="1" workbookViewId="0">
      <selection activeCell="E37" sqref="E37"/>
    </sheetView>
  </sheetViews>
  <sheetFormatPr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
    <tabColor indexed="22"/>
  </sheetPr>
  <dimension ref="A1:DL56"/>
  <sheetViews>
    <sheetView rightToLeft="1" zoomScale="90" zoomScaleNormal="90" workbookViewId="0">
      <pane xSplit="2" ySplit="13" topLeftCell="N32" activePane="bottomRight" state="frozen"/>
      <selection pane="topRight" activeCell="C1" sqref="C1"/>
      <selection pane="bottomLeft" activeCell="A14" sqref="A14"/>
      <selection pane="bottomRight" activeCell="C14" sqref="C14:C44"/>
    </sheetView>
  </sheetViews>
  <sheetFormatPr defaultColWidth="9.140625" defaultRowHeight="12.75" x14ac:dyDescent="0.2"/>
  <cols>
    <col min="1" max="1" width="8.5703125" style="51" customWidth="1"/>
    <col min="2" max="2" width="13.85546875" style="51" customWidth="1"/>
    <col min="3" max="3" width="9.7109375" style="51" customWidth="1"/>
    <col min="4" max="4" width="19.140625" style="51" customWidth="1"/>
    <col min="5" max="5" width="9.7109375" style="51" customWidth="1"/>
    <col min="6" max="6" width="19.42578125" style="51" customWidth="1"/>
    <col min="7" max="7" width="9.7109375" style="51" customWidth="1"/>
    <col min="8" max="8" width="19.28515625" style="51" customWidth="1"/>
    <col min="9" max="9" width="9.7109375" style="51" customWidth="1"/>
    <col min="10" max="10" width="19.5703125" style="51" customWidth="1"/>
    <col min="11" max="11" width="10" style="51" customWidth="1"/>
    <col min="12" max="12" width="19.5703125" style="51" customWidth="1"/>
    <col min="13" max="13" width="9.7109375" style="51" customWidth="1"/>
    <col min="14" max="14" width="19.28515625" style="51" customWidth="1"/>
    <col min="15" max="15" width="9.7109375" style="51" customWidth="1"/>
    <col min="16" max="16" width="19.140625" style="51" customWidth="1"/>
    <col min="17" max="17" width="9.7109375" style="51" customWidth="1"/>
    <col min="18" max="18" width="19.28515625" style="51" customWidth="1"/>
    <col min="19" max="19" width="9.7109375" style="51" customWidth="1"/>
    <col min="20" max="20" width="19.42578125" style="51" customWidth="1"/>
    <col min="21" max="21" width="9.7109375" style="51" customWidth="1"/>
    <col min="22" max="22" width="19.5703125" style="51" customWidth="1"/>
    <col min="23" max="23" width="9.7109375" style="51" customWidth="1"/>
    <col min="24" max="24" width="19.28515625" style="51" customWidth="1"/>
    <col min="25" max="25" width="10.140625" style="51" customWidth="1"/>
    <col min="26" max="26" width="19.28515625" style="51" customWidth="1"/>
    <col min="27" max="27" width="9.7109375" style="51" customWidth="1"/>
    <col min="28" max="28" width="19.5703125" style="51" customWidth="1"/>
    <col min="29" max="29" width="9.7109375" style="51" customWidth="1"/>
    <col min="30" max="30" width="19.28515625" style="51" customWidth="1"/>
    <col min="31" max="31" width="9.7109375" style="51" customWidth="1"/>
    <col min="32" max="32" width="19.42578125" style="51" customWidth="1"/>
    <col min="33" max="33" width="9.7109375" style="51" customWidth="1"/>
    <col min="34" max="34" width="19.42578125" style="51" customWidth="1"/>
    <col min="35" max="35" width="9.85546875" style="51" customWidth="1"/>
    <col min="36" max="36" width="18.5703125" style="51" customWidth="1"/>
    <col min="37" max="37" width="9.7109375" style="51" customWidth="1"/>
    <col min="38" max="38" width="18.5703125" style="51" customWidth="1"/>
    <col min="39" max="39" width="9.7109375" style="51" customWidth="1"/>
    <col min="40" max="40" width="18.5703125" style="51" customWidth="1"/>
    <col min="41" max="41" width="9.7109375" style="51" customWidth="1"/>
    <col min="42" max="42" width="18.5703125" style="51" customWidth="1"/>
    <col min="43" max="43" width="9.7109375" style="51" customWidth="1"/>
    <col min="44" max="44" width="18.85546875" style="51" customWidth="1"/>
    <col min="45" max="45" width="9.7109375" style="51" customWidth="1"/>
    <col min="46" max="46" width="19" style="51" customWidth="1"/>
    <col min="47" max="47" width="9.7109375" style="51" customWidth="1"/>
    <col min="48" max="48" width="19" style="51" customWidth="1"/>
    <col min="49" max="49" width="9.7109375" style="51" customWidth="1"/>
    <col min="50" max="50" width="19.28515625" style="51" customWidth="1"/>
    <col min="51" max="51" width="9.7109375" style="51" customWidth="1"/>
    <col min="52" max="52" width="19.42578125" style="51" customWidth="1"/>
    <col min="53" max="53" width="9.7109375" style="51" customWidth="1"/>
    <col min="54" max="54" width="19.140625" style="51" customWidth="1"/>
    <col min="55" max="55" width="9.7109375" style="51" customWidth="1"/>
    <col min="56" max="56" width="19.28515625" style="51" customWidth="1"/>
    <col min="57" max="57" width="9.7109375" style="51" customWidth="1"/>
    <col min="58" max="58" width="19.140625" style="51" customWidth="1"/>
    <col min="59" max="59" width="9.7109375" style="51" customWidth="1"/>
    <col min="60" max="60" width="18.85546875" style="51" customWidth="1"/>
    <col min="61" max="61" width="9.7109375" style="51" customWidth="1"/>
    <col min="62" max="62" width="19.140625" style="51" customWidth="1"/>
    <col min="63" max="63" width="9.5703125" style="51" customWidth="1"/>
    <col min="64" max="64" width="19.28515625" style="51" customWidth="1"/>
    <col min="65" max="65" width="9.7109375" style="51" customWidth="1"/>
    <col min="66" max="66" width="19.140625" style="51" customWidth="1"/>
    <col min="67" max="67" width="9.7109375" style="51" customWidth="1"/>
    <col min="68" max="68" width="19" style="51" customWidth="1"/>
    <col min="69" max="69" width="9.7109375" style="51" customWidth="1"/>
    <col min="70" max="70" width="19" style="51" customWidth="1"/>
    <col min="71" max="71" width="9.7109375" style="51" customWidth="1"/>
    <col min="72" max="72" width="19" style="51" customWidth="1"/>
    <col min="73" max="73" width="9.7109375" style="51" customWidth="1"/>
    <col min="74" max="74" width="19" style="51" customWidth="1"/>
    <col min="75" max="75" width="9.7109375" style="51" customWidth="1"/>
    <col min="76" max="76" width="19" style="51" customWidth="1"/>
    <col min="77" max="77" width="9.7109375" style="51" customWidth="1"/>
    <col min="78" max="78" width="19.140625" style="51" customWidth="1"/>
    <col min="79" max="79" width="18.42578125" style="51" hidden="1" customWidth="1"/>
    <col min="80" max="80" width="9.7109375" style="51" customWidth="1"/>
    <col min="81" max="81" width="19" style="51" customWidth="1"/>
    <col min="82" max="82" width="9.7109375" style="51" customWidth="1"/>
    <col min="83" max="83" width="19.28515625" style="51" customWidth="1"/>
    <col min="84" max="84" width="9.7109375" style="51" customWidth="1"/>
    <col min="85" max="85" width="19.28515625" style="51" customWidth="1"/>
    <col min="86" max="86" width="9.7109375" style="51" customWidth="1"/>
    <col min="87" max="87" width="19.28515625" style="51" customWidth="1"/>
    <col min="88" max="88" width="9.7109375" style="51" customWidth="1"/>
    <col min="89" max="89" width="19.28515625" style="51" customWidth="1"/>
    <col min="90" max="90" width="9.7109375" style="51" customWidth="1"/>
    <col min="91" max="91" width="19.140625" style="51" customWidth="1"/>
    <col min="92" max="92" width="9.7109375" style="51" customWidth="1"/>
    <col min="93" max="93" width="18.85546875" style="51" customWidth="1"/>
    <col min="94" max="94" width="9.7109375" style="51" customWidth="1"/>
    <col min="95" max="95" width="18.85546875" style="51" customWidth="1"/>
    <col min="96" max="96" width="9.7109375" style="51" customWidth="1"/>
    <col min="97" max="97" width="18.5703125" style="51" customWidth="1"/>
    <col min="98" max="98" width="9.7109375" style="51" customWidth="1"/>
    <col min="99" max="99" width="19" style="51" customWidth="1"/>
    <col min="100" max="100" width="9.7109375" style="51" customWidth="1"/>
    <col min="101" max="101" width="19.140625" style="51" customWidth="1"/>
    <col min="102" max="102" width="9.7109375" style="51" customWidth="1"/>
    <col min="103" max="103" width="19.140625" style="51" customWidth="1"/>
    <col min="104" max="104" width="18.5703125" style="51" customWidth="1"/>
    <col min="105" max="105" width="19" style="51" customWidth="1"/>
    <col min="106" max="106" width="9.7109375" style="51" customWidth="1"/>
    <col min="107" max="107" width="19.140625" style="51" customWidth="1"/>
    <col min="108" max="108" width="9.7109375" style="51" hidden="1" customWidth="1"/>
    <col min="109" max="109" width="19.140625" style="51" hidden="1" customWidth="1"/>
    <col min="110" max="110" width="9.7109375" style="51" hidden="1" customWidth="1"/>
    <col min="111" max="111" width="19.140625" style="51" hidden="1" customWidth="1"/>
    <col min="112" max="112" width="9.7109375" style="51" hidden="1" customWidth="1"/>
    <col min="113" max="113" width="17.140625" style="51" hidden="1" customWidth="1"/>
    <col min="114" max="114" width="9.7109375" style="51" hidden="1" customWidth="1"/>
    <col min="115" max="115" width="18.5703125" style="51" hidden="1" customWidth="1"/>
    <col min="116" max="16384" width="9.140625" style="51"/>
  </cols>
  <sheetData>
    <row r="1" spans="1:116" x14ac:dyDescent="0.2">
      <c r="A1" s="46" t="s">
        <v>160</v>
      </c>
      <c r="B1" s="47" t="s">
        <v>278</v>
      </c>
      <c r="C1" s="48" t="s">
        <v>157</v>
      </c>
      <c r="D1" s="48" t="str">
        <f>כללי!C8</f>
        <v>איילון</v>
      </c>
      <c r="E1" s="49"/>
      <c r="F1" s="49"/>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row>
    <row r="2" spans="1:116" ht="20.25" x14ac:dyDescent="0.2">
      <c r="A2" s="52"/>
      <c r="B2" s="50"/>
      <c r="C2" s="50"/>
      <c r="D2" s="50"/>
      <c r="E2" s="53" t="s">
        <v>194</v>
      </c>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50"/>
      <c r="DK2" s="50"/>
      <c r="DL2" s="50"/>
    </row>
    <row r="3" spans="1:116" ht="12.75" customHeight="1" x14ac:dyDescent="0.2">
      <c r="A3" s="52"/>
      <c r="B3" s="50"/>
      <c r="C3" s="50"/>
      <c r="D3" s="50"/>
      <c r="E3" s="50"/>
      <c r="F3" s="20" t="s">
        <v>271</v>
      </c>
      <c r="G3" s="50"/>
      <c r="H3" s="50"/>
      <c r="I3" s="50"/>
      <c r="J3" s="20" t="s">
        <v>272</v>
      </c>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row>
    <row r="4" spans="1:116" s="57" customFormat="1" ht="14.25" customHeight="1" x14ac:dyDescent="0.2">
      <c r="A4" s="54"/>
      <c r="B4" s="55" t="s">
        <v>161</v>
      </c>
      <c r="C4" s="259" t="s">
        <v>206</v>
      </c>
      <c r="D4" s="260"/>
      <c r="E4" s="269">
        <v>13</v>
      </c>
      <c r="F4" s="270"/>
      <c r="G4" s="259" t="s">
        <v>209</v>
      </c>
      <c r="H4" s="260"/>
      <c r="I4" s="271">
        <v>99</v>
      </c>
      <c r="J4" s="272"/>
      <c r="K4" s="271">
        <v>100</v>
      </c>
      <c r="L4" s="272"/>
      <c r="M4" s="259" t="s">
        <v>207</v>
      </c>
      <c r="N4" s="260"/>
      <c r="O4" s="255">
        <v>21</v>
      </c>
      <c r="P4" s="256"/>
      <c r="Q4" s="255">
        <v>22</v>
      </c>
      <c r="R4" s="256"/>
      <c r="S4" s="261">
        <v>23</v>
      </c>
      <c r="T4" s="262"/>
      <c r="U4" s="261">
        <v>24</v>
      </c>
      <c r="V4" s="262"/>
      <c r="W4" s="263">
        <v>26</v>
      </c>
      <c r="X4" s="264"/>
      <c r="Y4" s="263">
        <v>27</v>
      </c>
      <c r="Z4" s="264"/>
      <c r="AA4" s="263">
        <v>31</v>
      </c>
      <c r="AB4" s="264"/>
      <c r="AC4" s="263">
        <v>33</v>
      </c>
      <c r="AD4" s="264"/>
      <c r="AE4" s="263">
        <v>39</v>
      </c>
      <c r="AF4" s="264"/>
      <c r="AG4" s="263">
        <v>40</v>
      </c>
      <c r="AH4" s="264"/>
      <c r="AI4" s="263">
        <v>41</v>
      </c>
      <c r="AJ4" s="264"/>
      <c r="AK4" s="263">
        <v>42</v>
      </c>
      <c r="AL4" s="264"/>
      <c r="AM4" s="263">
        <v>46</v>
      </c>
      <c r="AN4" s="264"/>
      <c r="AO4" s="263">
        <v>47</v>
      </c>
      <c r="AP4" s="264"/>
      <c r="AQ4" s="263">
        <v>48</v>
      </c>
      <c r="AR4" s="264"/>
      <c r="AS4" s="263">
        <v>88</v>
      </c>
      <c r="AT4" s="264"/>
      <c r="AU4" s="263">
        <v>51</v>
      </c>
      <c r="AV4" s="264"/>
      <c r="AW4" s="263">
        <v>54</v>
      </c>
      <c r="AX4" s="264"/>
      <c r="AY4" s="263">
        <v>55</v>
      </c>
      <c r="AZ4" s="264"/>
      <c r="BA4" s="263">
        <v>56</v>
      </c>
      <c r="BB4" s="264"/>
      <c r="BC4" s="255">
        <v>57</v>
      </c>
      <c r="BD4" s="256"/>
      <c r="BE4" s="255">
        <v>58</v>
      </c>
      <c r="BF4" s="256"/>
      <c r="BG4" s="263">
        <v>71</v>
      </c>
      <c r="BH4" s="264"/>
      <c r="BI4" s="257">
        <v>63</v>
      </c>
      <c r="BJ4" s="258"/>
      <c r="BK4" s="257">
        <v>64</v>
      </c>
      <c r="BL4" s="258"/>
      <c r="BM4" s="257">
        <v>65</v>
      </c>
      <c r="BN4" s="258"/>
      <c r="BO4" s="257">
        <v>66</v>
      </c>
      <c r="BP4" s="258"/>
      <c r="BQ4" s="257">
        <v>67</v>
      </c>
      <c r="BR4" s="258"/>
      <c r="BS4" s="257">
        <v>68</v>
      </c>
      <c r="BT4" s="258"/>
      <c r="BU4" s="257">
        <v>69</v>
      </c>
      <c r="BV4" s="258"/>
      <c r="BW4" s="265">
        <v>48</v>
      </c>
      <c r="BX4" s="266"/>
      <c r="BY4" s="257">
        <v>79</v>
      </c>
      <c r="BZ4" s="273"/>
      <c r="CA4" s="274"/>
      <c r="CB4" s="257">
        <v>74</v>
      </c>
      <c r="CC4" s="258"/>
      <c r="CD4" s="257">
        <v>82</v>
      </c>
      <c r="CE4" s="258"/>
      <c r="CF4" s="257">
        <v>72</v>
      </c>
      <c r="CG4" s="258"/>
      <c r="CH4" s="257">
        <v>76</v>
      </c>
      <c r="CI4" s="258"/>
      <c r="CJ4" s="257">
        <v>83</v>
      </c>
      <c r="CK4" s="258"/>
      <c r="CL4" s="257">
        <v>73</v>
      </c>
      <c r="CM4" s="258"/>
      <c r="CN4" s="257">
        <v>80</v>
      </c>
      <c r="CO4" s="258"/>
      <c r="CP4" s="257">
        <v>70</v>
      </c>
      <c r="CQ4" s="258"/>
      <c r="CR4" s="257">
        <v>75</v>
      </c>
      <c r="CS4" s="258"/>
      <c r="CT4" s="257">
        <v>77</v>
      </c>
      <c r="CU4" s="258"/>
      <c r="CV4" s="257">
        <v>59</v>
      </c>
      <c r="CW4" s="258"/>
      <c r="CX4" s="257">
        <v>60</v>
      </c>
      <c r="CY4" s="258"/>
      <c r="CZ4" s="257">
        <v>62</v>
      </c>
      <c r="DA4" s="258"/>
      <c r="DB4" s="257">
        <v>84</v>
      </c>
      <c r="DC4" s="258"/>
      <c r="DD4" s="257">
        <v>85</v>
      </c>
      <c r="DE4" s="258"/>
      <c r="DF4" s="257">
        <v>87</v>
      </c>
      <c r="DG4" s="258"/>
      <c r="DH4" s="257">
        <v>53</v>
      </c>
      <c r="DI4" s="258"/>
      <c r="DJ4" s="257"/>
      <c r="DK4" s="258"/>
      <c r="DL4" s="56"/>
    </row>
    <row r="5" spans="1:116" s="57" customFormat="1" ht="28.5" customHeight="1" x14ac:dyDescent="0.2">
      <c r="A5" s="54"/>
      <c r="B5" s="131" t="s">
        <v>10</v>
      </c>
      <c r="C5" s="251" t="s">
        <v>137</v>
      </c>
      <c r="D5" s="252"/>
      <c r="E5" s="275" t="s">
        <v>97</v>
      </c>
      <c r="F5" s="252"/>
      <c r="G5" s="275" t="s">
        <v>98</v>
      </c>
      <c r="H5" s="252"/>
      <c r="I5" s="251" t="s">
        <v>238</v>
      </c>
      <c r="J5" s="252"/>
      <c r="K5" s="251" t="s">
        <v>239</v>
      </c>
      <c r="L5" s="252"/>
      <c r="M5" s="251" t="s">
        <v>99</v>
      </c>
      <c r="N5" s="252"/>
      <c r="O5" s="267" t="s">
        <v>36</v>
      </c>
      <c r="P5" s="268"/>
      <c r="Q5" s="267" t="s">
        <v>37</v>
      </c>
      <c r="R5" s="268"/>
      <c r="S5" s="249" t="s">
        <v>93</v>
      </c>
      <c r="T5" s="250"/>
      <c r="U5" s="249" t="s">
        <v>87</v>
      </c>
      <c r="V5" s="250"/>
      <c r="W5" s="251" t="s">
        <v>195</v>
      </c>
      <c r="X5" s="252"/>
      <c r="Y5" s="251" t="s">
        <v>4</v>
      </c>
      <c r="Z5" s="252"/>
      <c r="AA5" s="275" t="s">
        <v>164</v>
      </c>
      <c r="AB5" s="252"/>
      <c r="AC5" s="251" t="s">
        <v>197</v>
      </c>
      <c r="AD5" s="252"/>
      <c r="AE5" s="251" t="s">
        <v>67</v>
      </c>
      <c r="AF5" s="252"/>
      <c r="AG5" s="251" t="s">
        <v>222</v>
      </c>
      <c r="AH5" s="252"/>
      <c r="AI5" s="251" t="s">
        <v>106</v>
      </c>
      <c r="AJ5" s="252"/>
      <c r="AK5" s="251" t="s">
        <v>248</v>
      </c>
      <c r="AL5" s="252"/>
      <c r="AM5" s="251" t="s">
        <v>6</v>
      </c>
      <c r="AN5" s="252"/>
      <c r="AO5" s="251" t="s">
        <v>8</v>
      </c>
      <c r="AP5" s="252"/>
      <c r="AQ5" s="251" t="s">
        <v>7</v>
      </c>
      <c r="AR5" s="252"/>
      <c r="AS5" s="251" t="s">
        <v>5</v>
      </c>
      <c r="AT5" s="252"/>
      <c r="AU5" s="251" t="s">
        <v>38</v>
      </c>
      <c r="AV5" s="252"/>
      <c r="AW5" s="251" t="s">
        <v>88</v>
      </c>
      <c r="AX5" s="252"/>
      <c r="AY5" s="251" t="s">
        <v>110</v>
      </c>
      <c r="AZ5" s="252"/>
      <c r="BA5" s="251" t="s">
        <v>111</v>
      </c>
      <c r="BB5" s="252"/>
      <c r="BC5" s="267" t="s">
        <v>244</v>
      </c>
      <c r="BD5" s="268"/>
      <c r="BE5" s="267" t="s">
        <v>243</v>
      </c>
      <c r="BF5" s="268"/>
      <c r="BG5" s="251" t="s">
        <v>123</v>
      </c>
      <c r="BH5" s="252"/>
      <c r="BI5" s="251" t="s">
        <v>115</v>
      </c>
      <c r="BJ5" s="252"/>
      <c r="BK5" s="251" t="s">
        <v>116</v>
      </c>
      <c r="BL5" s="252"/>
      <c r="BM5" s="251" t="s">
        <v>117</v>
      </c>
      <c r="BN5" s="252"/>
      <c r="BO5" s="251" t="s">
        <v>118</v>
      </c>
      <c r="BP5" s="252"/>
      <c r="BQ5" s="251" t="s">
        <v>119</v>
      </c>
      <c r="BR5" s="252"/>
      <c r="BS5" s="251" t="s">
        <v>120</v>
      </c>
      <c r="BT5" s="252"/>
      <c r="BU5" s="251" t="s">
        <v>121</v>
      </c>
      <c r="BV5" s="252"/>
      <c r="BW5" s="251" t="s">
        <v>129</v>
      </c>
      <c r="BX5" s="252"/>
      <c r="BY5" s="251" t="s">
        <v>130</v>
      </c>
      <c r="BZ5" s="252"/>
      <c r="CA5" s="56"/>
      <c r="CB5" s="251" t="s">
        <v>126</v>
      </c>
      <c r="CC5" s="252"/>
      <c r="CD5" s="251" t="s">
        <v>56</v>
      </c>
      <c r="CE5" s="252"/>
      <c r="CF5" s="251" t="s">
        <v>124</v>
      </c>
      <c r="CG5" s="252"/>
      <c r="CH5" s="251" t="s">
        <v>127</v>
      </c>
      <c r="CI5" s="252"/>
      <c r="CJ5" s="251" t="s">
        <v>132</v>
      </c>
      <c r="CK5" s="252"/>
      <c r="CL5" s="251" t="s">
        <v>125</v>
      </c>
      <c r="CM5" s="252"/>
      <c r="CN5" s="251" t="s">
        <v>131</v>
      </c>
      <c r="CO5" s="252"/>
      <c r="CP5" s="251" t="s">
        <v>122</v>
      </c>
      <c r="CQ5" s="252"/>
      <c r="CR5" s="251" t="s">
        <v>80</v>
      </c>
      <c r="CS5" s="252"/>
      <c r="CT5" s="251" t="s">
        <v>128</v>
      </c>
      <c r="CU5" s="252"/>
      <c r="CV5" s="251" t="s">
        <v>112</v>
      </c>
      <c r="CW5" s="252"/>
      <c r="CX5" s="251" t="s">
        <v>113</v>
      </c>
      <c r="CY5" s="252"/>
      <c r="CZ5" s="251" t="s">
        <v>114</v>
      </c>
      <c r="DA5" s="252"/>
      <c r="DB5" s="251" t="s">
        <v>133</v>
      </c>
      <c r="DC5" s="252"/>
      <c r="DD5" s="251" t="s">
        <v>18</v>
      </c>
      <c r="DE5" s="252"/>
      <c r="DF5" s="251" t="s">
        <v>40</v>
      </c>
      <c r="DG5" s="252"/>
      <c r="DH5" s="251" t="s">
        <v>203</v>
      </c>
      <c r="DI5" s="252"/>
      <c r="DJ5" s="251" t="s">
        <v>162</v>
      </c>
      <c r="DK5" s="252"/>
      <c r="DL5" s="56"/>
    </row>
    <row r="6" spans="1:116" s="57" customFormat="1" ht="18" customHeight="1" x14ac:dyDescent="0.2">
      <c r="A6" s="54"/>
      <c r="B6" s="131" t="s">
        <v>11</v>
      </c>
      <c r="C6" s="251" t="s">
        <v>2</v>
      </c>
      <c r="D6" s="252"/>
      <c r="E6" s="251" t="s">
        <v>70</v>
      </c>
      <c r="F6" s="252"/>
      <c r="G6" s="251" t="s">
        <v>70</v>
      </c>
      <c r="H6" s="252"/>
      <c r="I6" s="251" t="s">
        <v>163</v>
      </c>
      <c r="J6" s="252"/>
      <c r="K6" s="251" t="s">
        <v>163</v>
      </c>
      <c r="L6" s="252"/>
      <c r="M6" s="251" t="s">
        <v>163</v>
      </c>
      <c r="N6" s="252"/>
      <c r="O6" s="251" t="s">
        <v>3</v>
      </c>
      <c r="P6" s="252"/>
      <c r="Q6" s="251" t="s">
        <v>3</v>
      </c>
      <c r="R6" s="252"/>
      <c r="S6" s="251" t="s">
        <v>3</v>
      </c>
      <c r="T6" s="252"/>
      <c r="U6" s="251" t="s">
        <v>3</v>
      </c>
      <c r="V6" s="252"/>
      <c r="W6" s="251" t="s">
        <v>3</v>
      </c>
      <c r="X6" s="252"/>
      <c r="Y6" s="251" t="s">
        <v>3</v>
      </c>
      <c r="Z6" s="252"/>
      <c r="AA6" s="251" t="s">
        <v>3</v>
      </c>
      <c r="AB6" s="252"/>
      <c r="AC6" s="251" t="s">
        <v>3</v>
      </c>
      <c r="AD6" s="252"/>
      <c r="AE6" s="251" t="s">
        <v>3</v>
      </c>
      <c r="AF6" s="252"/>
      <c r="AG6" s="251" t="s">
        <v>3</v>
      </c>
      <c r="AH6" s="252"/>
      <c r="AI6" s="251" t="s">
        <v>3</v>
      </c>
      <c r="AJ6" s="252"/>
      <c r="AK6" s="251" t="s">
        <v>3</v>
      </c>
      <c r="AL6" s="252"/>
      <c r="AM6" s="251" t="s">
        <v>3</v>
      </c>
      <c r="AN6" s="252"/>
      <c r="AO6" s="251" t="s">
        <v>3</v>
      </c>
      <c r="AP6" s="252"/>
      <c r="AQ6" s="251" t="s">
        <v>3</v>
      </c>
      <c r="AR6" s="252"/>
      <c r="AS6" s="251" t="s">
        <v>3</v>
      </c>
      <c r="AT6" s="252"/>
      <c r="AU6" s="251" t="s">
        <v>3</v>
      </c>
      <c r="AV6" s="252"/>
      <c r="AW6" s="251" t="s">
        <v>3</v>
      </c>
      <c r="AX6" s="252"/>
      <c r="AY6" s="251" t="s">
        <v>3</v>
      </c>
      <c r="AZ6" s="252"/>
      <c r="BA6" s="251" t="s">
        <v>3</v>
      </c>
      <c r="BB6" s="252"/>
      <c r="BC6" s="251" t="s">
        <v>3</v>
      </c>
      <c r="BD6" s="252"/>
      <c r="BE6" s="251" t="s">
        <v>3</v>
      </c>
      <c r="BF6" s="252"/>
      <c r="BG6" s="251" t="s">
        <v>3</v>
      </c>
      <c r="BH6" s="252"/>
      <c r="BI6" s="251" t="s">
        <v>3</v>
      </c>
      <c r="BJ6" s="252"/>
      <c r="BK6" s="251" t="s">
        <v>3</v>
      </c>
      <c r="BL6" s="252"/>
      <c r="BM6" s="251" t="s">
        <v>3</v>
      </c>
      <c r="BN6" s="252"/>
      <c r="BO6" s="251" t="s">
        <v>3</v>
      </c>
      <c r="BP6" s="252"/>
      <c r="BQ6" s="251" t="s">
        <v>3</v>
      </c>
      <c r="BR6" s="252"/>
      <c r="BS6" s="251" t="s">
        <v>3</v>
      </c>
      <c r="BT6" s="252"/>
      <c r="BU6" s="251" t="s">
        <v>3</v>
      </c>
      <c r="BV6" s="252"/>
      <c r="BW6" s="251" t="s">
        <v>3</v>
      </c>
      <c r="BX6" s="252"/>
      <c r="BY6" s="251" t="s">
        <v>3</v>
      </c>
      <c r="BZ6" s="252"/>
      <c r="CA6" s="56" t="s">
        <v>83</v>
      </c>
      <c r="CB6" s="251" t="s">
        <v>3</v>
      </c>
      <c r="CC6" s="252"/>
      <c r="CD6" s="251" t="s">
        <v>3</v>
      </c>
      <c r="CE6" s="252"/>
      <c r="CF6" s="251" t="s">
        <v>3</v>
      </c>
      <c r="CG6" s="252"/>
      <c r="CH6" s="251" t="s">
        <v>3</v>
      </c>
      <c r="CI6" s="252"/>
      <c r="CJ6" s="251" t="s">
        <v>3</v>
      </c>
      <c r="CK6" s="252"/>
      <c r="CL6" s="251" t="s">
        <v>3</v>
      </c>
      <c r="CM6" s="252"/>
      <c r="CN6" s="251" t="s">
        <v>3</v>
      </c>
      <c r="CO6" s="252"/>
      <c r="CP6" s="251" t="s">
        <v>3</v>
      </c>
      <c r="CQ6" s="252"/>
      <c r="CR6" s="251" t="s">
        <v>3</v>
      </c>
      <c r="CS6" s="252"/>
      <c r="CT6" s="251" t="s">
        <v>3</v>
      </c>
      <c r="CU6" s="252"/>
      <c r="CV6" s="251" t="s">
        <v>3</v>
      </c>
      <c r="CW6" s="252"/>
      <c r="CX6" s="251" t="s">
        <v>3</v>
      </c>
      <c r="CY6" s="252"/>
      <c r="CZ6" s="251" t="s">
        <v>3</v>
      </c>
      <c r="DA6" s="252"/>
      <c r="DB6" s="251" t="s">
        <v>3</v>
      </c>
      <c r="DC6" s="252"/>
      <c r="DD6" s="251"/>
      <c r="DE6" s="252"/>
      <c r="DF6" s="251"/>
      <c r="DG6" s="252"/>
      <c r="DH6" s="251" t="s">
        <v>89</v>
      </c>
      <c r="DI6" s="252"/>
      <c r="DJ6" s="251"/>
      <c r="DK6" s="252"/>
      <c r="DL6" s="56"/>
    </row>
    <row r="7" spans="1:116" s="57" customFormat="1" ht="23.25" customHeight="1" x14ac:dyDescent="0.2">
      <c r="A7" s="54"/>
      <c r="B7" s="21" t="s">
        <v>134</v>
      </c>
      <c r="C7" s="247"/>
      <c r="D7" s="253"/>
      <c r="E7" s="247"/>
      <c r="F7" s="253"/>
      <c r="G7" s="247"/>
      <c r="H7" s="253"/>
      <c r="I7" s="247"/>
      <c r="J7" s="253"/>
      <c r="K7" s="247"/>
      <c r="L7" s="253"/>
      <c r="M7" s="247"/>
      <c r="N7" s="253"/>
      <c r="O7" s="247"/>
      <c r="P7" s="253"/>
      <c r="Q7" s="247"/>
      <c r="R7" s="253"/>
      <c r="S7" s="247"/>
      <c r="T7" s="253"/>
      <c r="U7" s="247"/>
      <c r="V7" s="253"/>
      <c r="W7" s="247"/>
      <c r="X7" s="253"/>
      <c r="Y7" s="247"/>
      <c r="Z7" s="253"/>
      <c r="AA7" s="247"/>
      <c r="AB7" s="253"/>
      <c r="AC7" s="247"/>
      <c r="AD7" s="253"/>
      <c r="AE7" s="247"/>
      <c r="AF7" s="253"/>
      <c r="AG7" s="247"/>
      <c r="AH7" s="253"/>
      <c r="AI7" s="247"/>
      <c r="AJ7" s="253"/>
      <c r="AK7" s="247"/>
      <c r="AL7" s="253"/>
      <c r="AM7" s="247"/>
      <c r="AN7" s="253"/>
      <c r="AO7" s="247"/>
      <c r="AP7" s="253"/>
      <c r="AQ7" s="247"/>
      <c r="AR7" s="253"/>
      <c r="AS7" s="247"/>
      <c r="AT7" s="253"/>
      <c r="AU7" s="247"/>
      <c r="AV7" s="253"/>
      <c r="AW7" s="247"/>
      <c r="AX7" s="253"/>
      <c r="AY7" s="247"/>
      <c r="AZ7" s="253"/>
      <c r="BA7" s="247"/>
      <c r="BB7" s="253"/>
      <c r="BC7" s="247"/>
      <c r="BD7" s="253"/>
      <c r="BE7" s="247"/>
      <c r="BF7" s="253"/>
      <c r="BG7" s="247"/>
      <c r="BH7" s="253"/>
      <c r="BI7" s="247"/>
      <c r="BJ7" s="253"/>
      <c r="BK7" s="247"/>
      <c r="BL7" s="253"/>
      <c r="BM7" s="247"/>
      <c r="BN7" s="253"/>
      <c r="BO7" s="247"/>
      <c r="BP7" s="253"/>
      <c r="BQ7" s="247"/>
      <c r="BR7" s="253"/>
      <c r="BS7" s="247"/>
      <c r="BT7" s="253"/>
      <c r="BU7" s="247"/>
      <c r="BV7" s="253"/>
      <c r="BW7" s="247"/>
      <c r="BX7" s="253"/>
      <c r="BY7" s="247"/>
      <c r="BZ7" s="253"/>
      <c r="CA7" s="58" t="s">
        <v>84</v>
      </c>
      <c r="CB7" s="247"/>
      <c r="CC7" s="253"/>
      <c r="CD7" s="247"/>
      <c r="CE7" s="253"/>
      <c r="CF7" s="247"/>
      <c r="CG7" s="253"/>
      <c r="CH7" s="247"/>
      <c r="CI7" s="253"/>
      <c r="CJ7" s="247"/>
      <c r="CK7" s="253"/>
      <c r="CL7" s="247"/>
      <c r="CM7" s="253"/>
      <c r="CN7" s="247"/>
      <c r="CO7" s="253"/>
      <c r="CP7" s="247"/>
      <c r="CQ7" s="253"/>
      <c r="CR7" s="247"/>
      <c r="CS7" s="253"/>
      <c r="CT7" s="247"/>
      <c r="CU7" s="253"/>
      <c r="CV7" s="247"/>
      <c r="CW7" s="253"/>
      <c r="CX7" s="247"/>
      <c r="CY7" s="253"/>
      <c r="CZ7" s="247"/>
      <c r="DA7" s="253"/>
      <c r="DB7" s="247"/>
      <c r="DC7" s="253"/>
      <c r="DD7" s="247"/>
      <c r="DE7" s="253"/>
      <c r="DF7" s="247"/>
      <c r="DG7" s="253"/>
      <c r="DH7" s="247"/>
      <c r="DI7" s="253"/>
      <c r="DJ7" s="247"/>
      <c r="DK7" s="253"/>
      <c r="DL7" s="56"/>
    </row>
    <row r="8" spans="1:116" s="57" customFormat="1" ht="22.5" customHeight="1" x14ac:dyDescent="0.2">
      <c r="A8" s="54"/>
      <c r="B8" s="21" t="s">
        <v>135</v>
      </c>
      <c r="C8" s="247"/>
      <c r="D8" s="248"/>
      <c r="E8" s="247"/>
      <c r="F8" s="248"/>
      <c r="G8" s="247"/>
      <c r="H8" s="248"/>
      <c r="I8" s="247"/>
      <c r="J8" s="248"/>
      <c r="K8" s="247"/>
      <c r="L8" s="248"/>
      <c r="M8" s="247"/>
      <c r="N8" s="248"/>
      <c r="O8" s="247"/>
      <c r="P8" s="248"/>
      <c r="Q8" s="247"/>
      <c r="R8" s="248"/>
      <c r="S8" s="247"/>
      <c r="T8" s="248"/>
      <c r="U8" s="247"/>
      <c r="V8" s="248"/>
      <c r="W8" s="247"/>
      <c r="X8" s="248"/>
      <c r="Y8" s="247"/>
      <c r="Z8" s="248"/>
      <c r="AA8" s="247"/>
      <c r="AB8" s="248"/>
      <c r="AC8" s="247"/>
      <c r="AD8" s="248"/>
      <c r="AE8" s="247"/>
      <c r="AF8" s="248"/>
      <c r="AG8" s="247"/>
      <c r="AH8" s="248"/>
      <c r="AI8" s="247"/>
      <c r="AJ8" s="248"/>
      <c r="AK8" s="247"/>
      <c r="AL8" s="248"/>
      <c r="AM8" s="247"/>
      <c r="AN8" s="248"/>
      <c r="AO8" s="247"/>
      <c r="AP8" s="248"/>
      <c r="AQ8" s="247"/>
      <c r="AR8" s="248"/>
      <c r="AS8" s="247"/>
      <c r="AT8" s="248"/>
      <c r="AU8" s="247"/>
      <c r="AV8" s="248"/>
      <c r="AW8" s="247"/>
      <c r="AX8" s="248"/>
      <c r="AY8" s="247"/>
      <c r="AZ8" s="248"/>
      <c r="BA8" s="247"/>
      <c r="BB8" s="248"/>
      <c r="BC8" s="247"/>
      <c r="BD8" s="248"/>
      <c r="BE8" s="247"/>
      <c r="BF8" s="248"/>
      <c r="BG8" s="247"/>
      <c r="BH8" s="248"/>
      <c r="BI8" s="247"/>
      <c r="BJ8" s="248"/>
      <c r="BK8" s="247"/>
      <c r="BL8" s="248"/>
      <c r="BM8" s="247"/>
      <c r="BN8" s="248"/>
      <c r="BO8" s="247"/>
      <c r="BP8" s="248"/>
      <c r="BQ8" s="247"/>
      <c r="BR8" s="248"/>
      <c r="BS8" s="247"/>
      <c r="BT8" s="248"/>
      <c r="BU8" s="247"/>
      <c r="BV8" s="248"/>
      <c r="BW8" s="247"/>
      <c r="BX8" s="248"/>
      <c r="BY8" s="247"/>
      <c r="BZ8" s="248"/>
      <c r="CA8" s="128"/>
      <c r="CB8" s="247"/>
      <c r="CC8" s="248"/>
      <c r="CD8" s="247"/>
      <c r="CE8" s="248"/>
      <c r="CF8" s="247"/>
      <c r="CG8" s="248"/>
      <c r="CH8" s="247"/>
      <c r="CI8" s="248"/>
      <c r="CJ8" s="247"/>
      <c r="CK8" s="248"/>
      <c r="CL8" s="247"/>
      <c r="CM8" s="248"/>
      <c r="CN8" s="247"/>
      <c r="CO8" s="248"/>
      <c r="CP8" s="247"/>
      <c r="CQ8" s="248"/>
      <c r="CR8" s="247"/>
      <c r="CS8" s="248"/>
      <c r="CT8" s="247"/>
      <c r="CU8" s="248"/>
      <c r="CV8" s="247"/>
      <c r="CW8" s="248"/>
      <c r="CX8" s="247"/>
      <c r="CY8" s="248"/>
      <c r="CZ8" s="247"/>
      <c r="DA8" s="248"/>
      <c r="DB8" s="247"/>
      <c r="DC8" s="248"/>
      <c r="DD8" s="247"/>
      <c r="DE8" s="248"/>
      <c r="DF8" s="247"/>
      <c r="DG8" s="248"/>
      <c r="DH8" s="247"/>
      <c r="DI8" s="248"/>
      <c r="DJ8" s="247"/>
      <c r="DK8" s="253"/>
      <c r="DL8" s="56"/>
    </row>
    <row r="9" spans="1:116" s="57" customFormat="1" ht="23.25" customHeight="1" x14ac:dyDescent="0.2">
      <c r="A9" s="54"/>
      <c r="B9" s="21" t="s">
        <v>136</v>
      </c>
      <c r="C9" s="247"/>
      <c r="D9" s="248"/>
      <c r="E9" s="247"/>
      <c r="F9" s="248"/>
      <c r="G9" s="247"/>
      <c r="H9" s="248"/>
      <c r="I9" s="247"/>
      <c r="J9" s="248"/>
      <c r="K9" s="247"/>
      <c r="L9" s="248"/>
      <c r="M9" s="247"/>
      <c r="N9" s="248"/>
      <c r="O9" s="247"/>
      <c r="P9" s="248"/>
      <c r="Q9" s="247"/>
      <c r="R9" s="248"/>
      <c r="S9" s="247"/>
      <c r="T9" s="248"/>
      <c r="U9" s="247"/>
      <c r="V9" s="248"/>
      <c r="W9" s="247"/>
      <c r="X9" s="248"/>
      <c r="Y9" s="247"/>
      <c r="Z9" s="248"/>
      <c r="AA9" s="247"/>
      <c r="AB9" s="248"/>
      <c r="AC9" s="247"/>
      <c r="AD9" s="248"/>
      <c r="AE9" s="247"/>
      <c r="AF9" s="248"/>
      <c r="AG9" s="247"/>
      <c r="AH9" s="248"/>
      <c r="AI9" s="247"/>
      <c r="AJ9" s="248"/>
      <c r="AK9" s="247"/>
      <c r="AL9" s="248"/>
      <c r="AM9" s="247"/>
      <c r="AN9" s="248"/>
      <c r="AO9" s="247"/>
      <c r="AP9" s="248"/>
      <c r="AQ9" s="247"/>
      <c r="AR9" s="248"/>
      <c r="AS9" s="247"/>
      <c r="AT9" s="248"/>
      <c r="AU9" s="247"/>
      <c r="AV9" s="248"/>
      <c r="AW9" s="247"/>
      <c r="AX9" s="248"/>
      <c r="AY9" s="247"/>
      <c r="AZ9" s="248"/>
      <c r="BA9" s="247"/>
      <c r="BB9" s="248"/>
      <c r="BC9" s="247"/>
      <c r="BD9" s="248"/>
      <c r="BE9" s="247"/>
      <c r="BF9" s="248"/>
      <c r="BG9" s="247"/>
      <c r="BH9" s="248"/>
      <c r="BI9" s="247"/>
      <c r="BJ9" s="248"/>
      <c r="BK9" s="247"/>
      <c r="BL9" s="248"/>
      <c r="BM9" s="247"/>
      <c r="BN9" s="248"/>
      <c r="BO9" s="247"/>
      <c r="BP9" s="248"/>
      <c r="BQ9" s="247"/>
      <c r="BR9" s="248"/>
      <c r="BS9" s="247"/>
      <c r="BT9" s="248"/>
      <c r="BU9" s="247"/>
      <c r="BV9" s="248"/>
      <c r="BW9" s="247"/>
      <c r="BX9" s="248"/>
      <c r="BY9" s="247"/>
      <c r="BZ9" s="248"/>
      <c r="CA9" s="58"/>
      <c r="CB9" s="247"/>
      <c r="CC9" s="248"/>
      <c r="CD9" s="247"/>
      <c r="CE9" s="248"/>
      <c r="CF9" s="247"/>
      <c r="CG9" s="248"/>
      <c r="CH9" s="247"/>
      <c r="CI9" s="248"/>
      <c r="CJ9" s="247"/>
      <c r="CK9" s="248"/>
      <c r="CL9" s="247"/>
      <c r="CM9" s="248"/>
      <c r="CN9" s="247"/>
      <c r="CO9" s="248"/>
      <c r="CP9" s="247"/>
      <c r="CQ9" s="248"/>
      <c r="CR9" s="247"/>
      <c r="CS9" s="248"/>
      <c r="CT9" s="247"/>
      <c r="CU9" s="248"/>
      <c r="CV9" s="247"/>
      <c r="CW9" s="248"/>
      <c r="CX9" s="247"/>
      <c r="CY9" s="248"/>
      <c r="CZ9" s="247"/>
      <c r="DA9" s="248"/>
      <c r="DB9" s="247"/>
      <c r="DC9" s="248"/>
      <c r="DD9" s="247"/>
      <c r="DE9" s="248"/>
      <c r="DF9" s="247"/>
      <c r="DG9" s="248"/>
      <c r="DH9" s="247"/>
      <c r="DI9" s="248"/>
      <c r="DJ9" s="247"/>
      <c r="DK9" s="253"/>
      <c r="DL9" s="56"/>
    </row>
    <row r="10" spans="1:116" s="57" customFormat="1" ht="15.75" customHeight="1" x14ac:dyDescent="0.2">
      <c r="A10" s="54"/>
      <c r="B10" s="131" t="s">
        <v>71</v>
      </c>
      <c r="C10" s="251" t="s">
        <v>82</v>
      </c>
      <c r="D10" s="252"/>
      <c r="E10" s="251" t="s">
        <v>220</v>
      </c>
      <c r="F10" s="252"/>
      <c r="G10" s="251" t="s">
        <v>75</v>
      </c>
      <c r="H10" s="252"/>
      <c r="I10" s="251" t="s">
        <v>245</v>
      </c>
      <c r="J10" s="252"/>
      <c r="K10" s="251" t="s">
        <v>246</v>
      </c>
      <c r="L10" s="252"/>
      <c r="M10" s="251" t="s">
        <v>75</v>
      </c>
      <c r="N10" s="252"/>
      <c r="O10" s="251" t="s">
        <v>86</v>
      </c>
      <c r="P10" s="252"/>
      <c r="Q10" s="251" t="s">
        <v>86</v>
      </c>
      <c r="R10" s="252"/>
      <c r="S10" s="251" t="s">
        <v>86</v>
      </c>
      <c r="T10" s="252"/>
      <c r="U10" s="251" t="s">
        <v>86</v>
      </c>
      <c r="V10" s="252"/>
      <c r="W10" s="251" t="s">
        <v>86</v>
      </c>
      <c r="X10" s="252"/>
      <c r="Y10" s="251" t="s">
        <v>86</v>
      </c>
      <c r="Z10" s="252"/>
      <c r="AA10" s="251" t="s">
        <v>86</v>
      </c>
      <c r="AB10" s="252"/>
      <c r="AC10" s="251" t="s">
        <v>86</v>
      </c>
      <c r="AD10" s="252"/>
      <c r="AE10" s="251" t="s">
        <v>86</v>
      </c>
      <c r="AF10" s="252"/>
      <c r="AG10" s="251" t="s">
        <v>75</v>
      </c>
      <c r="AH10" s="252"/>
      <c r="AI10" s="251" t="s">
        <v>75</v>
      </c>
      <c r="AJ10" s="252"/>
      <c r="AK10" s="251" t="s">
        <v>86</v>
      </c>
      <c r="AL10" s="252"/>
      <c r="AM10" s="251" t="s">
        <v>75</v>
      </c>
      <c r="AN10" s="252"/>
      <c r="AO10" s="251" t="s">
        <v>75</v>
      </c>
      <c r="AP10" s="252"/>
      <c r="AQ10" s="251" t="s">
        <v>75</v>
      </c>
      <c r="AR10" s="252"/>
      <c r="AS10" s="251" t="s">
        <v>86</v>
      </c>
      <c r="AT10" s="252"/>
      <c r="AU10" s="251" t="s">
        <v>86</v>
      </c>
      <c r="AV10" s="252"/>
      <c r="AW10" s="251" t="s">
        <v>86</v>
      </c>
      <c r="AX10" s="252"/>
      <c r="AY10" s="251" t="s">
        <v>86</v>
      </c>
      <c r="AZ10" s="252"/>
      <c r="BA10" s="251" t="s">
        <v>86</v>
      </c>
      <c r="BB10" s="252"/>
      <c r="BC10" s="251" t="s">
        <v>86</v>
      </c>
      <c r="BD10" s="252"/>
      <c r="BE10" s="251" t="s">
        <v>86</v>
      </c>
      <c r="BF10" s="252"/>
      <c r="BG10" s="251" t="s">
        <v>86</v>
      </c>
      <c r="BH10" s="252"/>
      <c r="BI10" s="251" t="s">
        <v>86</v>
      </c>
      <c r="BJ10" s="252"/>
      <c r="BK10" s="251" t="s">
        <v>86</v>
      </c>
      <c r="BL10" s="252"/>
      <c r="BM10" s="251" t="s">
        <v>86</v>
      </c>
      <c r="BN10" s="252"/>
      <c r="BO10" s="251" t="s">
        <v>86</v>
      </c>
      <c r="BP10" s="252"/>
      <c r="BQ10" s="251" t="s">
        <v>86</v>
      </c>
      <c r="BR10" s="252"/>
      <c r="BS10" s="251" t="s">
        <v>86</v>
      </c>
      <c r="BT10" s="252"/>
      <c r="BU10" s="251" t="s">
        <v>86</v>
      </c>
      <c r="BV10" s="252"/>
      <c r="BW10" s="251" t="s">
        <v>86</v>
      </c>
      <c r="BX10" s="252"/>
      <c r="BY10" s="251" t="s">
        <v>86</v>
      </c>
      <c r="BZ10" s="252"/>
      <c r="CA10" s="56"/>
      <c r="CB10" s="251" t="s">
        <v>86</v>
      </c>
      <c r="CC10" s="252"/>
      <c r="CD10" s="251" t="s">
        <v>86</v>
      </c>
      <c r="CE10" s="252"/>
      <c r="CF10" s="251" t="s">
        <v>86</v>
      </c>
      <c r="CG10" s="252"/>
      <c r="CH10" s="251" t="s">
        <v>86</v>
      </c>
      <c r="CI10" s="252"/>
      <c r="CJ10" s="251" t="s">
        <v>86</v>
      </c>
      <c r="CK10" s="252"/>
      <c r="CL10" s="251" t="s">
        <v>86</v>
      </c>
      <c r="CM10" s="252"/>
      <c r="CN10" s="251" t="s">
        <v>86</v>
      </c>
      <c r="CO10" s="252"/>
      <c r="CP10" s="251" t="s">
        <v>86</v>
      </c>
      <c r="CQ10" s="252"/>
      <c r="CR10" s="251" t="s">
        <v>86</v>
      </c>
      <c r="CS10" s="252"/>
      <c r="CT10" s="251" t="s">
        <v>86</v>
      </c>
      <c r="CU10" s="252"/>
      <c r="CV10" s="251" t="s">
        <v>86</v>
      </c>
      <c r="CW10" s="252"/>
      <c r="CX10" s="251" t="s">
        <v>86</v>
      </c>
      <c r="CY10" s="252"/>
      <c r="CZ10" s="251" t="s">
        <v>86</v>
      </c>
      <c r="DA10" s="252"/>
      <c r="DB10" s="251" t="s">
        <v>86</v>
      </c>
      <c r="DC10" s="252"/>
      <c r="DD10" s="251" t="s">
        <v>75</v>
      </c>
      <c r="DE10" s="252"/>
      <c r="DF10" s="251" t="s">
        <v>86</v>
      </c>
      <c r="DG10" s="252"/>
      <c r="DH10" s="251"/>
      <c r="DI10" s="252"/>
      <c r="DJ10" s="251"/>
      <c r="DK10" s="252"/>
      <c r="DL10" s="56"/>
    </row>
    <row r="11" spans="1:116" s="57" customFormat="1" ht="16.5" customHeight="1" x14ac:dyDescent="0.2">
      <c r="A11" s="54"/>
      <c r="B11" s="131" t="s">
        <v>12</v>
      </c>
      <c r="C11" s="251" t="s">
        <v>210</v>
      </c>
      <c r="D11" s="252"/>
      <c r="E11" s="251" t="s">
        <v>210</v>
      </c>
      <c r="F11" s="252"/>
      <c r="G11" s="251" t="s">
        <v>217</v>
      </c>
      <c r="H11" s="252"/>
      <c r="I11" s="251" t="s">
        <v>210</v>
      </c>
      <c r="J11" s="252"/>
      <c r="K11" s="251" t="s">
        <v>210</v>
      </c>
      <c r="L11" s="252"/>
      <c r="M11" s="251" t="s">
        <v>217</v>
      </c>
      <c r="N11" s="252"/>
      <c r="O11" s="251" t="s">
        <v>214</v>
      </c>
      <c r="P11" s="252"/>
      <c r="Q11" s="251" t="s">
        <v>213</v>
      </c>
      <c r="R11" s="252"/>
      <c r="S11" s="251" t="s">
        <v>214</v>
      </c>
      <c r="T11" s="252"/>
      <c r="U11" s="251" t="s">
        <v>213</v>
      </c>
      <c r="V11" s="252"/>
      <c r="W11" s="251" t="s">
        <v>214</v>
      </c>
      <c r="X11" s="252"/>
      <c r="Y11" s="251" t="s">
        <v>213</v>
      </c>
      <c r="Z11" s="252"/>
      <c r="AA11" s="251" t="s">
        <v>214</v>
      </c>
      <c r="AB11" s="252"/>
      <c r="AC11" s="251" t="s">
        <v>212</v>
      </c>
      <c r="AD11" s="252"/>
      <c r="AE11" s="251" t="s">
        <v>213</v>
      </c>
      <c r="AF11" s="252"/>
      <c r="AG11" s="251" t="s">
        <v>212</v>
      </c>
      <c r="AH11" s="252"/>
      <c r="AI11" s="251" t="s">
        <v>212</v>
      </c>
      <c r="AJ11" s="252"/>
      <c r="AK11" s="251" t="s">
        <v>213</v>
      </c>
      <c r="AL11" s="252"/>
      <c r="AM11" s="251" t="s">
        <v>213</v>
      </c>
      <c r="AN11" s="252"/>
      <c r="AO11" s="251" t="s">
        <v>213</v>
      </c>
      <c r="AP11" s="252"/>
      <c r="AQ11" s="249" t="s">
        <v>204</v>
      </c>
      <c r="AR11" s="250"/>
      <c r="AS11" s="249" t="s">
        <v>204</v>
      </c>
      <c r="AT11" s="250"/>
      <c r="AU11" s="249" t="s">
        <v>204</v>
      </c>
      <c r="AV11" s="250"/>
      <c r="AW11" s="251" t="s">
        <v>213</v>
      </c>
      <c r="AX11" s="252"/>
      <c r="AY11" s="249" t="s">
        <v>204</v>
      </c>
      <c r="AZ11" s="250"/>
      <c r="BA11" s="249" t="s">
        <v>204</v>
      </c>
      <c r="BB11" s="250"/>
      <c r="BC11" s="249" t="s">
        <v>204</v>
      </c>
      <c r="BD11" s="250"/>
      <c r="BE11" s="249" t="s">
        <v>204</v>
      </c>
      <c r="BF11" s="250"/>
      <c r="BG11" s="249" t="s">
        <v>204</v>
      </c>
      <c r="BH11" s="250"/>
      <c r="BI11" s="249" t="s">
        <v>204</v>
      </c>
      <c r="BJ11" s="250"/>
      <c r="BK11" s="249" t="s">
        <v>204</v>
      </c>
      <c r="BL11" s="250"/>
      <c r="BM11" s="249" t="s">
        <v>204</v>
      </c>
      <c r="BN11" s="250"/>
      <c r="BO11" s="249" t="s">
        <v>204</v>
      </c>
      <c r="BP11" s="250"/>
      <c r="BQ11" s="249" t="s">
        <v>204</v>
      </c>
      <c r="BR11" s="250"/>
      <c r="BS11" s="249" t="s">
        <v>204</v>
      </c>
      <c r="BT11" s="250"/>
      <c r="BU11" s="249" t="s">
        <v>204</v>
      </c>
      <c r="BV11" s="250"/>
      <c r="BW11" s="249" t="s">
        <v>204</v>
      </c>
      <c r="BX11" s="250"/>
      <c r="BY11" s="249" t="s">
        <v>204</v>
      </c>
      <c r="BZ11" s="250"/>
      <c r="CA11" s="126"/>
      <c r="CB11" s="249" t="s">
        <v>204</v>
      </c>
      <c r="CC11" s="250"/>
      <c r="CD11" s="249" t="s">
        <v>204</v>
      </c>
      <c r="CE11" s="250"/>
      <c r="CF11" s="249" t="s">
        <v>204</v>
      </c>
      <c r="CG11" s="250"/>
      <c r="CH11" s="249" t="s">
        <v>204</v>
      </c>
      <c r="CI11" s="250"/>
      <c r="CJ11" s="249" t="s">
        <v>204</v>
      </c>
      <c r="CK11" s="250"/>
      <c r="CL11" s="249" t="s">
        <v>204</v>
      </c>
      <c r="CM11" s="250"/>
      <c r="CN11" s="249" t="s">
        <v>204</v>
      </c>
      <c r="CO11" s="250"/>
      <c r="CP11" s="249" t="s">
        <v>204</v>
      </c>
      <c r="CQ11" s="250"/>
      <c r="CR11" s="249" t="s">
        <v>204</v>
      </c>
      <c r="CS11" s="250"/>
      <c r="CT11" s="249" t="s">
        <v>204</v>
      </c>
      <c r="CU11" s="250"/>
      <c r="CV11" s="249" t="s">
        <v>204</v>
      </c>
      <c r="CW11" s="250"/>
      <c r="CX11" s="249" t="s">
        <v>204</v>
      </c>
      <c r="CY11" s="250"/>
      <c r="CZ11" s="249" t="s">
        <v>204</v>
      </c>
      <c r="DA11" s="250"/>
      <c r="DB11" s="249" t="s">
        <v>204</v>
      </c>
      <c r="DC11" s="250"/>
      <c r="DD11" s="254"/>
      <c r="DE11" s="254"/>
      <c r="DF11" s="254"/>
      <c r="DG11" s="254"/>
      <c r="DH11" s="254"/>
      <c r="DI11" s="254"/>
      <c r="DJ11" s="251"/>
      <c r="DK11" s="252"/>
      <c r="DL11" s="56"/>
    </row>
    <row r="12" spans="1:116" s="57" customFormat="1" ht="25.5" customHeight="1" x14ac:dyDescent="0.2">
      <c r="A12" s="54"/>
      <c r="B12" s="131" t="s">
        <v>13</v>
      </c>
      <c r="C12" s="251">
        <v>30</v>
      </c>
      <c r="D12" s="252"/>
      <c r="E12" s="251">
        <v>30</v>
      </c>
      <c r="F12" s="252"/>
      <c r="G12" s="251">
        <v>24</v>
      </c>
      <c r="H12" s="252"/>
      <c r="I12" s="251">
        <v>30</v>
      </c>
      <c r="J12" s="252"/>
      <c r="K12" s="251">
        <v>30</v>
      </c>
      <c r="L12" s="252"/>
      <c r="M12" s="251">
        <v>24</v>
      </c>
      <c r="N12" s="252"/>
      <c r="O12" s="251">
        <v>4</v>
      </c>
      <c r="P12" s="252"/>
      <c r="Q12" s="251">
        <v>1</v>
      </c>
      <c r="R12" s="252"/>
      <c r="S12" s="251">
        <v>4</v>
      </c>
      <c r="T12" s="252"/>
      <c r="U12" s="251">
        <v>1</v>
      </c>
      <c r="V12" s="252"/>
      <c r="W12" s="251">
        <v>4</v>
      </c>
      <c r="X12" s="252"/>
      <c r="Y12" s="251">
        <v>1</v>
      </c>
      <c r="Z12" s="252"/>
      <c r="AA12" s="251">
        <v>4</v>
      </c>
      <c r="AB12" s="252"/>
      <c r="AC12" s="251">
        <v>2</v>
      </c>
      <c r="AD12" s="252"/>
      <c r="AE12" s="251">
        <v>1</v>
      </c>
      <c r="AF12" s="252"/>
      <c r="AG12" s="251">
        <v>2</v>
      </c>
      <c r="AH12" s="252"/>
      <c r="AI12" s="251">
        <v>2</v>
      </c>
      <c r="AJ12" s="252"/>
      <c r="AK12" s="251">
        <v>1</v>
      </c>
      <c r="AL12" s="252"/>
      <c r="AM12" s="251">
        <v>1</v>
      </c>
      <c r="AN12" s="252"/>
      <c r="AO12" s="251">
        <v>1</v>
      </c>
      <c r="AP12" s="252"/>
      <c r="AQ12" s="251"/>
      <c r="AR12" s="252"/>
      <c r="AS12" s="251"/>
      <c r="AT12" s="252"/>
      <c r="AU12" s="251"/>
      <c r="AV12" s="252"/>
      <c r="AW12" s="251">
        <v>1</v>
      </c>
      <c r="AX12" s="252"/>
      <c r="AY12" s="251"/>
      <c r="AZ12" s="252"/>
      <c r="BA12" s="251"/>
      <c r="BB12" s="252"/>
      <c r="BC12" s="251"/>
      <c r="BD12" s="252"/>
      <c r="BE12" s="251"/>
      <c r="BF12" s="252"/>
      <c r="BG12" s="251"/>
      <c r="BH12" s="252"/>
      <c r="BI12" s="251"/>
      <c r="BJ12" s="252"/>
      <c r="BK12" s="251"/>
      <c r="BL12" s="252"/>
      <c r="BM12" s="251"/>
      <c r="BN12" s="252"/>
      <c r="BO12" s="251"/>
      <c r="BP12" s="252"/>
      <c r="BQ12" s="251"/>
      <c r="BR12" s="252"/>
      <c r="BS12" s="251"/>
      <c r="BT12" s="252"/>
      <c r="BU12" s="251"/>
      <c r="BV12" s="252"/>
      <c r="BW12" s="251"/>
      <c r="BX12" s="252"/>
      <c r="BY12" s="251"/>
      <c r="BZ12" s="252"/>
      <c r="CA12" s="56"/>
      <c r="CB12" s="251"/>
      <c r="CC12" s="252"/>
      <c r="CD12" s="251"/>
      <c r="CE12" s="252"/>
      <c r="CF12" s="251"/>
      <c r="CG12" s="252"/>
      <c r="CH12" s="251"/>
      <c r="CI12" s="252"/>
      <c r="CJ12" s="251"/>
      <c r="CK12" s="252"/>
      <c r="CL12" s="251"/>
      <c r="CM12" s="252"/>
      <c r="CN12" s="251"/>
      <c r="CO12" s="252"/>
      <c r="CP12" s="251"/>
      <c r="CQ12" s="252"/>
      <c r="CR12" s="251"/>
      <c r="CS12" s="252"/>
      <c r="CT12" s="251"/>
      <c r="CU12" s="252"/>
      <c r="CV12" s="251"/>
      <c r="CW12" s="252"/>
      <c r="CX12" s="251"/>
      <c r="CY12" s="252"/>
      <c r="CZ12" s="251"/>
      <c r="DA12" s="252"/>
      <c r="DB12" s="251"/>
      <c r="DC12" s="252"/>
      <c r="DD12" s="251"/>
      <c r="DE12" s="252"/>
      <c r="DF12" s="251"/>
      <c r="DG12" s="252"/>
      <c r="DH12" s="251"/>
      <c r="DI12" s="252"/>
      <c r="DJ12" s="251"/>
      <c r="DK12" s="252"/>
      <c r="DL12" s="56"/>
    </row>
    <row r="13" spans="1:116" s="57" customFormat="1" ht="16.5" customHeight="1" thickBot="1" x14ac:dyDescent="0.25">
      <c r="A13" s="59"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226</v>
      </c>
      <c r="CC13" s="131" t="s">
        <v>227</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226</v>
      </c>
      <c r="DI13" s="131" t="s">
        <v>227</v>
      </c>
      <c r="DJ13" s="131" t="s">
        <v>226</v>
      </c>
      <c r="DK13" s="131" t="s">
        <v>227</v>
      </c>
      <c r="DL13" s="56"/>
    </row>
    <row r="14" spans="1:116" ht="16.5" thickBot="1" x14ac:dyDescent="0.25">
      <c r="A14" s="165">
        <v>1</v>
      </c>
      <c r="B14" s="61"/>
      <c r="C14" s="219">
        <f>'נק'' ג - קולחין להשקיה'!C14</f>
        <v>55303</v>
      </c>
      <c r="D14" s="233"/>
      <c r="E14" s="169">
        <v>30.2</v>
      </c>
      <c r="F14" s="63"/>
      <c r="G14" s="166"/>
      <c r="H14" s="63"/>
      <c r="I14" s="166"/>
      <c r="J14" s="63"/>
      <c r="K14" s="64"/>
      <c r="L14" s="63"/>
      <c r="M14" s="245">
        <f>'[1]ביוב גולמי I'!P3</f>
        <v>7.64</v>
      </c>
      <c r="N14" s="63"/>
      <c r="O14" s="172"/>
      <c r="P14" s="173"/>
      <c r="Q14" s="174"/>
      <c r="R14" s="63"/>
      <c r="S14" s="205"/>
      <c r="T14" s="173"/>
      <c r="U14" s="174"/>
      <c r="V14" s="63"/>
      <c r="W14" s="205"/>
      <c r="X14" s="173"/>
      <c r="Y14" s="174"/>
      <c r="Z14" s="63"/>
      <c r="AA14" s="210"/>
      <c r="AB14" s="173"/>
      <c r="AC14" s="210"/>
      <c r="AD14" s="173"/>
      <c r="AE14" s="177"/>
      <c r="AF14" s="173"/>
      <c r="AG14" s="63"/>
      <c r="AH14" s="63"/>
      <c r="AI14" s="62"/>
      <c r="AJ14" s="63"/>
      <c r="AK14" s="62"/>
      <c r="AL14" s="63"/>
      <c r="AM14" s="182"/>
      <c r="AN14" s="63"/>
      <c r="AO14" s="62"/>
      <c r="AP14" s="63"/>
      <c r="AQ14" s="62"/>
      <c r="AR14" s="63"/>
      <c r="AS14" s="62"/>
      <c r="AT14" s="63"/>
      <c r="AU14" s="62"/>
      <c r="AV14" s="63"/>
      <c r="AW14" s="182"/>
      <c r="AX14" s="63"/>
      <c r="AY14" s="62"/>
      <c r="AZ14" s="63"/>
      <c r="BA14" s="62"/>
      <c r="BB14" s="63"/>
      <c r="BC14" s="62"/>
      <c r="BD14" s="63"/>
      <c r="BE14" s="62"/>
      <c r="BF14" s="63"/>
      <c r="BG14" s="62"/>
      <c r="BH14" s="63"/>
      <c r="BI14" s="62"/>
      <c r="BJ14" s="63"/>
      <c r="BK14" s="62"/>
      <c r="BL14" s="63"/>
      <c r="BM14" s="62"/>
      <c r="BN14" s="63"/>
      <c r="BO14" s="62"/>
      <c r="BP14" s="63"/>
      <c r="BQ14" s="62"/>
      <c r="BR14" s="63"/>
      <c r="BS14" s="63"/>
      <c r="BT14" s="63"/>
      <c r="BU14" s="62"/>
      <c r="BV14" s="63"/>
      <c r="BW14" s="62"/>
      <c r="BX14" s="63"/>
      <c r="BY14" s="62"/>
      <c r="BZ14" s="63"/>
      <c r="CA14" s="65"/>
      <c r="CB14" s="62"/>
      <c r="CC14" s="63"/>
      <c r="CD14" s="62"/>
      <c r="CE14" s="63"/>
      <c r="CF14" s="62"/>
      <c r="CG14" s="63"/>
      <c r="CH14" s="62"/>
      <c r="CI14" s="63"/>
      <c r="CJ14" s="62"/>
      <c r="CK14" s="63"/>
      <c r="CL14" s="62"/>
      <c r="CM14" s="63"/>
      <c r="CN14" s="62"/>
      <c r="CO14" s="63"/>
      <c r="CP14" s="62"/>
      <c r="CQ14" s="63"/>
      <c r="CR14" s="62"/>
      <c r="CS14" s="63"/>
      <c r="CT14" s="62"/>
      <c r="CU14" s="63"/>
      <c r="CV14" s="62"/>
      <c r="CW14" s="63"/>
      <c r="CX14" s="62"/>
      <c r="CY14" s="63"/>
      <c r="CZ14" s="62"/>
      <c r="DA14" s="66"/>
      <c r="DB14" s="62"/>
      <c r="DC14" s="63"/>
      <c r="DD14" s="143"/>
      <c r="DE14" s="144"/>
      <c r="DF14" s="143"/>
      <c r="DG14" s="144"/>
      <c r="DH14" s="143"/>
      <c r="DI14" s="144"/>
      <c r="DJ14" s="143"/>
      <c r="DK14" s="145"/>
      <c r="DL14" s="50"/>
    </row>
    <row r="15" spans="1:116" ht="16.5" thickBot="1" x14ac:dyDescent="0.25">
      <c r="A15" s="165">
        <v>2</v>
      </c>
      <c r="B15" s="61"/>
      <c r="C15" s="219">
        <f>'נק'' ג - קולחין להשקיה'!C15</f>
        <v>52746</v>
      </c>
      <c r="D15" s="233"/>
      <c r="E15" s="170">
        <v>30.1</v>
      </c>
      <c r="F15" s="63"/>
      <c r="G15" s="166"/>
      <c r="H15" s="63"/>
      <c r="I15" s="166"/>
      <c r="J15" s="63"/>
      <c r="K15" s="64"/>
      <c r="L15" s="63"/>
      <c r="M15" s="245"/>
      <c r="N15" s="63"/>
      <c r="O15" s="173">
        <v>503</v>
      </c>
      <c r="P15" s="63" t="s">
        <v>191</v>
      </c>
      <c r="Q15" s="174"/>
      <c r="R15" s="63"/>
      <c r="S15" s="167">
        <v>371</v>
      </c>
      <c r="T15" s="63" t="s">
        <v>191</v>
      </c>
      <c r="U15" s="175"/>
      <c r="V15" s="63"/>
      <c r="W15" s="167">
        <v>895</v>
      </c>
      <c r="X15" s="63" t="s">
        <v>191</v>
      </c>
      <c r="Y15" s="175"/>
      <c r="Z15" s="63"/>
      <c r="AA15" s="211">
        <v>68.3</v>
      </c>
      <c r="AB15" s="173" t="s">
        <v>191</v>
      </c>
      <c r="AC15" s="211">
        <v>44.8</v>
      </c>
      <c r="AD15" s="63" t="s">
        <v>191</v>
      </c>
      <c r="AE15" s="178">
        <v>9.8000000000000007</v>
      </c>
      <c r="AF15" s="63" t="s">
        <v>191</v>
      </c>
      <c r="AG15" s="62" t="s">
        <v>291</v>
      </c>
      <c r="AH15" s="63" t="s">
        <v>191</v>
      </c>
      <c r="AI15" s="63">
        <v>35</v>
      </c>
      <c r="AJ15" s="63" t="s">
        <v>191</v>
      </c>
      <c r="AK15" s="62">
        <v>3.1</v>
      </c>
      <c r="AL15" s="63" t="s">
        <v>191</v>
      </c>
      <c r="AM15" s="171">
        <v>2.29</v>
      </c>
      <c r="AN15" s="63" t="s">
        <v>191</v>
      </c>
      <c r="AO15" s="62" t="s">
        <v>295</v>
      </c>
      <c r="AP15" s="63" t="s">
        <v>191</v>
      </c>
      <c r="AQ15" s="62">
        <v>0.14000000000000001</v>
      </c>
      <c r="AR15" s="63" t="s">
        <v>191</v>
      </c>
      <c r="AS15" s="62">
        <v>62</v>
      </c>
      <c r="AT15" s="63" t="s">
        <v>191</v>
      </c>
      <c r="AU15" s="62"/>
      <c r="AV15" s="63"/>
      <c r="AW15" s="62">
        <v>234</v>
      </c>
      <c r="AX15" s="63" t="s">
        <v>191</v>
      </c>
      <c r="AY15" s="62">
        <v>141.95099999999999</v>
      </c>
      <c r="AZ15" s="63" t="s">
        <v>191</v>
      </c>
      <c r="BA15" s="62" t="s">
        <v>292</v>
      </c>
      <c r="BB15" s="63" t="s">
        <v>191</v>
      </c>
      <c r="BC15" s="235">
        <v>297</v>
      </c>
      <c r="BD15" s="63" t="s">
        <v>191</v>
      </c>
      <c r="BE15" s="62">
        <v>450</v>
      </c>
      <c r="BF15" s="63" t="s">
        <v>191</v>
      </c>
      <c r="BG15" s="62" t="s">
        <v>296</v>
      </c>
      <c r="BH15" s="63" t="s">
        <v>191</v>
      </c>
      <c r="BI15" s="62" t="s">
        <v>297</v>
      </c>
      <c r="BJ15" s="63" t="s">
        <v>191</v>
      </c>
      <c r="BK15" s="62">
        <v>8.5000000000000006E-2</v>
      </c>
      <c r="BL15" s="63" t="s">
        <v>191</v>
      </c>
      <c r="BM15" s="62" t="s">
        <v>296</v>
      </c>
      <c r="BN15" s="63" t="s">
        <v>191</v>
      </c>
      <c r="BO15" s="62" t="s">
        <v>296</v>
      </c>
      <c r="BP15" s="63" t="s">
        <v>191</v>
      </c>
      <c r="BQ15" s="62" t="s">
        <v>296</v>
      </c>
      <c r="BR15" s="63" t="s">
        <v>191</v>
      </c>
      <c r="BS15" s="62" t="s">
        <v>298</v>
      </c>
      <c r="BT15" s="63" t="s">
        <v>191</v>
      </c>
      <c r="BU15" s="62" t="s">
        <v>299</v>
      </c>
      <c r="BV15" s="63" t="s">
        <v>191</v>
      </c>
      <c r="BW15" s="62" t="s">
        <v>296</v>
      </c>
      <c r="BX15" s="63" t="s">
        <v>191</v>
      </c>
      <c r="BY15" s="62">
        <v>2.2970000000000002</v>
      </c>
      <c r="BZ15" s="63" t="s">
        <v>191</v>
      </c>
      <c r="CA15" s="65"/>
      <c r="CB15" s="62">
        <v>9.1999999999999998E-2</v>
      </c>
      <c r="CC15" s="63" t="s">
        <v>191</v>
      </c>
      <c r="CD15" s="62">
        <v>8.6270000000000007</v>
      </c>
      <c r="CE15" s="63" t="s">
        <v>191</v>
      </c>
      <c r="CF15" s="62" t="s">
        <v>299</v>
      </c>
      <c r="CG15" s="63" t="s">
        <v>191</v>
      </c>
      <c r="CH15" s="62" t="s">
        <v>296</v>
      </c>
      <c r="CI15" s="63" t="s">
        <v>191</v>
      </c>
      <c r="CJ15" s="62" t="s">
        <v>297</v>
      </c>
      <c r="CK15" s="63" t="s">
        <v>191</v>
      </c>
      <c r="CL15" s="62" t="s">
        <v>299</v>
      </c>
      <c r="CM15" s="63" t="s">
        <v>191</v>
      </c>
      <c r="CN15" s="62" t="s">
        <v>296</v>
      </c>
      <c r="CO15" s="63" t="s">
        <v>191</v>
      </c>
      <c r="CP15" s="62" t="s">
        <v>296</v>
      </c>
      <c r="CQ15" s="63" t="s">
        <v>191</v>
      </c>
      <c r="CR15" s="62">
        <v>0.67300000000000004</v>
      </c>
      <c r="CS15" s="63" t="s">
        <v>191</v>
      </c>
      <c r="CT15" s="62" t="s">
        <v>296</v>
      </c>
      <c r="CU15" s="63" t="s">
        <v>191</v>
      </c>
      <c r="CV15" s="62">
        <v>79.522999999999996</v>
      </c>
      <c r="CW15" s="63" t="s">
        <v>191</v>
      </c>
      <c r="CX15" s="62">
        <v>23.9</v>
      </c>
      <c r="CY15" s="63" t="s">
        <v>191</v>
      </c>
      <c r="CZ15" s="62">
        <v>32.258000000000003</v>
      </c>
      <c r="DA15" s="63" t="s">
        <v>191</v>
      </c>
      <c r="DB15" s="62">
        <v>0.13500000000000001</v>
      </c>
      <c r="DC15" s="63" t="s">
        <v>191</v>
      </c>
      <c r="DD15" s="143"/>
      <c r="DE15" s="144"/>
      <c r="DF15" s="143"/>
      <c r="DG15" s="144"/>
      <c r="DH15" s="143"/>
      <c r="DI15" s="144"/>
      <c r="DJ15" s="143"/>
      <c r="DK15" s="145"/>
      <c r="DL15" s="50"/>
    </row>
    <row r="16" spans="1:116" ht="16.5" thickBot="1" x14ac:dyDescent="0.25">
      <c r="A16" s="165">
        <v>3</v>
      </c>
      <c r="B16" s="61"/>
      <c r="C16" s="219">
        <f>'נק'' ג - קולחין להשקיה'!C16</f>
        <v>54232</v>
      </c>
      <c r="D16" s="233"/>
      <c r="E16" s="170">
        <v>30.5</v>
      </c>
      <c r="F16" s="63"/>
      <c r="G16" s="166"/>
      <c r="H16" s="63"/>
      <c r="I16" s="166"/>
      <c r="J16" s="63"/>
      <c r="K16" s="64"/>
      <c r="L16" s="63"/>
      <c r="M16" s="245"/>
      <c r="N16" s="63"/>
      <c r="O16" s="173"/>
      <c r="P16" s="63"/>
      <c r="Q16" s="174"/>
      <c r="R16" s="63"/>
      <c r="S16" s="167"/>
      <c r="T16" s="63"/>
      <c r="U16" s="175"/>
      <c r="V16" s="63"/>
      <c r="W16" s="167"/>
      <c r="X16" s="63"/>
      <c r="Y16" s="175">
        <v>251</v>
      </c>
      <c r="Z16" s="63"/>
      <c r="AA16" s="211"/>
      <c r="AB16" s="173"/>
      <c r="AC16" s="211"/>
      <c r="AD16" s="63"/>
      <c r="AE16" s="178"/>
      <c r="AF16" s="63"/>
      <c r="AG16" s="62"/>
      <c r="AH16" s="63"/>
      <c r="AI16" s="63"/>
      <c r="AJ16" s="63"/>
      <c r="AK16" s="62"/>
      <c r="AL16" s="63"/>
      <c r="AM16" s="171"/>
      <c r="AN16" s="63"/>
      <c r="AO16" s="62"/>
      <c r="AP16" s="63"/>
      <c r="AQ16" s="62"/>
      <c r="AR16" s="63"/>
      <c r="AS16" s="62"/>
      <c r="AT16" s="63"/>
      <c r="AU16" s="62"/>
      <c r="AV16" s="63"/>
      <c r="AW16" s="62"/>
      <c r="AX16" s="63"/>
      <c r="AY16" s="62"/>
      <c r="AZ16" s="63"/>
      <c r="BA16" s="62"/>
      <c r="BB16" s="63"/>
      <c r="BC16" s="171"/>
      <c r="BD16" s="63"/>
      <c r="BE16" s="171"/>
      <c r="BF16" s="63"/>
      <c r="BG16" s="62"/>
      <c r="BH16" s="63"/>
      <c r="BI16" s="62"/>
      <c r="BJ16" s="63"/>
      <c r="BK16" s="62"/>
      <c r="BL16" s="63"/>
      <c r="BM16" s="62"/>
      <c r="BN16" s="63"/>
      <c r="BO16" s="62"/>
      <c r="BP16" s="63"/>
      <c r="BQ16" s="62"/>
      <c r="BR16" s="63"/>
      <c r="BS16" s="62"/>
      <c r="BT16" s="63"/>
      <c r="BU16" s="62"/>
      <c r="BV16" s="63"/>
      <c r="BW16" s="62"/>
      <c r="BX16" s="63"/>
      <c r="BY16" s="62"/>
      <c r="BZ16" s="63"/>
      <c r="CA16" s="65"/>
      <c r="CB16" s="62"/>
      <c r="CC16" s="63"/>
      <c r="CD16" s="62"/>
      <c r="CE16" s="63"/>
      <c r="CF16" s="62"/>
      <c r="CG16" s="63"/>
      <c r="CH16" s="62"/>
      <c r="CI16" s="63"/>
      <c r="CJ16" s="62"/>
      <c r="CK16" s="63"/>
      <c r="CL16" s="62"/>
      <c r="CM16" s="63"/>
      <c r="CN16" s="62"/>
      <c r="CO16" s="63"/>
      <c r="CP16" s="62"/>
      <c r="CQ16" s="63"/>
      <c r="CR16" s="62"/>
      <c r="CS16" s="63"/>
      <c r="CT16" s="62"/>
      <c r="CU16" s="63"/>
      <c r="CV16" s="62"/>
      <c r="CW16" s="63"/>
      <c r="CX16" s="62"/>
      <c r="CY16" s="63"/>
      <c r="CZ16" s="62"/>
      <c r="DA16" s="63"/>
      <c r="DB16" s="62"/>
      <c r="DC16" s="63"/>
      <c r="DD16" s="143"/>
      <c r="DE16" s="144"/>
      <c r="DF16" s="143"/>
      <c r="DG16" s="144"/>
      <c r="DH16" s="143"/>
      <c r="DI16" s="144"/>
      <c r="DJ16" s="143"/>
      <c r="DK16" s="145"/>
      <c r="DL16" s="50"/>
    </row>
    <row r="17" spans="1:116" ht="16.5" thickBot="1" x14ac:dyDescent="0.25">
      <c r="A17" s="165">
        <v>4</v>
      </c>
      <c r="B17" s="61"/>
      <c r="C17" s="219">
        <f>'נק'' ג - קולחין להשקיה'!C17</f>
        <v>58837</v>
      </c>
      <c r="D17" s="233"/>
      <c r="E17" s="170">
        <v>30.1</v>
      </c>
      <c r="F17" s="63"/>
      <c r="G17" s="166"/>
      <c r="H17" s="63"/>
      <c r="I17" s="166"/>
      <c r="J17" s="63"/>
      <c r="K17" s="64"/>
      <c r="L17" s="63"/>
      <c r="M17" s="245">
        <f>'[1]ביוב גולמי I'!P6</f>
        <v>7.7</v>
      </c>
      <c r="N17" s="63"/>
      <c r="O17" s="173"/>
      <c r="P17" s="63"/>
      <c r="Q17" s="174"/>
      <c r="R17" s="63"/>
      <c r="S17" s="167"/>
      <c r="T17" s="63"/>
      <c r="U17" s="175"/>
      <c r="V17" s="63"/>
      <c r="W17" s="167"/>
      <c r="X17" s="63"/>
      <c r="Y17" s="175"/>
      <c r="Z17" s="63"/>
      <c r="AA17" s="211"/>
      <c r="AB17" s="173"/>
      <c r="AC17" s="211"/>
      <c r="AD17" s="63"/>
      <c r="AE17" s="178"/>
      <c r="AF17" s="63"/>
      <c r="AG17" s="62"/>
      <c r="AH17" s="63"/>
      <c r="AI17" s="63"/>
      <c r="AJ17" s="63"/>
      <c r="AK17" s="62"/>
      <c r="AL17" s="63"/>
      <c r="AM17" s="171"/>
      <c r="AN17" s="63"/>
      <c r="AO17" s="62"/>
      <c r="AP17" s="63"/>
      <c r="AQ17" s="62"/>
      <c r="AR17" s="63"/>
      <c r="AS17" s="62"/>
      <c r="AT17" s="63"/>
      <c r="AU17" s="62"/>
      <c r="AV17" s="63"/>
      <c r="AW17" s="62"/>
      <c r="AX17" s="63"/>
      <c r="AY17" s="62"/>
      <c r="AZ17" s="63"/>
      <c r="BA17" s="62"/>
      <c r="BB17" s="63"/>
      <c r="BC17" s="235"/>
      <c r="BD17" s="63"/>
      <c r="BE17" s="62"/>
      <c r="BF17" s="63"/>
      <c r="BG17" s="62"/>
      <c r="BH17" s="63"/>
      <c r="BI17" s="62"/>
      <c r="BJ17" s="63"/>
      <c r="BK17" s="62"/>
      <c r="BL17" s="63"/>
      <c r="BM17" s="62"/>
      <c r="BN17" s="63"/>
      <c r="BO17" s="62"/>
      <c r="BP17" s="63"/>
      <c r="BQ17" s="62"/>
      <c r="BR17" s="63"/>
      <c r="BS17" s="62"/>
      <c r="BT17" s="63"/>
      <c r="BU17" s="62"/>
      <c r="BV17" s="63"/>
      <c r="BW17" s="62"/>
      <c r="BX17" s="63"/>
      <c r="BY17" s="62"/>
      <c r="BZ17" s="63"/>
      <c r="CA17" s="65"/>
      <c r="CB17" s="62"/>
      <c r="CC17" s="63"/>
      <c r="CD17" s="62"/>
      <c r="CE17" s="63"/>
      <c r="CF17" s="62"/>
      <c r="CG17" s="63"/>
      <c r="CH17" s="62"/>
      <c r="CI17" s="63"/>
      <c r="CJ17" s="62"/>
      <c r="CK17" s="63"/>
      <c r="CL17" s="62"/>
      <c r="CM17" s="63"/>
      <c r="CN17" s="62"/>
      <c r="CO17" s="63"/>
      <c r="CP17" s="62"/>
      <c r="CQ17" s="63"/>
      <c r="CR17" s="62"/>
      <c r="CS17" s="63"/>
      <c r="CT17" s="62"/>
      <c r="CU17" s="63"/>
      <c r="CV17" s="62"/>
      <c r="CW17" s="63"/>
      <c r="CX17" s="62"/>
      <c r="CY17" s="63"/>
      <c r="CZ17" s="62"/>
      <c r="DA17" s="63"/>
      <c r="DB17" s="62"/>
      <c r="DC17" s="63"/>
      <c r="DD17" s="143"/>
      <c r="DE17" s="144"/>
      <c r="DF17" s="143"/>
      <c r="DG17" s="144"/>
      <c r="DH17" s="143"/>
      <c r="DI17" s="144"/>
      <c r="DJ17" s="143"/>
      <c r="DK17" s="145"/>
      <c r="DL17" s="50"/>
    </row>
    <row r="18" spans="1:116" ht="16.5" thickBot="1" x14ac:dyDescent="0.25">
      <c r="A18" s="165">
        <v>5</v>
      </c>
      <c r="B18" s="61"/>
      <c r="C18" s="219">
        <f>'נק'' ג - קולחין להשקיה'!C18</f>
        <v>67480</v>
      </c>
      <c r="D18" s="233"/>
      <c r="E18" s="170">
        <v>30.2</v>
      </c>
      <c r="F18" s="63"/>
      <c r="G18" s="166"/>
      <c r="H18" s="63"/>
      <c r="I18" s="166"/>
      <c r="J18" s="63"/>
      <c r="K18" s="64"/>
      <c r="L18" s="63"/>
      <c r="M18" s="245"/>
      <c r="N18" s="63"/>
      <c r="O18" s="173"/>
      <c r="P18" s="63"/>
      <c r="Q18" s="174"/>
      <c r="R18" s="63"/>
      <c r="S18" s="167"/>
      <c r="T18" s="63"/>
      <c r="U18" s="175"/>
      <c r="V18" s="63"/>
      <c r="W18" s="167"/>
      <c r="X18" s="63"/>
      <c r="Y18" s="175"/>
      <c r="Z18" s="63"/>
      <c r="AA18" s="211"/>
      <c r="AB18" s="173"/>
      <c r="AC18" s="211"/>
      <c r="AD18" s="63"/>
      <c r="AE18" s="178"/>
      <c r="AF18" s="63"/>
      <c r="AG18" s="62"/>
      <c r="AH18" s="63"/>
      <c r="AI18" s="63"/>
      <c r="AJ18" s="63"/>
      <c r="AK18" s="62"/>
      <c r="AL18" s="63"/>
      <c r="AM18" s="171"/>
      <c r="AN18" s="63"/>
      <c r="AO18" s="62"/>
      <c r="AP18" s="63"/>
      <c r="AQ18" s="62"/>
      <c r="AR18" s="63"/>
      <c r="AS18" s="62"/>
      <c r="AT18" s="63"/>
      <c r="AU18" s="62"/>
      <c r="AV18" s="63"/>
      <c r="AW18" s="62"/>
      <c r="AX18" s="63"/>
      <c r="AY18" s="62"/>
      <c r="AZ18" s="63"/>
      <c r="BA18" s="62"/>
      <c r="BB18" s="63"/>
      <c r="BC18" s="62"/>
      <c r="BD18" s="63"/>
      <c r="BE18" s="62"/>
      <c r="BF18" s="63"/>
      <c r="BG18" s="62"/>
      <c r="BH18" s="63"/>
      <c r="BI18" s="62"/>
      <c r="BJ18" s="63"/>
      <c r="BK18" s="62"/>
      <c r="BL18" s="63"/>
      <c r="BM18" s="62"/>
      <c r="BN18" s="63"/>
      <c r="BO18" s="62"/>
      <c r="BP18" s="63"/>
      <c r="BQ18" s="62"/>
      <c r="BR18" s="63"/>
      <c r="BS18" s="62"/>
      <c r="BT18" s="63"/>
      <c r="BU18" s="62"/>
      <c r="BV18" s="63"/>
      <c r="BW18" s="62"/>
      <c r="BX18" s="63"/>
      <c r="BY18" s="62"/>
      <c r="BZ18" s="63"/>
      <c r="CA18" s="65"/>
      <c r="CB18" s="62"/>
      <c r="CC18" s="63"/>
      <c r="CD18" s="62"/>
      <c r="CE18" s="63"/>
      <c r="CF18" s="62"/>
      <c r="CG18" s="63"/>
      <c r="CH18" s="62"/>
      <c r="CI18" s="63"/>
      <c r="CJ18" s="62"/>
      <c r="CK18" s="63"/>
      <c r="CL18" s="62"/>
      <c r="CM18" s="63"/>
      <c r="CN18" s="62"/>
      <c r="CO18" s="63"/>
      <c r="CP18" s="62"/>
      <c r="CQ18" s="63"/>
      <c r="CR18" s="62"/>
      <c r="CS18" s="63"/>
      <c r="CT18" s="62"/>
      <c r="CU18" s="63"/>
      <c r="CV18" s="62"/>
      <c r="CW18" s="63"/>
      <c r="CX18" s="62"/>
      <c r="CY18" s="63"/>
      <c r="CZ18" s="62"/>
      <c r="DA18" s="63"/>
      <c r="DB18" s="62"/>
      <c r="DC18" s="63"/>
      <c r="DD18" s="143"/>
      <c r="DE18" s="144"/>
      <c r="DF18" s="143"/>
      <c r="DG18" s="144"/>
      <c r="DH18" s="143"/>
      <c r="DI18" s="144"/>
      <c r="DJ18" s="143"/>
      <c r="DK18" s="145"/>
      <c r="DL18" s="50"/>
    </row>
    <row r="19" spans="1:116" ht="16.5" thickBot="1" x14ac:dyDescent="0.25">
      <c r="A19" s="165">
        <v>6</v>
      </c>
      <c r="B19" s="61"/>
      <c r="C19" s="219">
        <f>'נק'' ג - קולחין להשקיה'!C19</f>
        <v>53351</v>
      </c>
      <c r="D19" s="233"/>
      <c r="E19" s="170">
        <v>30.3</v>
      </c>
      <c r="F19" s="63"/>
      <c r="G19" s="166"/>
      <c r="H19" s="63"/>
      <c r="I19" s="166"/>
      <c r="J19" s="63"/>
      <c r="K19" s="64"/>
      <c r="L19" s="63"/>
      <c r="M19" s="245"/>
      <c r="N19" s="63"/>
      <c r="O19" s="173"/>
      <c r="P19" s="63"/>
      <c r="Q19" s="174"/>
      <c r="R19" s="63"/>
      <c r="S19" s="167"/>
      <c r="T19" s="63"/>
      <c r="U19" s="175"/>
      <c r="V19" s="63"/>
      <c r="W19" s="167"/>
      <c r="X19" s="63"/>
      <c r="Y19" s="175"/>
      <c r="Z19" s="63"/>
      <c r="AA19" s="211"/>
      <c r="AB19" s="173"/>
      <c r="AC19" s="211"/>
      <c r="AD19" s="63"/>
      <c r="AE19" s="178"/>
      <c r="AF19" s="63"/>
      <c r="AG19" s="62"/>
      <c r="AH19" s="63"/>
      <c r="AI19" s="63"/>
      <c r="AJ19" s="63"/>
      <c r="AK19" s="62"/>
      <c r="AL19" s="63"/>
      <c r="AM19" s="171"/>
      <c r="AN19" s="63"/>
      <c r="AO19" s="62"/>
      <c r="AP19" s="63"/>
      <c r="AQ19" s="62"/>
      <c r="AR19" s="63"/>
      <c r="AS19" s="62"/>
      <c r="AT19" s="63"/>
      <c r="AU19" s="62"/>
      <c r="AV19" s="63"/>
      <c r="AW19" s="62"/>
      <c r="AX19" s="63"/>
      <c r="AY19" s="62"/>
      <c r="AZ19" s="63"/>
      <c r="BA19" s="62"/>
      <c r="BB19" s="63"/>
      <c r="BC19" s="171"/>
      <c r="BD19" s="63"/>
      <c r="BE19" s="171"/>
      <c r="BF19" s="63"/>
      <c r="BG19" s="62"/>
      <c r="BH19" s="63"/>
      <c r="BI19" s="62"/>
      <c r="BJ19" s="63"/>
      <c r="BK19" s="62"/>
      <c r="BL19" s="63"/>
      <c r="BM19" s="62"/>
      <c r="BN19" s="63"/>
      <c r="BO19" s="62"/>
      <c r="BP19" s="63"/>
      <c r="BQ19" s="62"/>
      <c r="BR19" s="63"/>
      <c r="BS19" s="62"/>
      <c r="BT19" s="63"/>
      <c r="BU19" s="62"/>
      <c r="BV19" s="63"/>
      <c r="BW19" s="62"/>
      <c r="BX19" s="63"/>
      <c r="BY19" s="62"/>
      <c r="BZ19" s="63"/>
      <c r="CA19" s="65"/>
      <c r="CB19" s="62"/>
      <c r="CC19" s="63"/>
      <c r="CD19" s="62"/>
      <c r="CE19" s="63"/>
      <c r="CF19" s="62"/>
      <c r="CG19" s="63"/>
      <c r="CH19" s="62"/>
      <c r="CI19" s="63"/>
      <c r="CJ19" s="62"/>
      <c r="CK19" s="63"/>
      <c r="CL19" s="62"/>
      <c r="CM19" s="63"/>
      <c r="CN19" s="62"/>
      <c r="CO19" s="63"/>
      <c r="CP19" s="62"/>
      <c r="CQ19" s="63"/>
      <c r="CR19" s="62"/>
      <c r="CS19" s="63"/>
      <c r="CT19" s="62"/>
      <c r="CU19" s="63"/>
      <c r="CV19" s="62"/>
      <c r="CW19" s="63"/>
      <c r="CX19" s="62"/>
      <c r="CY19" s="63"/>
      <c r="CZ19" s="62"/>
      <c r="DA19" s="63"/>
      <c r="DB19" s="62"/>
      <c r="DC19" s="63"/>
      <c r="DD19" s="143"/>
      <c r="DE19" s="144"/>
      <c r="DF19" s="143"/>
      <c r="DG19" s="144"/>
      <c r="DH19" s="143"/>
      <c r="DI19" s="144"/>
      <c r="DJ19" s="143"/>
      <c r="DK19" s="145"/>
      <c r="DL19" s="50"/>
    </row>
    <row r="20" spans="1:116" ht="16.5" thickBot="1" x14ac:dyDescent="0.25">
      <c r="A20" s="165">
        <v>7</v>
      </c>
      <c r="B20" s="61"/>
      <c r="C20" s="219">
        <f>'נק'' ג - קולחין להשקיה'!C20</f>
        <v>62267</v>
      </c>
      <c r="D20" s="233"/>
      <c r="E20" s="170">
        <v>30.3</v>
      </c>
      <c r="F20" s="63"/>
      <c r="G20" s="166"/>
      <c r="H20" s="63"/>
      <c r="I20" s="166"/>
      <c r="J20" s="63"/>
      <c r="K20" s="64"/>
      <c r="L20" s="63"/>
      <c r="M20" s="245"/>
      <c r="N20" s="63"/>
      <c r="O20" s="173"/>
      <c r="P20" s="63"/>
      <c r="Q20" s="174"/>
      <c r="R20" s="63"/>
      <c r="S20" s="167"/>
      <c r="T20" s="63"/>
      <c r="U20" s="175"/>
      <c r="V20" s="63"/>
      <c r="W20" s="167"/>
      <c r="X20" s="63"/>
      <c r="Y20" s="175"/>
      <c r="Z20" s="63"/>
      <c r="AA20" s="211"/>
      <c r="AB20" s="173"/>
      <c r="AC20" s="211"/>
      <c r="AD20" s="63"/>
      <c r="AE20" s="178"/>
      <c r="AF20" s="63"/>
      <c r="AG20" s="62"/>
      <c r="AH20" s="63"/>
      <c r="AI20" s="63"/>
      <c r="AJ20" s="63"/>
      <c r="AK20" s="62"/>
      <c r="AL20" s="63"/>
      <c r="AM20" s="171"/>
      <c r="AN20" s="63"/>
      <c r="AO20" s="62"/>
      <c r="AP20" s="63"/>
      <c r="AQ20" s="62"/>
      <c r="AR20" s="63"/>
      <c r="AS20" s="62"/>
      <c r="AT20" s="63"/>
      <c r="AU20" s="62"/>
      <c r="AV20" s="63"/>
      <c r="AW20" s="62"/>
      <c r="AX20" s="63"/>
      <c r="AY20" s="62"/>
      <c r="AZ20" s="63"/>
      <c r="BA20" s="62"/>
      <c r="BB20" s="63"/>
      <c r="BC20" s="235"/>
      <c r="BD20" s="63"/>
      <c r="BE20" s="62"/>
      <c r="BF20" s="63"/>
      <c r="BG20" s="62"/>
      <c r="BH20" s="63"/>
      <c r="BI20" s="62"/>
      <c r="BJ20" s="63"/>
      <c r="BK20" s="62"/>
      <c r="BL20" s="63"/>
      <c r="BM20" s="62"/>
      <c r="BN20" s="63"/>
      <c r="BO20" s="62"/>
      <c r="BP20" s="63"/>
      <c r="BQ20" s="62"/>
      <c r="BR20" s="63"/>
      <c r="BS20" s="62"/>
      <c r="BT20" s="63"/>
      <c r="BU20" s="62"/>
      <c r="BV20" s="63"/>
      <c r="BW20" s="62"/>
      <c r="BX20" s="63"/>
      <c r="BY20" s="62"/>
      <c r="BZ20" s="63"/>
      <c r="CA20" s="65"/>
      <c r="CB20" s="62"/>
      <c r="CC20" s="63"/>
      <c r="CD20" s="62"/>
      <c r="CE20" s="63"/>
      <c r="CF20" s="62"/>
      <c r="CG20" s="63"/>
      <c r="CH20" s="62"/>
      <c r="CI20" s="63"/>
      <c r="CJ20" s="62"/>
      <c r="CK20" s="63"/>
      <c r="CL20" s="62"/>
      <c r="CM20" s="63"/>
      <c r="CN20" s="62"/>
      <c r="CO20" s="63"/>
      <c r="CP20" s="62"/>
      <c r="CQ20" s="63"/>
      <c r="CR20" s="62"/>
      <c r="CS20" s="63"/>
      <c r="CT20" s="62"/>
      <c r="CU20" s="63"/>
      <c r="CV20" s="62"/>
      <c r="CW20" s="63"/>
      <c r="CX20" s="62"/>
      <c r="CY20" s="63"/>
      <c r="CZ20" s="62"/>
      <c r="DA20" s="63"/>
      <c r="DB20" s="62"/>
      <c r="DC20" s="63"/>
      <c r="DD20" s="143"/>
      <c r="DE20" s="144"/>
      <c r="DF20" s="143"/>
      <c r="DG20" s="144"/>
      <c r="DH20" s="143"/>
      <c r="DI20" s="144"/>
      <c r="DJ20" s="143"/>
      <c r="DK20" s="145"/>
      <c r="DL20" s="50"/>
    </row>
    <row r="21" spans="1:116" ht="16.5" thickBot="1" x14ac:dyDescent="0.25">
      <c r="A21" s="165">
        <v>8</v>
      </c>
      <c r="B21" s="61"/>
      <c r="C21" s="219">
        <f>'נק'' ג - קולחין להשקיה'!C21</f>
        <v>59973</v>
      </c>
      <c r="D21" s="233"/>
      <c r="E21" s="170">
        <v>30.4</v>
      </c>
      <c r="F21" s="63"/>
      <c r="G21" s="166"/>
      <c r="H21" s="63"/>
      <c r="I21" s="166"/>
      <c r="J21" s="63"/>
      <c r="K21" s="64"/>
      <c r="L21" s="63"/>
      <c r="M21" s="245">
        <f>'[1]ביוב גולמי I'!P10</f>
        <v>7.33</v>
      </c>
      <c r="N21" s="63"/>
      <c r="O21" s="173"/>
      <c r="P21" s="63"/>
      <c r="Q21" s="174"/>
      <c r="R21" s="63"/>
      <c r="S21" s="168"/>
      <c r="T21" s="63"/>
      <c r="U21" s="175"/>
      <c r="V21" s="63"/>
      <c r="W21" s="168"/>
      <c r="X21" s="63"/>
      <c r="Y21" s="175"/>
      <c r="Z21" s="63"/>
      <c r="AA21" s="211"/>
      <c r="AB21" s="173"/>
      <c r="AC21" s="211"/>
      <c r="AD21" s="63"/>
      <c r="AE21" s="178"/>
      <c r="AF21" s="63"/>
      <c r="AG21" s="62"/>
      <c r="AH21" s="63"/>
      <c r="AI21" s="62"/>
      <c r="AJ21" s="63"/>
      <c r="AK21" s="62"/>
      <c r="AL21" s="63"/>
      <c r="AM21" s="171"/>
      <c r="AN21" s="63"/>
      <c r="AO21" s="62"/>
      <c r="AP21" s="63"/>
      <c r="AQ21" s="62"/>
      <c r="AR21" s="63"/>
      <c r="AS21" s="62"/>
      <c r="AT21" s="63"/>
      <c r="AU21" s="62"/>
      <c r="AV21" s="63"/>
      <c r="AW21" s="171"/>
      <c r="AX21" s="63"/>
      <c r="AY21" s="171"/>
      <c r="AZ21" s="63"/>
      <c r="BA21" s="62"/>
      <c r="BB21" s="63"/>
      <c r="BC21" s="62"/>
      <c r="BD21" s="63"/>
      <c r="BE21" s="62"/>
      <c r="BF21" s="63"/>
      <c r="BG21" s="62"/>
      <c r="BH21" s="63"/>
      <c r="BI21" s="62"/>
      <c r="BJ21" s="63"/>
      <c r="BK21" s="62"/>
      <c r="BL21" s="63"/>
      <c r="BM21" s="62"/>
      <c r="BN21" s="63"/>
      <c r="BO21" s="62"/>
      <c r="BP21" s="63"/>
      <c r="BQ21" s="62"/>
      <c r="BR21" s="63"/>
      <c r="BS21" s="62"/>
      <c r="BT21" s="63"/>
      <c r="BU21" s="62"/>
      <c r="BV21" s="63"/>
      <c r="BW21" s="62"/>
      <c r="BX21" s="63"/>
      <c r="BY21" s="62"/>
      <c r="BZ21" s="63"/>
      <c r="CA21" s="65"/>
      <c r="CB21" s="62"/>
      <c r="CC21" s="63"/>
      <c r="CD21" s="62"/>
      <c r="CE21" s="63"/>
      <c r="CF21" s="62"/>
      <c r="CG21" s="63"/>
      <c r="CH21" s="62"/>
      <c r="CI21" s="63"/>
      <c r="CJ21" s="62"/>
      <c r="CK21" s="63"/>
      <c r="CL21" s="62"/>
      <c r="CM21" s="63"/>
      <c r="CN21" s="62"/>
      <c r="CO21" s="63"/>
      <c r="CP21" s="62"/>
      <c r="CQ21" s="63"/>
      <c r="CR21" s="62"/>
      <c r="CS21" s="63"/>
      <c r="CT21" s="62"/>
      <c r="CU21" s="63"/>
      <c r="CV21" s="62"/>
      <c r="CW21" s="63"/>
      <c r="CX21" s="62"/>
      <c r="CY21" s="63"/>
      <c r="CZ21" s="62"/>
      <c r="DA21" s="63"/>
      <c r="DB21" s="62"/>
      <c r="DC21" s="63"/>
      <c r="DD21" s="143"/>
      <c r="DE21" s="144"/>
      <c r="DF21" s="143"/>
      <c r="DG21" s="144"/>
      <c r="DH21" s="143"/>
      <c r="DI21" s="144"/>
      <c r="DJ21" s="143"/>
      <c r="DK21" s="145"/>
      <c r="DL21" s="50"/>
    </row>
    <row r="22" spans="1:116" ht="16.5" thickBot="1" x14ac:dyDescent="0.25">
      <c r="A22" s="165">
        <v>9</v>
      </c>
      <c r="B22" s="61"/>
      <c r="C22" s="219">
        <f>'נק'' ג - קולחין להשקיה'!C22</f>
        <v>58029</v>
      </c>
      <c r="D22" s="233"/>
      <c r="E22" s="170">
        <v>30.4</v>
      </c>
      <c r="F22" s="63"/>
      <c r="G22" s="166"/>
      <c r="H22" s="63"/>
      <c r="I22" s="166"/>
      <c r="J22" s="63"/>
      <c r="K22" s="64"/>
      <c r="L22" s="63"/>
      <c r="M22" s="245">
        <f>'[1]ביוב גולמי I'!P11</f>
        <v>7.59</v>
      </c>
      <c r="N22" s="63"/>
      <c r="O22" s="173">
        <v>421</v>
      </c>
      <c r="P22" s="63" t="s">
        <v>191</v>
      </c>
      <c r="Q22" s="174"/>
      <c r="R22" s="63"/>
      <c r="S22" s="167">
        <v>437</v>
      </c>
      <c r="T22" s="63" t="s">
        <v>191</v>
      </c>
      <c r="U22" s="175"/>
      <c r="V22" s="63"/>
      <c r="W22" s="167">
        <v>714</v>
      </c>
      <c r="X22" s="63" t="s">
        <v>191</v>
      </c>
      <c r="Y22" s="175"/>
      <c r="Z22" s="63"/>
      <c r="AA22" s="211">
        <v>66.099999999999994</v>
      </c>
      <c r="AB22" s="173" t="s">
        <v>191</v>
      </c>
      <c r="AC22" s="211">
        <v>46.5</v>
      </c>
      <c r="AD22" s="63" t="s">
        <v>191</v>
      </c>
      <c r="AE22" s="178">
        <v>9.7100000000000009</v>
      </c>
      <c r="AF22" s="63" t="s">
        <v>191</v>
      </c>
      <c r="AG22" s="62"/>
      <c r="AH22" s="63"/>
      <c r="AI22" s="63"/>
      <c r="AJ22" s="63"/>
      <c r="AK22" s="62"/>
      <c r="AL22" s="63"/>
      <c r="AM22" s="171"/>
      <c r="AN22" s="63"/>
      <c r="AO22" s="62"/>
      <c r="AP22" s="63"/>
      <c r="AQ22" s="62"/>
      <c r="AR22" s="63"/>
      <c r="AS22" s="62"/>
      <c r="AT22" s="63"/>
      <c r="AU22" s="62"/>
      <c r="AV22" s="63"/>
      <c r="AW22" s="62">
        <v>210</v>
      </c>
      <c r="AX22" s="63" t="s">
        <v>191</v>
      </c>
      <c r="AY22" s="62"/>
      <c r="AZ22" s="63"/>
      <c r="BA22" s="62"/>
      <c r="BB22" s="63"/>
      <c r="BC22" s="235"/>
      <c r="BD22" s="63"/>
      <c r="BE22" s="62"/>
      <c r="BF22" s="63"/>
      <c r="BG22" s="62"/>
      <c r="BH22" s="63"/>
      <c r="BI22" s="62"/>
      <c r="BJ22" s="63"/>
      <c r="BK22" s="62"/>
      <c r="BL22" s="63"/>
      <c r="BM22" s="62"/>
      <c r="BN22" s="63"/>
      <c r="BO22" s="62"/>
      <c r="BP22" s="63"/>
      <c r="BQ22" s="62"/>
      <c r="BR22" s="63"/>
      <c r="BS22" s="62"/>
      <c r="BT22" s="63"/>
      <c r="BU22" s="62"/>
      <c r="BV22" s="63"/>
      <c r="BW22" s="62"/>
      <c r="BX22" s="63"/>
      <c r="BY22" s="62"/>
      <c r="BZ22" s="63"/>
      <c r="CA22" s="65"/>
      <c r="CB22" s="62"/>
      <c r="CC22" s="63"/>
      <c r="CD22" s="62"/>
      <c r="CE22" s="63"/>
      <c r="CF22" s="62"/>
      <c r="CG22" s="63"/>
      <c r="CH22" s="62"/>
      <c r="CI22" s="63"/>
      <c r="CJ22" s="62"/>
      <c r="CK22" s="63"/>
      <c r="CL22" s="62"/>
      <c r="CM22" s="63"/>
      <c r="CN22" s="62"/>
      <c r="CO22" s="63"/>
      <c r="CP22" s="62"/>
      <c r="CQ22" s="63"/>
      <c r="CR22" s="62"/>
      <c r="CS22" s="63"/>
      <c r="CT22" s="62"/>
      <c r="CU22" s="63"/>
      <c r="CV22" s="62"/>
      <c r="CW22" s="63"/>
      <c r="CX22" s="62"/>
      <c r="CY22" s="63"/>
      <c r="CZ22" s="62"/>
      <c r="DA22" s="63"/>
      <c r="DB22" s="62"/>
      <c r="DC22" s="63"/>
      <c r="DD22" s="143"/>
      <c r="DE22" s="144"/>
      <c r="DF22" s="143"/>
      <c r="DG22" s="144"/>
      <c r="DH22" s="143"/>
      <c r="DI22" s="144"/>
      <c r="DJ22" s="143"/>
      <c r="DK22" s="145"/>
      <c r="DL22" s="50"/>
    </row>
    <row r="23" spans="1:116" ht="16.5" thickBot="1" x14ac:dyDescent="0.25">
      <c r="A23" s="165">
        <v>10</v>
      </c>
      <c r="B23" s="61"/>
      <c r="C23" s="219">
        <f>'נק'' ג - קולחין להשקיה'!C23</f>
        <v>56056</v>
      </c>
      <c r="D23" s="233"/>
      <c r="E23" s="170">
        <v>30.6</v>
      </c>
      <c r="F23" s="63"/>
      <c r="G23" s="166"/>
      <c r="H23" s="63"/>
      <c r="I23" s="166"/>
      <c r="J23" s="63"/>
      <c r="K23" s="64"/>
      <c r="L23" s="63"/>
      <c r="M23" s="245">
        <f>'[1]ביוב גולמי I'!P12</f>
        <v>7.69</v>
      </c>
      <c r="N23" s="63"/>
      <c r="O23" s="173"/>
      <c r="P23" s="63"/>
      <c r="Q23" s="174"/>
      <c r="R23" s="63"/>
      <c r="S23" s="167"/>
      <c r="T23" s="63"/>
      <c r="U23" s="175"/>
      <c r="V23" s="63"/>
      <c r="W23" s="167"/>
      <c r="X23" s="63"/>
      <c r="Y23" s="175"/>
      <c r="Z23" s="63"/>
      <c r="AA23" s="211"/>
      <c r="AB23" s="173"/>
      <c r="AC23" s="211"/>
      <c r="AD23" s="63"/>
      <c r="AE23" s="178"/>
      <c r="AF23" s="63"/>
      <c r="AG23" s="62"/>
      <c r="AH23" s="63"/>
      <c r="AI23" s="63"/>
      <c r="AJ23" s="63"/>
      <c r="AK23" s="62"/>
      <c r="AL23" s="63"/>
      <c r="AM23" s="171"/>
      <c r="AN23" s="63"/>
      <c r="AO23" s="62"/>
      <c r="AP23" s="63"/>
      <c r="AQ23" s="62"/>
      <c r="AR23" s="63"/>
      <c r="AS23" s="62"/>
      <c r="AT23" s="63"/>
      <c r="AU23" s="62"/>
      <c r="AV23" s="63"/>
      <c r="AW23" s="62"/>
      <c r="AX23" s="63"/>
      <c r="AY23" s="62"/>
      <c r="AZ23" s="63"/>
      <c r="BA23" s="62"/>
      <c r="BB23" s="63"/>
      <c r="BC23" s="62"/>
      <c r="BD23" s="63"/>
      <c r="BE23" s="62"/>
      <c r="BF23" s="63"/>
      <c r="BG23" s="62"/>
      <c r="BH23" s="63"/>
      <c r="BI23" s="62"/>
      <c r="BJ23" s="63"/>
      <c r="BK23" s="62"/>
      <c r="BL23" s="63"/>
      <c r="BM23" s="62"/>
      <c r="BN23" s="63"/>
      <c r="BO23" s="62"/>
      <c r="BP23" s="63"/>
      <c r="BQ23" s="62"/>
      <c r="BR23" s="63"/>
      <c r="BS23" s="62"/>
      <c r="BT23" s="63"/>
      <c r="BU23" s="62"/>
      <c r="BV23" s="63"/>
      <c r="BW23" s="62"/>
      <c r="BX23" s="63"/>
      <c r="BY23" s="62"/>
      <c r="BZ23" s="63"/>
      <c r="CA23" s="65"/>
      <c r="CB23" s="62"/>
      <c r="CC23" s="63"/>
      <c r="CD23" s="62"/>
      <c r="CE23" s="63"/>
      <c r="CF23" s="62"/>
      <c r="CG23" s="63"/>
      <c r="CH23" s="62"/>
      <c r="CI23" s="63"/>
      <c r="CJ23" s="62"/>
      <c r="CK23" s="63"/>
      <c r="CL23" s="62"/>
      <c r="CM23" s="63"/>
      <c r="CN23" s="62"/>
      <c r="CO23" s="63"/>
      <c r="CP23" s="62"/>
      <c r="CQ23" s="63"/>
      <c r="CR23" s="62"/>
      <c r="CS23" s="63"/>
      <c r="CT23" s="62"/>
      <c r="CU23" s="63"/>
      <c r="CV23" s="62"/>
      <c r="CW23" s="63"/>
      <c r="CX23" s="62"/>
      <c r="CY23" s="63"/>
      <c r="CZ23" s="62"/>
      <c r="DA23" s="63"/>
      <c r="DB23" s="62"/>
      <c r="DC23" s="63"/>
      <c r="DD23" s="143"/>
      <c r="DE23" s="144"/>
      <c r="DF23" s="143"/>
      <c r="DG23" s="144"/>
      <c r="DH23" s="143"/>
      <c r="DI23" s="144"/>
      <c r="DJ23" s="143"/>
      <c r="DK23" s="145"/>
      <c r="DL23" s="50"/>
    </row>
    <row r="24" spans="1:116" ht="16.5" thickBot="1" x14ac:dyDescent="0.25">
      <c r="A24" s="165">
        <v>11</v>
      </c>
      <c r="B24" s="61"/>
      <c r="C24" s="219">
        <f>'נק'' ג - קולחין להשקיה'!C24</f>
        <v>57918</v>
      </c>
      <c r="D24" s="233"/>
      <c r="E24" s="170">
        <v>30.5</v>
      </c>
      <c r="F24" s="63"/>
      <c r="G24" s="166"/>
      <c r="H24" s="63"/>
      <c r="I24" s="166"/>
      <c r="J24" s="63"/>
      <c r="K24" s="64"/>
      <c r="L24" s="63"/>
      <c r="M24" s="245">
        <f>'[1]ביוב גולמי I'!P13</f>
        <v>7.51</v>
      </c>
      <c r="N24" s="63"/>
      <c r="O24" s="173"/>
      <c r="P24" s="63"/>
      <c r="Q24" s="174"/>
      <c r="R24" s="63"/>
      <c r="S24" s="167"/>
      <c r="T24" s="63"/>
      <c r="U24" s="175"/>
      <c r="V24" s="63"/>
      <c r="W24" s="167"/>
      <c r="X24" s="63"/>
      <c r="Y24" s="175"/>
      <c r="Z24" s="63"/>
      <c r="AA24" s="211"/>
      <c r="AB24" s="173"/>
      <c r="AC24" s="211"/>
      <c r="AD24" s="63"/>
      <c r="AE24" s="178"/>
      <c r="AF24" s="63"/>
      <c r="AG24" s="62"/>
      <c r="AH24" s="63"/>
      <c r="AI24" s="63"/>
      <c r="AJ24" s="63"/>
      <c r="AK24" s="62"/>
      <c r="AL24" s="63"/>
      <c r="AM24" s="171"/>
      <c r="AN24" s="63"/>
      <c r="AO24" s="62"/>
      <c r="AP24" s="63"/>
      <c r="AQ24" s="62"/>
      <c r="AR24" s="63"/>
      <c r="AS24" s="62"/>
      <c r="AT24" s="63"/>
      <c r="AU24" s="62"/>
      <c r="AV24" s="63"/>
      <c r="AW24" s="62"/>
      <c r="AX24" s="63"/>
      <c r="AY24" s="62"/>
      <c r="AZ24" s="63"/>
      <c r="BA24" s="62"/>
      <c r="BB24" s="63"/>
      <c r="BC24" s="235"/>
      <c r="BD24" s="63"/>
      <c r="BE24" s="62"/>
      <c r="BF24" s="63"/>
      <c r="BG24" s="62"/>
      <c r="BH24" s="63"/>
      <c r="BI24" s="62"/>
      <c r="BJ24" s="63"/>
      <c r="BK24" s="62"/>
      <c r="BL24" s="63"/>
      <c r="BM24" s="62"/>
      <c r="BN24" s="63"/>
      <c r="BO24" s="62"/>
      <c r="BP24" s="63"/>
      <c r="BQ24" s="62"/>
      <c r="BR24" s="63"/>
      <c r="BS24" s="62"/>
      <c r="BT24" s="63"/>
      <c r="BU24" s="62"/>
      <c r="BV24" s="63"/>
      <c r="BW24" s="62"/>
      <c r="BX24" s="63"/>
      <c r="BY24" s="62"/>
      <c r="BZ24" s="63"/>
      <c r="CA24" s="65"/>
      <c r="CB24" s="62"/>
      <c r="CC24" s="63"/>
      <c r="CD24" s="62"/>
      <c r="CE24" s="63"/>
      <c r="CF24" s="62"/>
      <c r="CG24" s="63"/>
      <c r="CH24" s="62"/>
      <c r="CI24" s="63"/>
      <c r="CJ24" s="62"/>
      <c r="CK24" s="63"/>
      <c r="CL24" s="62"/>
      <c r="CM24" s="63"/>
      <c r="CN24" s="62"/>
      <c r="CO24" s="63"/>
      <c r="CP24" s="62"/>
      <c r="CQ24" s="63"/>
      <c r="CR24" s="62"/>
      <c r="CS24" s="63"/>
      <c r="CT24" s="62"/>
      <c r="CU24" s="63"/>
      <c r="CV24" s="62"/>
      <c r="CW24" s="63"/>
      <c r="CX24" s="62"/>
      <c r="CY24" s="63"/>
      <c r="CZ24" s="62"/>
      <c r="DA24" s="63"/>
      <c r="DB24" s="62"/>
      <c r="DC24" s="63"/>
      <c r="DD24" s="143"/>
      <c r="DE24" s="144"/>
      <c r="DF24" s="143"/>
      <c r="DG24" s="144"/>
      <c r="DH24" s="143"/>
      <c r="DI24" s="144"/>
      <c r="DJ24" s="143"/>
      <c r="DK24" s="145"/>
      <c r="DL24" s="50"/>
    </row>
    <row r="25" spans="1:116" ht="16.5" thickBot="1" x14ac:dyDescent="0.25">
      <c r="A25" s="165">
        <v>12</v>
      </c>
      <c r="B25" s="61"/>
      <c r="C25" s="219">
        <f>'נק'' ג - קולחין להשקיה'!C25</f>
        <v>67810</v>
      </c>
      <c r="D25" s="233"/>
      <c r="E25" s="170">
        <v>30.7</v>
      </c>
      <c r="F25" s="63"/>
      <c r="G25" s="166"/>
      <c r="H25" s="63"/>
      <c r="I25" s="166"/>
      <c r="J25" s="63"/>
      <c r="K25" s="64"/>
      <c r="L25" s="63"/>
      <c r="M25" s="245"/>
      <c r="N25" s="63"/>
      <c r="O25" s="173"/>
      <c r="P25" s="63"/>
      <c r="Q25" s="174"/>
      <c r="R25" s="63"/>
      <c r="S25" s="168"/>
      <c r="T25" s="63"/>
      <c r="U25" s="175"/>
      <c r="V25" s="63"/>
      <c r="W25" s="168"/>
      <c r="X25" s="63"/>
      <c r="Y25" s="175"/>
      <c r="Z25" s="63"/>
      <c r="AA25" s="211"/>
      <c r="AB25" s="173"/>
      <c r="AC25" s="211"/>
      <c r="AD25" s="63"/>
      <c r="AE25" s="178"/>
      <c r="AF25" s="63"/>
      <c r="AG25" s="62"/>
      <c r="AH25" s="63"/>
      <c r="AI25" s="62"/>
      <c r="AJ25" s="63"/>
      <c r="AK25" s="62"/>
      <c r="AL25" s="63"/>
      <c r="AM25" s="171"/>
      <c r="AN25" s="63"/>
      <c r="AO25" s="62"/>
      <c r="AP25" s="63"/>
      <c r="AQ25" s="62"/>
      <c r="AR25" s="63"/>
      <c r="AS25" s="62"/>
      <c r="AT25" s="63"/>
      <c r="AU25" s="62"/>
      <c r="AV25" s="63"/>
      <c r="AW25" s="171"/>
      <c r="AX25" s="63"/>
      <c r="AY25" s="62"/>
      <c r="AZ25" s="63"/>
      <c r="BA25" s="62"/>
      <c r="BB25" s="63"/>
      <c r="BC25" s="62"/>
      <c r="BD25" s="63"/>
      <c r="BE25" s="62"/>
      <c r="BF25" s="63"/>
      <c r="BG25" s="62"/>
      <c r="BH25" s="63"/>
      <c r="BI25" s="62"/>
      <c r="BJ25" s="63"/>
      <c r="BK25" s="62"/>
      <c r="BL25" s="63"/>
      <c r="BM25" s="62"/>
      <c r="BN25" s="63"/>
      <c r="BO25" s="62"/>
      <c r="BP25" s="63"/>
      <c r="BQ25" s="62"/>
      <c r="BR25" s="63"/>
      <c r="BS25" s="62"/>
      <c r="BT25" s="63"/>
      <c r="BU25" s="62"/>
      <c r="BV25" s="63"/>
      <c r="BW25" s="62"/>
      <c r="BX25" s="63"/>
      <c r="BY25" s="62"/>
      <c r="BZ25" s="63"/>
      <c r="CA25" s="65"/>
      <c r="CB25" s="62"/>
      <c r="CC25" s="63"/>
      <c r="CD25" s="62"/>
      <c r="CE25" s="63"/>
      <c r="CF25" s="62"/>
      <c r="CG25" s="63"/>
      <c r="CH25" s="62"/>
      <c r="CI25" s="63"/>
      <c r="CJ25" s="62"/>
      <c r="CK25" s="63"/>
      <c r="CL25" s="62"/>
      <c r="CM25" s="63"/>
      <c r="CN25" s="62"/>
      <c r="CO25" s="63"/>
      <c r="CP25" s="62"/>
      <c r="CQ25" s="63"/>
      <c r="CR25" s="62"/>
      <c r="CS25" s="63"/>
      <c r="CT25" s="62"/>
      <c r="CU25" s="63"/>
      <c r="CV25" s="62"/>
      <c r="CW25" s="63"/>
      <c r="CX25" s="62"/>
      <c r="CY25" s="63"/>
      <c r="CZ25" s="62"/>
      <c r="DA25" s="63"/>
      <c r="DB25" s="62"/>
      <c r="DC25" s="63"/>
      <c r="DD25" s="143"/>
      <c r="DE25" s="144"/>
      <c r="DF25" s="143"/>
      <c r="DG25" s="144"/>
      <c r="DH25" s="143"/>
      <c r="DI25" s="144"/>
      <c r="DJ25" s="143"/>
      <c r="DK25" s="145"/>
      <c r="DL25" s="50"/>
    </row>
    <row r="26" spans="1:116" ht="16.5" thickBot="1" x14ac:dyDescent="0.25">
      <c r="A26" s="165">
        <v>13</v>
      </c>
      <c r="B26" s="61"/>
      <c r="C26" s="219">
        <f>'נק'' ג - קולחין להשקיה'!C26</f>
        <v>51549</v>
      </c>
      <c r="D26" s="233"/>
      <c r="E26" s="170">
        <v>30.4</v>
      </c>
      <c r="F26" s="63"/>
      <c r="G26" s="166"/>
      <c r="H26" s="63"/>
      <c r="I26" s="166"/>
      <c r="J26" s="63"/>
      <c r="K26" s="64"/>
      <c r="L26" s="63"/>
      <c r="M26" s="245"/>
      <c r="N26" s="63"/>
      <c r="O26" s="173"/>
      <c r="P26" s="63"/>
      <c r="Q26" s="174"/>
      <c r="R26" s="63"/>
      <c r="S26" s="167"/>
      <c r="T26" s="63"/>
      <c r="U26" s="175"/>
      <c r="V26" s="63"/>
      <c r="W26" s="167"/>
      <c r="X26" s="63"/>
      <c r="Y26" s="175"/>
      <c r="Z26" s="63"/>
      <c r="AA26" s="211"/>
      <c r="AB26" s="173"/>
      <c r="AC26" s="211"/>
      <c r="AD26" s="63"/>
      <c r="AE26" s="178"/>
      <c r="AF26" s="63"/>
      <c r="AG26" s="62"/>
      <c r="AH26" s="63"/>
      <c r="AI26" s="63"/>
      <c r="AJ26" s="63"/>
      <c r="AK26" s="62"/>
      <c r="AL26" s="63"/>
      <c r="AM26" s="171"/>
      <c r="AN26" s="63"/>
      <c r="AO26" s="62"/>
      <c r="AP26" s="63"/>
      <c r="AQ26" s="62"/>
      <c r="AR26" s="63"/>
      <c r="AS26" s="62"/>
      <c r="AT26" s="63"/>
      <c r="AU26" s="62"/>
      <c r="AV26" s="63"/>
      <c r="AW26" s="62"/>
      <c r="AX26" s="63"/>
      <c r="AY26" s="62"/>
      <c r="AZ26" s="63"/>
      <c r="BA26" s="62"/>
      <c r="BB26" s="63"/>
      <c r="BC26" s="235"/>
      <c r="BD26" s="63"/>
      <c r="BE26" s="62"/>
      <c r="BF26" s="63"/>
      <c r="BG26" s="62"/>
      <c r="BH26" s="63"/>
      <c r="BI26" s="62"/>
      <c r="BJ26" s="63"/>
      <c r="BK26" s="62"/>
      <c r="BL26" s="63"/>
      <c r="BM26" s="62"/>
      <c r="BN26" s="63"/>
      <c r="BO26" s="62"/>
      <c r="BP26" s="63"/>
      <c r="BQ26" s="62"/>
      <c r="BR26" s="63"/>
      <c r="BS26" s="62"/>
      <c r="BT26" s="63"/>
      <c r="BU26" s="62"/>
      <c r="BV26" s="63"/>
      <c r="BW26" s="62"/>
      <c r="BX26" s="63"/>
      <c r="BY26" s="62"/>
      <c r="BZ26" s="63"/>
      <c r="CA26" s="65"/>
      <c r="CB26" s="62"/>
      <c r="CC26" s="63"/>
      <c r="CD26" s="62"/>
      <c r="CE26" s="63"/>
      <c r="CF26" s="62"/>
      <c r="CG26" s="63"/>
      <c r="CH26" s="62"/>
      <c r="CI26" s="63"/>
      <c r="CJ26" s="62"/>
      <c r="CK26" s="63"/>
      <c r="CL26" s="62"/>
      <c r="CM26" s="63"/>
      <c r="CN26" s="62"/>
      <c r="CO26" s="63"/>
      <c r="CP26" s="62"/>
      <c r="CQ26" s="63"/>
      <c r="CR26" s="62"/>
      <c r="CS26" s="63"/>
      <c r="CT26" s="62"/>
      <c r="CU26" s="63"/>
      <c r="CV26" s="62"/>
      <c r="CW26" s="63"/>
      <c r="CX26" s="62"/>
      <c r="CY26" s="63"/>
      <c r="CZ26" s="62"/>
      <c r="DA26" s="63"/>
      <c r="DB26" s="62"/>
      <c r="DC26" s="63"/>
      <c r="DD26" s="143"/>
      <c r="DE26" s="144"/>
      <c r="DF26" s="143"/>
      <c r="DG26" s="144"/>
      <c r="DH26" s="143"/>
      <c r="DI26" s="144"/>
      <c r="DJ26" s="143"/>
      <c r="DK26" s="145"/>
      <c r="DL26" s="50"/>
    </row>
    <row r="27" spans="1:116" ht="16.5" thickBot="1" x14ac:dyDescent="0.25">
      <c r="A27" s="165">
        <v>14</v>
      </c>
      <c r="B27" s="61"/>
      <c r="C27" s="219">
        <f>'נק'' ג - קולחין להשקיה'!C27</f>
        <v>61685</v>
      </c>
      <c r="D27" s="233"/>
      <c r="E27" s="170">
        <v>30.8</v>
      </c>
      <c r="F27" s="63"/>
      <c r="G27" s="166"/>
      <c r="H27" s="63"/>
      <c r="I27" s="166"/>
      <c r="J27" s="63"/>
      <c r="K27" s="64"/>
      <c r="L27" s="63"/>
      <c r="M27" s="245">
        <f>'[1]ביוב גולמי I'!P16</f>
        <v>7.72</v>
      </c>
      <c r="N27" s="63"/>
      <c r="O27" s="173"/>
      <c r="P27" s="173"/>
      <c r="Q27" s="174"/>
      <c r="R27" s="63"/>
      <c r="S27" s="167"/>
      <c r="T27" s="63"/>
      <c r="U27" s="175"/>
      <c r="V27" s="63"/>
      <c r="W27" s="207"/>
      <c r="X27" s="63"/>
      <c r="Y27" s="175"/>
      <c r="Z27" s="63"/>
      <c r="AA27" s="62"/>
      <c r="AB27" s="63"/>
      <c r="AC27" s="62"/>
      <c r="AD27" s="63"/>
      <c r="AE27" s="62"/>
      <c r="AF27" s="63"/>
      <c r="AG27" s="62"/>
      <c r="AH27" s="63"/>
      <c r="AI27" s="62"/>
      <c r="AJ27" s="63"/>
      <c r="AK27" s="62"/>
      <c r="AL27" s="63"/>
      <c r="AM27" s="170"/>
      <c r="AN27" s="63"/>
      <c r="AO27" s="62"/>
      <c r="AP27" s="63"/>
      <c r="AQ27" s="62"/>
      <c r="AR27" s="63"/>
      <c r="AS27" s="62"/>
      <c r="AT27" s="63"/>
      <c r="AU27" s="62"/>
      <c r="AV27" s="63"/>
      <c r="AW27" s="170"/>
      <c r="AX27" s="63"/>
      <c r="AY27" s="62"/>
      <c r="AZ27" s="63"/>
      <c r="BA27" s="62"/>
      <c r="BB27" s="63"/>
      <c r="BC27" s="62"/>
      <c r="BD27" s="63"/>
      <c r="BE27" s="62"/>
      <c r="BF27" s="63"/>
      <c r="BG27" s="62"/>
      <c r="BH27" s="63"/>
      <c r="BI27" s="62"/>
      <c r="BJ27" s="63"/>
      <c r="BK27" s="62"/>
      <c r="BL27" s="63"/>
      <c r="BM27" s="62"/>
      <c r="BN27" s="63"/>
      <c r="BO27" s="62"/>
      <c r="BP27" s="63"/>
      <c r="BQ27" s="62"/>
      <c r="BR27" s="63"/>
      <c r="BS27" s="62"/>
      <c r="BT27" s="63"/>
      <c r="BU27" s="62"/>
      <c r="BV27" s="63"/>
      <c r="BW27" s="62"/>
      <c r="BX27" s="63"/>
      <c r="BY27" s="62"/>
      <c r="BZ27" s="63"/>
      <c r="CA27" s="65"/>
      <c r="CB27" s="62"/>
      <c r="CC27" s="63"/>
      <c r="CD27" s="62"/>
      <c r="CE27" s="63"/>
      <c r="CF27" s="62"/>
      <c r="CG27" s="63"/>
      <c r="CH27" s="62"/>
      <c r="CI27" s="63"/>
      <c r="CJ27" s="62"/>
      <c r="CK27" s="63"/>
      <c r="CL27" s="62"/>
      <c r="CM27" s="63"/>
      <c r="CN27" s="62"/>
      <c r="CO27" s="63"/>
      <c r="CP27" s="62"/>
      <c r="CQ27" s="63"/>
      <c r="CR27" s="62"/>
      <c r="CS27" s="63"/>
      <c r="CT27" s="62"/>
      <c r="CU27" s="63"/>
      <c r="CV27" s="62"/>
      <c r="CW27" s="63"/>
      <c r="CX27" s="62"/>
      <c r="CY27" s="63"/>
      <c r="CZ27" s="62"/>
      <c r="DA27" s="63"/>
      <c r="DB27" s="62"/>
      <c r="DC27" s="63"/>
      <c r="DD27" s="143"/>
      <c r="DE27" s="144"/>
      <c r="DF27" s="143"/>
      <c r="DG27" s="144"/>
      <c r="DH27" s="143"/>
      <c r="DI27" s="144"/>
      <c r="DJ27" s="143"/>
      <c r="DK27" s="145"/>
      <c r="DL27" s="50"/>
    </row>
    <row r="28" spans="1:116" ht="16.5" thickBot="1" x14ac:dyDescent="0.25">
      <c r="A28" s="165">
        <v>15</v>
      </c>
      <c r="B28" s="61"/>
      <c r="C28" s="219">
        <f>'נק'' ג - קולחין להשקיה'!C28</f>
        <v>59561</v>
      </c>
      <c r="D28" s="233"/>
      <c r="E28" s="170">
        <v>31.6</v>
      </c>
      <c r="F28" s="63"/>
      <c r="G28" s="166"/>
      <c r="H28" s="63"/>
      <c r="I28" s="166"/>
      <c r="J28" s="63"/>
      <c r="K28" s="64"/>
      <c r="L28" s="63"/>
      <c r="M28" s="245">
        <f>'[1]ביוב גולמי I'!P17</f>
        <v>7.69</v>
      </c>
      <c r="N28" s="63"/>
      <c r="O28" s="173"/>
      <c r="P28" s="63"/>
      <c r="Q28" s="174"/>
      <c r="R28" s="63"/>
      <c r="S28" s="171"/>
      <c r="T28" s="63"/>
      <c r="U28" s="175"/>
      <c r="V28" s="63"/>
      <c r="W28" s="208"/>
      <c r="X28" s="63"/>
      <c r="Y28" s="175"/>
      <c r="Z28" s="63"/>
      <c r="AA28" s="207"/>
      <c r="AB28" s="173"/>
      <c r="AC28" s="207"/>
      <c r="AD28" s="63"/>
      <c r="AE28" s="178"/>
      <c r="AF28" s="63"/>
      <c r="AG28" s="62"/>
      <c r="AH28" s="63"/>
      <c r="AI28" s="62"/>
      <c r="AJ28" s="63"/>
      <c r="AK28" s="62"/>
      <c r="AL28" s="63"/>
      <c r="AM28" s="170"/>
      <c r="AN28" s="63"/>
      <c r="AO28" s="62"/>
      <c r="AP28" s="63"/>
      <c r="AQ28" s="62"/>
      <c r="AR28" s="63"/>
      <c r="AS28" s="62"/>
      <c r="AT28" s="63"/>
      <c r="AU28" s="62"/>
      <c r="AV28" s="63"/>
      <c r="AW28" s="171"/>
      <c r="AX28" s="63"/>
      <c r="AY28" s="62"/>
      <c r="AZ28" s="63"/>
      <c r="BA28" s="62"/>
      <c r="BB28" s="63"/>
      <c r="BC28" s="62"/>
      <c r="BD28" s="63"/>
      <c r="BE28" s="62"/>
      <c r="BF28" s="63"/>
      <c r="BG28" s="62"/>
      <c r="BH28" s="63"/>
      <c r="BI28" s="62"/>
      <c r="BJ28" s="63"/>
      <c r="BK28" s="62"/>
      <c r="BL28" s="63"/>
      <c r="BM28" s="62"/>
      <c r="BN28" s="63"/>
      <c r="BO28" s="62"/>
      <c r="BP28" s="63"/>
      <c r="BQ28" s="62"/>
      <c r="BR28" s="63"/>
      <c r="BS28" s="62"/>
      <c r="BT28" s="63"/>
      <c r="BU28" s="62"/>
      <c r="BV28" s="63"/>
      <c r="BW28" s="62"/>
      <c r="BX28" s="63"/>
      <c r="BY28" s="62"/>
      <c r="BZ28" s="63"/>
      <c r="CA28" s="65"/>
      <c r="CB28" s="62"/>
      <c r="CC28" s="63"/>
      <c r="CD28" s="62"/>
      <c r="CE28" s="63"/>
      <c r="CF28" s="62"/>
      <c r="CG28" s="63"/>
      <c r="CH28" s="62"/>
      <c r="CI28" s="63"/>
      <c r="CJ28" s="62"/>
      <c r="CK28" s="63"/>
      <c r="CL28" s="62"/>
      <c r="CM28" s="63"/>
      <c r="CN28" s="62"/>
      <c r="CO28" s="63"/>
      <c r="CP28" s="62"/>
      <c r="CQ28" s="63"/>
      <c r="CR28" s="62"/>
      <c r="CS28" s="63"/>
      <c r="CT28" s="62"/>
      <c r="CU28" s="63"/>
      <c r="CV28" s="62"/>
      <c r="CW28" s="63"/>
      <c r="CX28" s="62"/>
      <c r="CY28" s="63"/>
      <c r="CZ28" s="62"/>
      <c r="DA28" s="63"/>
      <c r="DB28" s="62"/>
      <c r="DC28" s="63"/>
      <c r="DD28" s="143"/>
      <c r="DE28" s="144"/>
      <c r="DF28" s="143"/>
      <c r="DG28" s="144"/>
      <c r="DH28" s="143"/>
      <c r="DI28" s="144"/>
      <c r="DJ28" s="143"/>
      <c r="DK28" s="145"/>
      <c r="DL28" s="50"/>
    </row>
    <row r="29" spans="1:116" ht="16.5" thickBot="1" x14ac:dyDescent="0.25">
      <c r="A29" s="165">
        <v>16</v>
      </c>
      <c r="B29" s="61"/>
      <c r="C29" s="219">
        <f>'נק'' ג - קולחין להשקיה'!C29</f>
        <v>58897</v>
      </c>
      <c r="D29" s="233"/>
      <c r="E29" s="170">
        <v>31.4</v>
      </c>
      <c r="F29" s="63"/>
      <c r="G29" s="166"/>
      <c r="H29" s="63"/>
      <c r="I29" s="166"/>
      <c r="J29" s="63"/>
      <c r="K29" s="64"/>
      <c r="L29" s="63"/>
      <c r="M29" s="245">
        <f>'[1]ביוב גולמי I'!P18</f>
        <v>7.58</v>
      </c>
      <c r="N29" s="63"/>
      <c r="O29" s="173">
        <v>696</v>
      </c>
      <c r="P29" s="63" t="s">
        <v>191</v>
      </c>
      <c r="Q29" s="174"/>
      <c r="R29" s="63"/>
      <c r="S29" s="167">
        <v>427</v>
      </c>
      <c r="T29" s="63" t="s">
        <v>191</v>
      </c>
      <c r="U29" s="175"/>
      <c r="V29" s="63"/>
      <c r="W29" s="167">
        <v>747</v>
      </c>
      <c r="X29" s="63" t="s">
        <v>191</v>
      </c>
      <c r="Y29" s="175"/>
      <c r="Z29" s="63"/>
      <c r="AA29" s="211">
        <v>65</v>
      </c>
      <c r="AB29" s="173" t="s">
        <v>191</v>
      </c>
      <c r="AC29" s="211">
        <v>44.8</v>
      </c>
      <c r="AD29" s="63" t="s">
        <v>191</v>
      </c>
      <c r="AE29" s="178">
        <v>9.1</v>
      </c>
      <c r="AF29" s="63" t="s">
        <v>191</v>
      </c>
      <c r="AG29" s="62" t="s">
        <v>291</v>
      </c>
      <c r="AH29" s="63" t="s">
        <v>191</v>
      </c>
      <c r="AI29" s="63">
        <v>95</v>
      </c>
      <c r="AJ29" s="63" t="s">
        <v>191</v>
      </c>
      <c r="AK29" s="62"/>
      <c r="AL29" s="63"/>
      <c r="AM29" s="171"/>
      <c r="AN29" s="63"/>
      <c r="AO29" s="62"/>
      <c r="AP29" s="63"/>
      <c r="AQ29" s="62"/>
      <c r="AR29" s="63"/>
      <c r="AS29" s="62"/>
      <c r="AT29" s="63"/>
      <c r="AU29" s="62"/>
      <c r="AV29" s="63"/>
      <c r="AW29" s="62">
        <v>215</v>
      </c>
      <c r="AX29" s="63" t="s">
        <v>191</v>
      </c>
      <c r="AY29" s="62"/>
      <c r="AZ29" s="63"/>
      <c r="BA29" s="62"/>
      <c r="BB29" s="63"/>
      <c r="BC29" s="235"/>
      <c r="BD29" s="63"/>
      <c r="BE29" s="62"/>
      <c r="BF29" s="63"/>
      <c r="BG29" s="62"/>
      <c r="BH29" s="63"/>
      <c r="BI29" s="62"/>
      <c r="BJ29" s="63"/>
      <c r="BK29" s="62"/>
      <c r="BL29" s="63"/>
      <c r="BM29" s="62"/>
      <c r="BN29" s="63"/>
      <c r="BO29" s="62"/>
      <c r="BP29" s="63"/>
      <c r="BQ29" s="62"/>
      <c r="BR29" s="63"/>
      <c r="BS29" s="62"/>
      <c r="BT29" s="63"/>
      <c r="BU29" s="62"/>
      <c r="BV29" s="63"/>
      <c r="BW29" s="62"/>
      <c r="BX29" s="63"/>
      <c r="BY29" s="62"/>
      <c r="BZ29" s="63"/>
      <c r="CA29" s="65"/>
      <c r="CB29" s="62"/>
      <c r="CC29" s="63"/>
      <c r="CD29" s="62"/>
      <c r="CE29" s="63"/>
      <c r="CF29" s="62"/>
      <c r="CG29" s="63"/>
      <c r="CH29" s="62"/>
      <c r="CI29" s="63"/>
      <c r="CJ29" s="62"/>
      <c r="CK29" s="63"/>
      <c r="CL29" s="62"/>
      <c r="CM29" s="63"/>
      <c r="CN29" s="62"/>
      <c r="CO29" s="63"/>
      <c r="CP29" s="62"/>
      <c r="CQ29" s="63"/>
      <c r="CR29" s="62"/>
      <c r="CS29" s="63"/>
      <c r="CT29" s="62"/>
      <c r="CU29" s="63"/>
      <c r="CV29" s="62"/>
      <c r="CW29" s="63"/>
      <c r="CX29" s="62"/>
      <c r="CY29" s="63"/>
      <c r="CZ29" s="62"/>
      <c r="DA29" s="63"/>
      <c r="DB29" s="62"/>
      <c r="DC29" s="63"/>
      <c r="DD29" s="143"/>
      <c r="DE29" s="144"/>
      <c r="DF29" s="143"/>
      <c r="DG29" s="144"/>
      <c r="DH29" s="143"/>
      <c r="DI29" s="144"/>
      <c r="DJ29" s="143"/>
      <c r="DK29" s="145"/>
      <c r="DL29" s="50"/>
    </row>
    <row r="30" spans="1:116" ht="13.5" thickBot="1" x14ac:dyDescent="0.25">
      <c r="A30" s="165">
        <v>17</v>
      </c>
      <c r="B30" s="61"/>
      <c r="C30" s="219">
        <f>'נק'' ג - קולחין להשקיה'!C30</f>
        <v>60221</v>
      </c>
      <c r="D30" s="234"/>
      <c r="E30" s="170">
        <v>30.7</v>
      </c>
      <c r="F30" s="63"/>
      <c r="G30" s="166"/>
      <c r="H30" s="63"/>
      <c r="I30" s="166"/>
      <c r="J30" s="63"/>
      <c r="K30" s="64"/>
      <c r="L30" s="63"/>
      <c r="M30" s="245">
        <f>'[1]ביוב גולמי I'!P19</f>
        <v>7.76</v>
      </c>
      <c r="N30" s="63"/>
      <c r="O30" s="173"/>
      <c r="P30" s="173"/>
      <c r="Q30" s="174"/>
      <c r="R30" s="63"/>
      <c r="S30" s="171"/>
      <c r="T30" s="173"/>
      <c r="U30" s="175"/>
      <c r="V30" s="63"/>
      <c r="W30" s="208"/>
      <c r="X30" s="173"/>
      <c r="Y30" s="175"/>
      <c r="Z30" s="63"/>
      <c r="AA30" s="62"/>
      <c r="AB30" s="173"/>
      <c r="AC30" s="62"/>
      <c r="AD30" s="173"/>
      <c r="AE30" s="180"/>
      <c r="AF30" s="173"/>
      <c r="AG30" s="62"/>
      <c r="AH30" s="173"/>
      <c r="AI30" s="62"/>
      <c r="AJ30" s="173"/>
      <c r="AK30" s="62"/>
      <c r="AL30" s="63"/>
      <c r="AM30" s="170"/>
      <c r="AN30" s="63"/>
      <c r="AO30" s="62"/>
      <c r="AP30" s="63"/>
      <c r="AQ30" s="62"/>
      <c r="AR30" s="63"/>
      <c r="AS30" s="62"/>
      <c r="AT30" s="173"/>
      <c r="AU30" s="62"/>
      <c r="AV30" s="63"/>
      <c r="AW30" s="171"/>
      <c r="AX30" s="63"/>
      <c r="AY30" s="62"/>
      <c r="AZ30" s="63"/>
      <c r="BA30" s="62"/>
      <c r="BB30" s="63"/>
      <c r="BC30" s="62"/>
      <c r="BD30" s="63"/>
      <c r="BE30" s="62"/>
      <c r="BF30" s="63"/>
      <c r="BG30" s="62"/>
      <c r="BH30" s="63"/>
      <c r="BI30" s="62"/>
      <c r="BJ30" s="63"/>
      <c r="BK30" s="62"/>
      <c r="BL30" s="63"/>
      <c r="BM30" s="62"/>
      <c r="BN30" s="63"/>
      <c r="BO30" s="62"/>
      <c r="BP30" s="63"/>
      <c r="BQ30" s="62"/>
      <c r="BR30" s="63"/>
      <c r="BS30" s="62"/>
      <c r="BT30" s="63"/>
      <c r="BU30" s="62"/>
      <c r="BV30" s="63"/>
      <c r="BW30" s="62"/>
      <c r="BX30" s="63"/>
      <c r="BY30" s="62"/>
      <c r="BZ30" s="63"/>
      <c r="CA30" s="65"/>
      <c r="CB30" s="62"/>
      <c r="CC30" s="63"/>
      <c r="CD30" s="62"/>
      <c r="CE30" s="63"/>
      <c r="CF30" s="62"/>
      <c r="CG30" s="63"/>
      <c r="CH30" s="62"/>
      <c r="CI30" s="63"/>
      <c r="CJ30" s="62"/>
      <c r="CK30" s="63"/>
      <c r="CL30" s="62"/>
      <c r="CM30" s="63"/>
      <c r="CN30" s="62"/>
      <c r="CO30" s="63"/>
      <c r="CP30" s="62"/>
      <c r="CQ30" s="63"/>
      <c r="CR30" s="62"/>
      <c r="CS30" s="63"/>
      <c r="CT30" s="62"/>
      <c r="CU30" s="63"/>
      <c r="CV30" s="62"/>
      <c r="CW30" s="63"/>
      <c r="CX30" s="62"/>
      <c r="CY30" s="63"/>
      <c r="CZ30" s="62"/>
      <c r="DA30" s="63"/>
      <c r="DB30" s="62"/>
      <c r="DC30" s="63"/>
      <c r="DD30" s="143"/>
      <c r="DE30" s="144"/>
      <c r="DF30" s="143"/>
      <c r="DG30" s="144"/>
      <c r="DH30" s="143"/>
      <c r="DI30" s="144"/>
      <c r="DJ30" s="143"/>
      <c r="DK30" s="145"/>
      <c r="DL30" s="50"/>
    </row>
    <row r="31" spans="1:116" ht="16.5" thickBot="1" x14ac:dyDescent="0.25">
      <c r="A31" s="165">
        <v>18</v>
      </c>
      <c r="B31" s="61"/>
      <c r="C31" s="219">
        <f>'נק'' ג - קולחין להשקיה'!C31</f>
        <v>61105</v>
      </c>
      <c r="D31" s="233"/>
      <c r="E31" s="170">
        <v>31.6</v>
      </c>
      <c r="F31" s="63"/>
      <c r="G31" s="166"/>
      <c r="H31" s="63"/>
      <c r="I31" s="166"/>
      <c r="J31" s="63"/>
      <c r="K31" s="64"/>
      <c r="L31" s="63"/>
      <c r="M31" s="245">
        <f>'[1]ביוב גולמי I'!P20</f>
        <v>7.64</v>
      </c>
      <c r="N31" s="63"/>
      <c r="O31" s="173"/>
      <c r="P31" s="63"/>
      <c r="Q31" s="174"/>
      <c r="R31" s="63"/>
      <c r="S31" s="167"/>
      <c r="T31" s="63"/>
      <c r="U31" s="175"/>
      <c r="V31" s="63"/>
      <c r="W31" s="167"/>
      <c r="X31" s="63"/>
      <c r="Y31" s="175"/>
      <c r="Z31" s="63"/>
      <c r="AA31" s="211"/>
      <c r="AB31" s="173"/>
      <c r="AC31" s="211"/>
      <c r="AD31" s="63"/>
      <c r="AE31" s="178"/>
      <c r="AF31" s="63"/>
      <c r="AG31" s="62"/>
      <c r="AH31" s="63"/>
      <c r="AI31" s="63"/>
      <c r="AJ31" s="63"/>
      <c r="AK31" s="62"/>
      <c r="AL31" s="63"/>
      <c r="AM31" s="171"/>
      <c r="AN31" s="63"/>
      <c r="AO31" s="62"/>
      <c r="AP31" s="63"/>
      <c r="AQ31" s="62"/>
      <c r="AR31" s="63"/>
      <c r="AS31" s="62"/>
      <c r="AT31" s="63"/>
      <c r="AU31" s="62"/>
      <c r="AV31" s="63"/>
      <c r="AW31" s="62"/>
      <c r="AX31" s="63"/>
      <c r="AY31" s="62"/>
      <c r="AZ31" s="63"/>
      <c r="BA31" s="62"/>
      <c r="BB31" s="63"/>
      <c r="BC31" s="235"/>
      <c r="BD31" s="63"/>
      <c r="BE31" s="62"/>
      <c r="BF31" s="63"/>
      <c r="BG31" s="62"/>
      <c r="BH31" s="63"/>
      <c r="BI31" s="62"/>
      <c r="BJ31" s="63"/>
      <c r="BK31" s="62"/>
      <c r="BL31" s="63"/>
      <c r="BM31" s="62"/>
      <c r="BN31" s="63"/>
      <c r="BO31" s="62"/>
      <c r="BP31" s="63"/>
      <c r="BQ31" s="62"/>
      <c r="BR31" s="63"/>
      <c r="BS31" s="62"/>
      <c r="BT31" s="63"/>
      <c r="BU31" s="62"/>
      <c r="BV31" s="63"/>
      <c r="BW31" s="62"/>
      <c r="BX31" s="63"/>
      <c r="BY31" s="62"/>
      <c r="BZ31" s="63"/>
      <c r="CA31" s="65"/>
      <c r="CB31" s="62"/>
      <c r="CC31" s="63"/>
      <c r="CD31" s="62"/>
      <c r="CE31" s="63"/>
      <c r="CF31" s="62"/>
      <c r="CG31" s="63"/>
      <c r="CH31" s="62"/>
      <c r="CI31" s="63"/>
      <c r="CJ31" s="62"/>
      <c r="CK31" s="63"/>
      <c r="CL31" s="62"/>
      <c r="CM31" s="63"/>
      <c r="CN31" s="62"/>
      <c r="CO31" s="63"/>
      <c r="CP31" s="62"/>
      <c r="CQ31" s="63"/>
      <c r="CR31" s="62"/>
      <c r="CS31" s="63"/>
      <c r="CT31" s="62"/>
      <c r="CU31" s="63"/>
      <c r="CV31" s="62"/>
      <c r="CW31" s="63"/>
      <c r="CX31" s="62"/>
      <c r="CY31" s="63"/>
      <c r="CZ31" s="62"/>
      <c r="DA31" s="63"/>
      <c r="DB31" s="62"/>
      <c r="DC31" s="63"/>
      <c r="DD31" s="143"/>
      <c r="DE31" s="144"/>
      <c r="DF31" s="143"/>
      <c r="DG31" s="144"/>
      <c r="DH31" s="143"/>
      <c r="DI31" s="144"/>
      <c r="DJ31" s="143"/>
      <c r="DK31" s="145"/>
      <c r="DL31" s="50"/>
    </row>
    <row r="32" spans="1:116" ht="16.5" thickBot="1" x14ac:dyDescent="0.25">
      <c r="A32" s="165">
        <v>19</v>
      </c>
      <c r="B32" s="61"/>
      <c r="C32" s="219">
        <f>'נק'' ג - קולחין להשקיה'!C32</f>
        <v>67797</v>
      </c>
      <c r="D32" s="233"/>
      <c r="E32" s="170">
        <v>30.4</v>
      </c>
      <c r="F32" s="63"/>
      <c r="G32" s="166"/>
      <c r="H32" s="63"/>
      <c r="I32" s="166"/>
      <c r="J32" s="63"/>
      <c r="K32" s="64"/>
      <c r="L32" s="63"/>
      <c r="M32" s="245"/>
      <c r="N32" s="63"/>
      <c r="O32" s="173"/>
      <c r="P32" s="173"/>
      <c r="Q32" s="174"/>
      <c r="R32" s="63"/>
      <c r="S32" s="167"/>
      <c r="T32" s="63"/>
      <c r="U32" s="175"/>
      <c r="V32" s="63"/>
      <c r="W32" s="208"/>
      <c r="X32" s="63"/>
      <c r="Y32" s="175"/>
      <c r="Z32" s="63"/>
      <c r="AA32" s="207"/>
      <c r="AB32" s="63"/>
      <c r="AC32" s="207"/>
      <c r="AD32" s="63"/>
      <c r="AE32" s="181"/>
      <c r="AF32" s="63"/>
      <c r="AG32" s="62"/>
      <c r="AH32" s="63"/>
      <c r="AI32" s="62"/>
      <c r="AJ32" s="63"/>
      <c r="AK32" s="62"/>
      <c r="AL32" s="63"/>
      <c r="AM32" s="170"/>
      <c r="AN32" s="63"/>
      <c r="AO32" s="62"/>
      <c r="AP32" s="63"/>
      <c r="AQ32" s="62"/>
      <c r="AR32" s="63"/>
      <c r="AS32" s="62"/>
      <c r="AT32" s="63"/>
      <c r="AU32" s="62"/>
      <c r="AV32" s="63"/>
      <c r="AW32" s="170"/>
      <c r="AX32" s="63"/>
      <c r="AY32" s="62"/>
      <c r="AZ32" s="63"/>
      <c r="BA32" s="62"/>
      <c r="BB32" s="63"/>
      <c r="BC32" s="62"/>
      <c r="BD32" s="63"/>
      <c r="BE32" s="62"/>
      <c r="BF32" s="63"/>
      <c r="BG32" s="62"/>
      <c r="BH32" s="63"/>
      <c r="BI32" s="62"/>
      <c r="BJ32" s="63"/>
      <c r="BK32" s="62"/>
      <c r="BL32" s="63"/>
      <c r="BM32" s="62"/>
      <c r="BN32" s="63"/>
      <c r="BO32" s="62"/>
      <c r="BP32" s="63"/>
      <c r="BQ32" s="62"/>
      <c r="BR32" s="63"/>
      <c r="BS32" s="62"/>
      <c r="BT32" s="63"/>
      <c r="BU32" s="62"/>
      <c r="BV32" s="63"/>
      <c r="BW32" s="62"/>
      <c r="BX32" s="63"/>
      <c r="BY32" s="62"/>
      <c r="BZ32" s="63"/>
      <c r="CA32" s="65"/>
      <c r="CB32" s="62"/>
      <c r="CC32" s="63"/>
      <c r="CD32" s="62"/>
      <c r="CE32" s="63"/>
      <c r="CF32" s="62"/>
      <c r="CG32" s="63"/>
      <c r="CH32" s="62"/>
      <c r="CI32" s="63"/>
      <c r="CJ32" s="62"/>
      <c r="CK32" s="63"/>
      <c r="CL32" s="62"/>
      <c r="CM32" s="63"/>
      <c r="CN32" s="62"/>
      <c r="CO32" s="63"/>
      <c r="CP32" s="62"/>
      <c r="CQ32" s="63"/>
      <c r="CR32" s="62"/>
      <c r="CS32" s="63"/>
      <c r="CT32" s="62"/>
      <c r="CU32" s="63"/>
      <c r="CV32" s="62"/>
      <c r="CW32" s="63"/>
      <c r="CX32" s="62"/>
      <c r="CY32" s="63"/>
      <c r="CZ32" s="62"/>
      <c r="DA32" s="63"/>
      <c r="DB32" s="62"/>
      <c r="DC32" s="63"/>
      <c r="DD32" s="143"/>
      <c r="DE32" s="144"/>
      <c r="DF32" s="143"/>
      <c r="DG32" s="144"/>
      <c r="DH32" s="143"/>
      <c r="DI32" s="144"/>
      <c r="DJ32" s="143"/>
      <c r="DK32" s="145"/>
      <c r="DL32" s="50"/>
    </row>
    <row r="33" spans="1:116" ht="16.5" thickBot="1" x14ac:dyDescent="0.25">
      <c r="A33" s="165">
        <v>20</v>
      </c>
      <c r="B33" s="61"/>
      <c r="C33" s="219">
        <f>'נק'' ג - קולחין להשקיה'!C33</f>
        <v>52917</v>
      </c>
      <c r="D33" s="233"/>
      <c r="E33" s="170">
        <v>30.4</v>
      </c>
      <c r="F33" s="63"/>
      <c r="G33" s="166"/>
      <c r="H33" s="63"/>
      <c r="I33" s="166"/>
      <c r="J33" s="63"/>
      <c r="K33" s="64"/>
      <c r="L33" s="63"/>
      <c r="M33" s="245"/>
      <c r="N33" s="63"/>
      <c r="O33" s="173"/>
      <c r="P33" s="63"/>
      <c r="Q33" s="174"/>
      <c r="R33" s="63"/>
      <c r="S33" s="167"/>
      <c r="T33" s="63"/>
      <c r="U33" s="175"/>
      <c r="V33" s="63"/>
      <c r="W33" s="167"/>
      <c r="X33" s="63"/>
      <c r="Y33" s="175"/>
      <c r="Z33" s="63"/>
      <c r="AA33" s="211"/>
      <c r="AB33" s="173"/>
      <c r="AC33" s="211"/>
      <c r="AD33" s="63"/>
      <c r="AE33" s="178"/>
      <c r="AF33" s="63"/>
      <c r="AG33" s="62"/>
      <c r="AH33" s="63"/>
      <c r="AI33" s="63"/>
      <c r="AJ33" s="63"/>
      <c r="AK33" s="62"/>
      <c r="AL33" s="63"/>
      <c r="AM33" s="171"/>
      <c r="AN33" s="63"/>
      <c r="AO33" s="62"/>
      <c r="AP33" s="63"/>
      <c r="AQ33" s="62"/>
      <c r="AR33" s="63"/>
      <c r="AS33" s="62"/>
      <c r="AT33" s="63"/>
      <c r="AU33" s="62"/>
      <c r="AV33" s="63"/>
      <c r="AW33" s="62"/>
      <c r="AX33" s="63"/>
      <c r="AY33" s="62"/>
      <c r="AZ33" s="63"/>
      <c r="BA33" s="62"/>
      <c r="BB33" s="63"/>
      <c r="BC33" s="235"/>
      <c r="BD33" s="63"/>
      <c r="BE33" s="62"/>
      <c r="BF33" s="63"/>
      <c r="BG33" s="62"/>
      <c r="BH33" s="63"/>
      <c r="BI33" s="62"/>
      <c r="BJ33" s="63"/>
      <c r="BK33" s="62"/>
      <c r="BL33" s="63"/>
      <c r="BM33" s="62"/>
      <c r="BN33" s="63"/>
      <c r="BO33" s="62"/>
      <c r="BP33" s="63"/>
      <c r="BQ33" s="62"/>
      <c r="BR33" s="63"/>
      <c r="BS33" s="62"/>
      <c r="BT33" s="63"/>
      <c r="BU33" s="62"/>
      <c r="BV33" s="63"/>
      <c r="BW33" s="62"/>
      <c r="BX33" s="63"/>
      <c r="BY33" s="62"/>
      <c r="BZ33" s="63"/>
      <c r="CA33" s="65"/>
      <c r="CB33" s="62"/>
      <c r="CC33" s="63"/>
      <c r="CD33" s="62"/>
      <c r="CE33" s="63"/>
      <c r="CF33" s="62"/>
      <c r="CG33" s="63"/>
      <c r="CH33" s="62"/>
      <c r="CI33" s="63"/>
      <c r="CJ33" s="62"/>
      <c r="CK33" s="63"/>
      <c r="CL33" s="62"/>
      <c r="CM33" s="63"/>
      <c r="CN33" s="62"/>
      <c r="CO33" s="63"/>
      <c r="CP33" s="62"/>
      <c r="CQ33" s="63"/>
      <c r="CR33" s="62"/>
      <c r="CS33" s="63"/>
      <c r="CT33" s="62"/>
      <c r="CU33" s="63"/>
      <c r="CV33" s="62"/>
      <c r="CW33" s="63"/>
      <c r="CX33" s="62"/>
      <c r="CY33" s="63"/>
      <c r="CZ33" s="62"/>
      <c r="DA33" s="63"/>
      <c r="DB33" s="62"/>
      <c r="DC33" s="63"/>
      <c r="DD33" s="143"/>
      <c r="DE33" s="144"/>
      <c r="DF33" s="143"/>
      <c r="DG33" s="144"/>
      <c r="DH33" s="143"/>
      <c r="DI33" s="144"/>
      <c r="DJ33" s="143"/>
      <c r="DK33" s="145"/>
      <c r="DL33" s="50"/>
    </row>
    <row r="34" spans="1:116" ht="12.75" customHeight="1" thickBot="1" x14ac:dyDescent="0.25">
      <c r="A34" s="165">
        <v>21</v>
      </c>
      <c r="B34" s="61"/>
      <c r="C34" s="219">
        <f>'נק'' ג - קולחין להשקיה'!C34</f>
        <v>60572</v>
      </c>
      <c r="D34" s="233"/>
      <c r="E34" s="170">
        <v>31.5</v>
      </c>
      <c r="F34" s="63"/>
      <c r="G34" s="166"/>
      <c r="H34" s="63"/>
      <c r="I34" s="166"/>
      <c r="J34" s="63"/>
      <c r="K34" s="64"/>
      <c r="L34" s="63"/>
      <c r="M34" s="245">
        <f>'[1]ביוב גולמי I'!P23</f>
        <v>7.84</v>
      </c>
      <c r="N34" s="63"/>
      <c r="O34" s="173"/>
      <c r="P34" s="63"/>
      <c r="Q34" s="174"/>
      <c r="R34" s="63"/>
      <c r="S34" s="167"/>
      <c r="T34" s="63"/>
      <c r="U34" s="175"/>
      <c r="V34" s="63"/>
      <c r="W34" s="208"/>
      <c r="X34" s="63"/>
      <c r="Y34" s="175"/>
      <c r="Z34" s="63"/>
      <c r="AA34" s="207"/>
      <c r="AB34" s="173"/>
      <c r="AC34" s="207"/>
      <c r="AD34" s="173"/>
      <c r="AE34" s="181"/>
      <c r="AF34" s="235"/>
      <c r="AG34" s="62"/>
      <c r="AH34" s="63"/>
      <c r="AI34" s="62"/>
      <c r="AJ34" s="63"/>
      <c r="AK34" s="62"/>
      <c r="AL34" s="63"/>
      <c r="AM34" s="171"/>
      <c r="AN34" s="63"/>
      <c r="AO34" s="62"/>
      <c r="AP34" s="63"/>
      <c r="AQ34" s="62"/>
      <c r="AR34" s="63"/>
      <c r="AS34" s="62"/>
      <c r="AT34" s="63"/>
      <c r="AU34" s="62"/>
      <c r="AV34" s="63"/>
      <c r="AW34" s="171"/>
      <c r="AX34" s="63"/>
      <c r="AY34" s="62"/>
      <c r="AZ34" s="63"/>
      <c r="BA34" s="62"/>
      <c r="BB34" s="63"/>
      <c r="BC34" s="62"/>
      <c r="BD34" s="63"/>
      <c r="BE34" s="62"/>
      <c r="BF34" s="63"/>
      <c r="BG34" s="62"/>
      <c r="BH34" s="63"/>
      <c r="BI34" s="62"/>
      <c r="BJ34" s="63"/>
      <c r="BK34" s="62"/>
      <c r="BL34" s="63"/>
      <c r="BM34" s="62"/>
      <c r="BN34" s="63"/>
      <c r="BO34" s="62"/>
      <c r="BP34" s="63"/>
      <c r="BQ34" s="62"/>
      <c r="BR34" s="63"/>
      <c r="BS34" s="62"/>
      <c r="BT34" s="63"/>
      <c r="BU34" s="62"/>
      <c r="BV34" s="63"/>
      <c r="BW34" s="62"/>
      <c r="BX34" s="63"/>
      <c r="BY34" s="62"/>
      <c r="BZ34" s="63"/>
      <c r="CA34" s="65"/>
      <c r="CB34" s="62"/>
      <c r="CC34" s="63"/>
      <c r="CD34" s="62"/>
      <c r="CE34" s="63"/>
      <c r="CF34" s="62"/>
      <c r="CG34" s="63"/>
      <c r="CH34" s="62"/>
      <c r="CI34" s="63"/>
      <c r="CJ34" s="62"/>
      <c r="CK34" s="63"/>
      <c r="CL34" s="62"/>
      <c r="CM34" s="63"/>
      <c r="CN34" s="62"/>
      <c r="CO34" s="63"/>
      <c r="CP34" s="62"/>
      <c r="CQ34" s="63"/>
      <c r="CR34" s="62"/>
      <c r="CS34" s="63"/>
      <c r="CT34" s="62"/>
      <c r="CU34" s="63"/>
      <c r="CV34" s="62"/>
      <c r="CW34" s="63"/>
      <c r="CX34" s="62"/>
      <c r="CY34" s="63"/>
      <c r="CZ34" s="62"/>
      <c r="DA34" s="63"/>
      <c r="DB34" s="62"/>
      <c r="DC34" s="63"/>
      <c r="DD34" s="143"/>
      <c r="DE34" s="144"/>
      <c r="DF34" s="143"/>
      <c r="DG34" s="144"/>
      <c r="DH34" s="143"/>
      <c r="DI34" s="144"/>
      <c r="DJ34" s="143"/>
      <c r="DK34" s="145"/>
      <c r="DL34" s="50"/>
    </row>
    <row r="35" spans="1:116" ht="16.5" thickBot="1" x14ac:dyDescent="0.25">
      <c r="A35" s="165">
        <v>22</v>
      </c>
      <c r="B35" s="61"/>
      <c r="C35" s="219">
        <f>'נק'' ג - קולחין להשקיה'!C35</f>
        <v>60555</v>
      </c>
      <c r="D35" s="233"/>
      <c r="E35" s="170">
        <v>31.6</v>
      </c>
      <c r="F35" s="63"/>
      <c r="G35" s="166"/>
      <c r="H35" s="63"/>
      <c r="I35" s="166"/>
      <c r="J35" s="63"/>
      <c r="K35" s="64"/>
      <c r="L35" s="63"/>
      <c r="M35" s="245">
        <f>'[1]ביוב גולמי I'!P24</f>
        <v>7.63</v>
      </c>
      <c r="N35" s="63"/>
      <c r="O35" s="173"/>
      <c r="P35" s="173"/>
      <c r="Q35" s="174"/>
      <c r="R35" s="63"/>
      <c r="S35" s="167"/>
      <c r="T35" s="173"/>
      <c r="U35" s="175"/>
      <c r="V35" s="63"/>
      <c r="W35" s="208"/>
      <c r="X35" s="173"/>
      <c r="Y35" s="175"/>
      <c r="Z35" s="63"/>
      <c r="AA35" s="207"/>
      <c r="AB35" s="173"/>
      <c r="AC35" s="207"/>
      <c r="AD35" s="173"/>
      <c r="AE35" s="181"/>
      <c r="AF35" s="173"/>
      <c r="AG35" s="62"/>
      <c r="AH35" s="63"/>
      <c r="AI35" s="62"/>
      <c r="AJ35" s="63"/>
      <c r="AK35" s="62"/>
      <c r="AL35" s="63"/>
      <c r="AM35" s="171"/>
      <c r="AN35" s="63"/>
      <c r="AO35" s="62"/>
      <c r="AP35" s="63"/>
      <c r="AQ35" s="62"/>
      <c r="AR35" s="63"/>
      <c r="AS35" s="62"/>
      <c r="AT35" s="63"/>
      <c r="AU35" s="62"/>
      <c r="AV35" s="63"/>
      <c r="AW35" s="171"/>
      <c r="AX35" s="63"/>
      <c r="AY35" s="62"/>
      <c r="AZ35" s="63"/>
      <c r="BA35" s="62"/>
      <c r="BB35" s="63"/>
      <c r="BC35" s="62"/>
      <c r="BD35" s="63"/>
      <c r="BE35" s="62"/>
      <c r="BF35" s="63"/>
      <c r="BG35" s="62"/>
      <c r="BH35" s="63"/>
      <c r="BI35" s="62"/>
      <c r="BJ35" s="63"/>
      <c r="BK35" s="62"/>
      <c r="BL35" s="63"/>
      <c r="BM35" s="62"/>
      <c r="BN35" s="63"/>
      <c r="BO35" s="62"/>
      <c r="BP35" s="63"/>
      <c r="BQ35" s="62"/>
      <c r="BR35" s="63"/>
      <c r="BS35" s="62"/>
      <c r="BT35" s="63"/>
      <c r="BU35" s="62"/>
      <c r="BV35" s="63"/>
      <c r="BW35" s="62"/>
      <c r="BX35" s="63"/>
      <c r="BY35" s="62"/>
      <c r="BZ35" s="63"/>
      <c r="CA35" s="65"/>
      <c r="CB35" s="62"/>
      <c r="CC35" s="63"/>
      <c r="CD35" s="62"/>
      <c r="CE35" s="63"/>
      <c r="CF35" s="62"/>
      <c r="CG35" s="63"/>
      <c r="CH35" s="62"/>
      <c r="CI35" s="63"/>
      <c r="CJ35" s="62"/>
      <c r="CK35" s="63"/>
      <c r="CL35" s="62"/>
      <c r="CM35" s="63"/>
      <c r="CN35" s="62"/>
      <c r="CO35" s="63"/>
      <c r="CP35" s="62"/>
      <c r="CQ35" s="63"/>
      <c r="CR35" s="62"/>
      <c r="CS35" s="63"/>
      <c r="CT35" s="62"/>
      <c r="CU35" s="63"/>
      <c r="CV35" s="62"/>
      <c r="CW35" s="63"/>
      <c r="CX35" s="62"/>
      <c r="CY35" s="63"/>
      <c r="CZ35" s="62"/>
      <c r="DA35" s="63"/>
      <c r="DB35" s="62"/>
      <c r="DC35" s="63"/>
      <c r="DD35" s="143"/>
      <c r="DE35" s="144"/>
      <c r="DF35" s="143"/>
      <c r="DG35" s="144"/>
      <c r="DH35" s="143"/>
      <c r="DI35" s="144"/>
      <c r="DJ35" s="143"/>
      <c r="DK35" s="145"/>
      <c r="DL35" s="50"/>
    </row>
    <row r="36" spans="1:116" ht="16.5" thickBot="1" x14ac:dyDescent="0.25">
      <c r="A36" s="165">
        <v>23</v>
      </c>
      <c r="B36" s="61"/>
      <c r="C36" s="219">
        <f>'נק'' ג - קולחין להשקיה'!C36</f>
        <v>59041</v>
      </c>
      <c r="D36" s="233"/>
      <c r="E36" s="170">
        <v>31.5</v>
      </c>
      <c r="F36" s="63"/>
      <c r="G36" s="166"/>
      <c r="H36" s="63"/>
      <c r="I36" s="166"/>
      <c r="J36" s="63"/>
      <c r="K36" s="64"/>
      <c r="L36" s="63"/>
      <c r="M36" s="245">
        <f>'[1]ביוב גולמי I'!P25</f>
        <v>7.73</v>
      </c>
      <c r="N36" s="63"/>
      <c r="O36" s="173">
        <v>441</v>
      </c>
      <c r="P36" s="63" t="s">
        <v>191</v>
      </c>
      <c r="Q36" s="174"/>
      <c r="R36" s="63"/>
      <c r="S36" s="167">
        <v>393</v>
      </c>
      <c r="T36" s="63" t="s">
        <v>191</v>
      </c>
      <c r="U36" s="175"/>
      <c r="V36" s="63"/>
      <c r="W36" s="167">
        <v>1055</v>
      </c>
      <c r="X36" s="63" t="s">
        <v>191</v>
      </c>
      <c r="Y36" s="175"/>
      <c r="Z36" s="63"/>
      <c r="AA36" s="211">
        <v>65</v>
      </c>
      <c r="AB36" s="173" t="s">
        <v>191</v>
      </c>
      <c r="AC36" s="211">
        <v>44.8</v>
      </c>
      <c r="AD36" s="63" t="s">
        <v>191</v>
      </c>
      <c r="AE36" s="178">
        <v>8.6999999999999993</v>
      </c>
      <c r="AF36" s="63" t="s">
        <v>191</v>
      </c>
      <c r="AG36" s="62"/>
      <c r="AH36" s="63"/>
      <c r="AI36" s="63"/>
      <c r="AJ36" s="63"/>
      <c r="AK36" s="62"/>
      <c r="AL36" s="63"/>
      <c r="AM36" s="171"/>
      <c r="AN36" s="63"/>
      <c r="AO36" s="62"/>
      <c r="AP36" s="63"/>
      <c r="AQ36" s="62"/>
      <c r="AR36" s="63"/>
      <c r="AS36" s="62"/>
      <c r="AT36" s="63"/>
      <c r="AU36" s="62"/>
      <c r="AV36" s="63"/>
      <c r="AW36" s="62">
        <v>264</v>
      </c>
      <c r="AX36" s="63" t="s">
        <v>191</v>
      </c>
      <c r="AY36" s="62"/>
      <c r="AZ36" s="63"/>
      <c r="BA36" s="62"/>
      <c r="BB36" s="63"/>
      <c r="BC36" s="235"/>
      <c r="BD36" s="63"/>
      <c r="BE36" s="62"/>
      <c r="BF36" s="63"/>
      <c r="BG36" s="62"/>
      <c r="BH36" s="63"/>
      <c r="BI36" s="62"/>
      <c r="BJ36" s="63"/>
      <c r="BK36" s="62"/>
      <c r="BL36" s="63"/>
      <c r="BM36" s="62"/>
      <c r="BN36" s="63"/>
      <c r="BO36" s="62"/>
      <c r="BP36" s="63"/>
      <c r="BQ36" s="62"/>
      <c r="BR36" s="63"/>
      <c r="BS36" s="62"/>
      <c r="BT36" s="63"/>
      <c r="BU36" s="62"/>
      <c r="BV36" s="63"/>
      <c r="BW36" s="62"/>
      <c r="BX36" s="63"/>
      <c r="BY36" s="62"/>
      <c r="BZ36" s="63"/>
      <c r="CA36" s="65"/>
      <c r="CB36" s="62"/>
      <c r="CC36" s="63"/>
      <c r="CD36" s="62"/>
      <c r="CE36" s="63"/>
      <c r="CF36" s="62"/>
      <c r="CG36" s="63"/>
      <c r="CH36" s="62"/>
      <c r="CI36" s="63"/>
      <c r="CJ36" s="62"/>
      <c r="CK36" s="63"/>
      <c r="CL36" s="62"/>
      <c r="CM36" s="63"/>
      <c r="CN36" s="62"/>
      <c r="CO36" s="63"/>
      <c r="CP36" s="62"/>
      <c r="CQ36" s="63"/>
      <c r="CR36" s="62"/>
      <c r="CS36" s="63"/>
      <c r="CT36" s="62"/>
      <c r="CU36" s="63"/>
      <c r="CV36" s="62"/>
      <c r="CW36" s="63"/>
      <c r="CX36" s="62"/>
      <c r="CY36" s="63"/>
      <c r="CZ36" s="62"/>
      <c r="DA36" s="63"/>
      <c r="DB36" s="62"/>
      <c r="DC36" s="63"/>
      <c r="DD36" s="143"/>
      <c r="DE36" s="144"/>
      <c r="DF36" s="143"/>
      <c r="DG36" s="144"/>
      <c r="DH36" s="143"/>
      <c r="DI36" s="144"/>
      <c r="DJ36" s="143"/>
      <c r="DK36" s="145"/>
      <c r="DL36" s="50"/>
    </row>
    <row r="37" spans="1:116" ht="16.5" thickBot="1" x14ac:dyDescent="0.25">
      <c r="A37" s="165">
        <v>24</v>
      </c>
      <c r="B37" s="61"/>
      <c r="C37" s="219">
        <f>'נק'' ג - קולחין להשקיה'!C37</f>
        <v>58092</v>
      </c>
      <c r="D37" s="233"/>
      <c r="E37" s="170">
        <v>30.7</v>
      </c>
      <c r="F37" s="63"/>
      <c r="G37" s="166"/>
      <c r="H37" s="241"/>
      <c r="I37" s="166"/>
      <c r="J37" s="63"/>
      <c r="K37" s="64"/>
      <c r="L37" s="63"/>
      <c r="M37" s="245">
        <f>'[1]ביוב גולמי I'!P26</f>
        <v>7.69</v>
      </c>
      <c r="N37" s="63"/>
      <c r="O37" s="173"/>
      <c r="P37" s="63"/>
      <c r="Q37" s="174"/>
      <c r="R37" s="63"/>
      <c r="S37" s="167"/>
      <c r="T37" s="63"/>
      <c r="U37" s="175"/>
      <c r="V37" s="63"/>
      <c r="W37" s="167"/>
      <c r="X37" s="63"/>
      <c r="Y37" s="175"/>
      <c r="Z37" s="63"/>
      <c r="AA37" s="211"/>
      <c r="AB37" s="173"/>
      <c r="AC37" s="211"/>
      <c r="AD37" s="63"/>
      <c r="AE37" s="178"/>
      <c r="AF37" s="63"/>
      <c r="AG37" s="62"/>
      <c r="AH37" s="63"/>
      <c r="AI37" s="63"/>
      <c r="AJ37" s="63"/>
      <c r="AK37" s="62"/>
      <c r="AL37" s="63"/>
      <c r="AM37" s="171"/>
      <c r="AN37" s="63"/>
      <c r="AO37" s="62"/>
      <c r="AP37" s="63"/>
      <c r="AQ37" s="62"/>
      <c r="AR37" s="63"/>
      <c r="AS37" s="62"/>
      <c r="AT37" s="63"/>
      <c r="AU37" s="62"/>
      <c r="AV37" s="63"/>
      <c r="AW37" s="62"/>
      <c r="AX37" s="63"/>
      <c r="AY37" s="62"/>
      <c r="AZ37" s="63"/>
      <c r="BA37" s="62"/>
      <c r="BB37" s="63"/>
      <c r="BC37" s="171"/>
      <c r="BD37" s="63"/>
      <c r="BE37" s="171"/>
      <c r="BF37" s="63"/>
      <c r="BG37" s="62"/>
      <c r="BH37" s="63"/>
      <c r="BI37" s="62"/>
      <c r="BJ37" s="63"/>
      <c r="BK37" s="62"/>
      <c r="BL37" s="63"/>
      <c r="BM37" s="62"/>
      <c r="BN37" s="63"/>
      <c r="BO37" s="62"/>
      <c r="BP37" s="63"/>
      <c r="BQ37" s="62"/>
      <c r="BR37" s="63"/>
      <c r="BS37" s="62"/>
      <c r="BT37" s="63"/>
      <c r="BU37" s="62"/>
      <c r="BV37" s="63"/>
      <c r="BW37" s="62"/>
      <c r="BX37" s="63"/>
      <c r="BY37" s="62"/>
      <c r="BZ37" s="63"/>
      <c r="CA37" s="65"/>
      <c r="CB37" s="62"/>
      <c r="CC37" s="63"/>
      <c r="CD37" s="62"/>
      <c r="CE37" s="63"/>
      <c r="CF37" s="62"/>
      <c r="CG37" s="63"/>
      <c r="CH37" s="62"/>
      <c r="CI37" s="63"/>
      <c r="CJ37" s="62"/>
      <c r="CK37" s="63"/>
      <c r="CL37" s="62"/>
      <c r="CM37" s="63"/>
      <c r="CN37" s="62"/>
      <c r="CO37" s="63"/>
      <c r="CP37" s="62"/>
      <c r="CQ37" s="63"/>
      <c r="CR37" s="62"/>
      <c r="CS37" s="63"/>
      <c r="CT37" s="62"/>
      <c r="CU37" s="63"/>
      <c r="CV37" s="62"/>
      <c r="CW37" s="63"/>
      <c r="CX37" s="62"/>
      <c r="CY37" s="63"/>
      <c r="CZ37" s="62"/>
      <c r="DA37" s="63"/>
      <c r="DB37" s="62"/>
      <c r="DC37" s="63"/>
      <c r="DD37" s="143"/>
      <c r="DE37" s="144"/>
      <c r="DF37" s="143"/>
      <c r="DG37" s="144"/>
      <c r="DH37" s="143"/>
      <c r="DI37" s="144"/>
      <c r="DJ37" s="143"/>
      <c r="DK37" s="145"/>
      <c r="DL37" s="50"/>
    </row>
    <row r="38" spans="1:116" ht="15.75" x14ac:dyDescent="0.2">
      <c r="A38" s="165">
        <v>25</v>
      </c>
      <c r="B38" s="61"/>
      <c r="C38" s="219">
        <f>'נק'' ג - קולחין להשקיה'!C38</f>
        <v>57915</v>
      </c>
      <c r="D38" s="233"/>
      <c r="E38" s="170">
        <v>30.8</v>
      </c>
      <c r="F38" s="63"/>
      <c r="G38" s="166"/>
      <c r="H38" s="63"/>
      <c r="I38" s="166"/>
      <c r="J38" s="63"/>
      <c r="K38" s="64"/>
      <c r="L38" s="63"/>
      <c r="M38" s="245"/>
      <c r="N38" s="63"/>
      <c r="O38" s="173"/>
      <c r="P38" s="63"/>
      <c r="Q38" s="174"/>
      <c r="R38" s="63"/>
      <c r="S38" s="167"/>
      <c r="T38" s="63"/>
      <c r="U38" s="175"/>
      <c r="V38" s="63"/>
      <c r="W38" s="167"/>
      <c r="X38" s="63"/>
      <c r="Y38" s="175"/>
      <c r="Z38" s="63"/>
      <c r="AA38" s="211"/>
      <c r="AB38" s="173"/>
      <c r="AC38" s="211"/>
      <c r="AD38" s="63"/>
      <c r="AE38" s="178"/>
      <c r="AF38" s="63"/>
      <c r="AG38" s="62"/>
      <c r="AH38" s="63"/>
      <c r="AI38" s="63"/>
      <c r="AJ38" s="63"/>
      <c r="AK38" s="62"/>
      <c r="AL38" s="63"/>
      <c r="AM38" s="171"/>
      <c r="AN38" s="63"/>
      <c r="AO38" s="62"/>
      <c r="AP38" s="63"/>
      <c r="AQ38" s="62"/>
      <c r="AR38" s="63"/>
      <c r="AS38" s="62"/>
      <c r="AT38" s="63"/>
      <c r="AU38" s="62"/>
      <c r="AV38" s="63"/>
      <c r="AW38" s="62"/>
      <c r="AX38" s="63"/>
      <c r="AY38" s="62"/>
      <c r="AZ38" s="63"/>
      <c r="BA38" s="62"/>
      <c r="BB38" s="63"/>
      <c r="BC38" s="235"/>
      <c r="BD38" s="63"/>
      <c r="BE38" s="62"/>
      <c r="BF38" s="63"/>
      <c r="BG38" s="62"/>
      <c r="BH38" s="63"/>
      <c r="BI38" s="62"/>
      <c r="BJ38" s="63"/>
      <c r="BK38" s="62"/>
      <c r="BL38" s="63"/>
      <c r="BM38" s="62"/>
      <c r="BN38" s="63"/>
      <c r="BO38" s="62"/>
      <c r="BP38" s="63"/>
      <c r="BQ38" s="62"/>
      <c r="BR38" s="63"/>
      <c r="BS38" s="62"/>
      <c r="BT38" s="63"/>
      <c r="BU38" s="62"/>
      <c r="BV38" s="63"/>
      <c r="BW38" s="62"/>
      <c r="BX38" s="63"/>
      <c r="BY38" s="62"/>
      <c r="BZ38" s="63"/>
      <c r="CA38" s="65"/>
      <c r="CB38" s="62"/>
      <c r="CC38" s="63"/>
      <c r="CD38" s="62"/>
      <c r="CE38" s="63"/>
      <c r="CF38" s="62"/>
      <c r="CG38" s="63"/>
      <c r="CH38" s="62"/>
      <c r="CI38" s="63"/>
      <c r="CJ38" s="62"/>
      <c r="CK38" s="63"/>
      <c r="CL38" s="62"/>
      <c r="CM38" s="63"/>
      <c r="CN38" s="62"/>
      <c r="CO38" s="63"/>
      <c r="CP38" s="62"/>
      <c r="CQ38" s="63"/>
      <c r="CR38" s="62"/>
      <c r="CS38" s="63"/>
      <c r="CT38" s="62"/>
      <c r="CU38" s="63"/>
      <c r="CV38" s="62"/>
      <c r="CW38" s="63"/>
      <c r="CX38" s="62"/>
      <c r="CY38" s="63"/>
      <c r="CZ38" s="62"/>
      <c r="DA38" s="63"/>
      <c r="DB38" s="62"/>
      <c r="DC38" s="63"/>
      <c r="DD38" s="143"/>
      <c r="DE38" s="144"/>
      <c r="DF38" s="143"/>
      <c r="DG38" s="144"/>
      <c r="DH38" s="143"/>
      <c r="DI38" s="144"/>
      <c r="DJ38" s="143"/>
      <c r="DK38" s="145"/>
      <c r="DL38" s="50"/>
    </row>
    <row r="39" spans="1:116" ht="16.5" thickBot="1" x14ac:dyDescent="0.25">
      <c r="A39" s="165">
        <v>26</v>
      </c>
      <c r="B39" s="61"/>
      <c r="C39" s="219">
        <f>'נק'' ג - קולחין להשקיה'!C39</f>
        <v>66722</v>
      </c>
      <c r="D39" s="233"/>
      <c r="E39" s="170">
        <v>31.9</v>
      </c>
      <c r="F39" s="63"/>
      <c r="G39" s="166"/>
      <c r="H39" s="63"/>
      <c r="I39" s="166"/>
      <c r="J39" s="63"/>
      <c r="K39" s="64"/>
      <c r="L39" s="63"/>
      <c r="M39" s="245"/>
      <c r="N39" s="63"/>
      <c r="O39" s="173"/>
      <c r="P39" s="173"/>
      <c r="Q39" s="175"/>
      <c r="R39" s="63"/>
      <c r="S39" s="167"/>
      <c r="T39" s="173"/>
      <c r="U39" s="176"/>
      <c r="V39" s="63"/>
      <c r="W39" s="208"/>
      <c r="X39" s="173"/>
      <c r="Y39" s="175"/>
      <c r="Z39" s="63"/>
      <c r="AA39" s="207"/>
      <c r="AB39" s="173"/>
      <c r="AC39" s="207"/>
      <c r="AD39" s="173"/>
      <c r="AE39" s="181"/>
      <c r="AF39" s="173"/>
      <c r="AG39" s="62"/>
      <c r="AH39" s="63"/>
      <c r="AI39" s="62"/>
      <c r="AJ39" s="63"/>
      <c r="AK39" s="62"/>
      <c r="AL39" s="63"/>
      <c r="AM39" s="171"/>
      <c r="AN39" s="63"/>
      <c r="AO39" s="62"/>
      <c r="AP39" s="63"/>
      <c r="AQ39" s="62"/>
      <c r="AR39" s="63"/>
      <c r="AS39" s="62"/>
      <c r="AT39" s="63"/>
      <c r="AU39" s="62"/>
      <c r="AV39" s="63"/>
      <c r="AW39" s="171"/>
      <c r="AX39" s="63"/>
      <c r="AY39" s="62"/>
      <c r="AZ39" s="63"/>
      <c r="BA39" s="62"/>
      <c r="BB39" s="63"/>
      <c r="BC39" s="62"/>
      <c r="BD39" s="63"/>
      <c r="BE39" s="62"/>
      <c r="BF39" s="63"/>
      <c r="BG39" s="62"/>
      <c r="BH39" s="63"/>
      <c r="BI39" s="62"/>
      <c r="BJ39" s="63"/>
      <c r="BK39" s="62"/>
      <c r="BL39" s="63"/>
      <c r="BM39" s="62"/>
      <c r="BN39" s="63"/>
      <c r="BO39" s="62"/>
      <c r="BP39" s="63"/>
      <c r="BQ39" s="62"/>
      <c r="BR39" s="63"/>
      <c r="BS39" s="62"/>
      <c r="BT39" s="63"/>
      <c r="BU39" s="62"/>
      <c r="BV39" s="63"/>
      <c r="BW39" s="62"/>
      <c r="BX39" s="63"/>
      <c r="BY39" s="62"/>
      <c r="BZ39" s="63"/>
      <c r="CA39" s="65"/>
      <c r="CB39" s="62"/>
      <c r="CC39" s="63"/>
      <c r="CD39" s="62"/>
      <c r="CE39" s="63"/>
      <c r="CF39" s="62"/>
      <c r="CG39" s="63"/>
      <c r="CH39" s="62"/>
      <c r="CI39" s="63"/>
      <c r="CJ39" s="62"/>
      <c r="CK39" s="63"/>
      <c r="CL39" s="62"/>
      <c r="CM39" s="63"/>
      <c r="CN39" s="62"/>
      <c r="CO39" s="63"/>
      <c r="CP39" s="62"/>
      <c r="CQ39" s="63"/>
      <c r="CR39" s="62"/>
      <c r="CS39" s="63"/>
      <c r="CT39" s="62"/>
      <c r="CU39" s="63"/>
      <c r="CV39" s="62"/>
      <c r="CW39" s="63"/>
      <c r="CX39" s="62"/>
      <c r="CY39" s="63"/>
      <c r="CZ39" s="62"/>
      <c r="DA39" s="63"/>
      <c r="DB39" s="62"/>
      <c r="DC39" s="63"/>
      <c r="DD39" s="143"/>
      <c r="DE39" s="144"/>
      <c r="DF39" s="143"/>
      <c r="DG39" s="144"/>
      <c r="DH39" s="143"/>
      <c r="DI39" s="144"/>
      <c r="DJ39" s="143"/>
      <c r="DK39" s="145"/>
      <c r="DL39" s="50"/>
    </row>
    <row r="40" spans="1:116" ht="15.75" x14ac:dyDescent="0.2">
      <c r="A40" s="165">
        <v>27</v>
      </c>
      <c r="B40" s="61"/>
      <c r="C40" s="219">
        <f>'נק'' ג - קולחין להשקיה'!C40</f>
        <v>52179</v>
      </c>
      <c r="D40" s="233"/>
      <c r="E40" s="170">
        <v>31.6</v>
      </c>
      <c r="F40" s="63"/>
      <c r="G40" s="166"/>
      <c r="H40" s="63"/>
      <c r="I40" s="166"/>
      <c r="J40" s="63"/>
      <c r="K40" s="64"/>
      <c r="L40" s="63"/>
      <c r="M40" s="245"/>
      <c r="N40" s="63"/>
      <c r="O40" s="173"/>
      <c r="P40" s="63"/>
      <c r="Q40" s="174"/>
      <c r="R40" s="63"/>
      <c r="S40" s="167"/>
      <c r="T40" s="63"/>
      <c r="U40" s="175"/>
      <c r="V40" s="63"/>
      <c r="W40" s="167"/>
      <c r="X40" s="63"/>
      <c r="Y40" s="175"/>
      <c r="Z40" s="63"/>
      <c r="AA40" s="211"/>
      <c r="AB40" s="173"/>
      <c r="AC40" s="211"/>
      <c r="AD40" s="63"/>
      <c r="AE40" s="178"/>
      <c r="AF40" s="63"/>
      <c r="AG40" s="62"/>
      <c r="AH40" s="63"/>
      <c r="AI40" s="63"/>
      <c r="AJ40" s="63"/>
      <c r="AK40" s="62"/>
      <c r="AL40" s="63"/>
      <c r="AM40" s="171"/>
      <c r="AN40" s="63"/>
      <c r="AO40" s="62"/>
      <c r="AP40" s="63"/>
      <c r="AQ40" s="62"/>
      <c r="AR40" s="63"/>
      <c r="AS40" s="62"/>
      <c r="AT40" s="63"/>
      <c r="AU40" s="62"/>
      <c r="AV40" s="63"/>
      <c r="AW40" s="62"/>
      <c r="AX40" s="63"/>
      <c r="AY40" s="62"/>
      <c r="AZ40" s="63"/>
      <c r="BA40" s="62"/>
      <c r="BB40" s="63"/>
      <c r="BC40" s="235"/>
      <c r="BD40" s="63"/>
      <c r="BE40" s="62"/>
      <c r="BF40" s="63"/>
      <c r="BG40" s="62"/>
      <c r="BH40" s="63"/>
      <c r="BI40" s="62"/>
      <c r="BJ40" s="63"/>
      <c r="BK40" s="62"/>
      <c r="BL40" s="63"/>
      <c r="BM40" s="62"/>
      <c r="BN40" s="63"/>
      <c r="BO40" s="62"/>
      <c r="BP40" s="63"/>
      <c r="BQ40" s="62"/>
      <c r="BR40" s="63"/>
      <c r="BS40" s="62"/>
      <c r="BT40" s="63"/>
      <c r="BU40" s="62"/>
      <c r="BV40" s="63"/>
      <c r="BW40" s="62"/>
      <c r="BX40" s="63"/>
      <c r="BY40" s="62"/>
      <c r="BZ40" s="63"/>
      <c r="CA40" s="65"/>
      <c r="CB40" s="62"/>
      <c r="CC40" s="63"/>
      <c r="CD40" s="62"/>
      <c r="CE40" s="63"/>
      <c r="CF40" s="62"/>
      <c r="CG40" s="63"/>
      <c r="CH40" s="62"/>
      <c r="CI40" s="63"/>
      <c r="CJ40" s="62"/>
      <c r="CK40" s="63"/>
      <c r="CL40" s="62"/>
      <c r="CM40" s="63"/>
      <c r="CN40" s="62"/>
      <c r="CO40" s="63"/>
      <c r="CP40" s="62"/>
      <c r="CQ40" s="63"/>
      <c r="CR40" s="62"/>
      <c r="CS40" s="63"/>
      <c r="CT40" s="62"/>
      <c r="CU40" s="63"/>
      <c r="CV40" s="62"/>
      <c r="CW40" s="63"/>
      <c r="CX40" s="62"/>
      <c r="CY40" s="63"/>
      <c r="CZ40" s="62"/>
      <c r="DA40" s="63"/>
      <c r="DB40" s="62"/>
      <c r="DC40" s="63"/>
      <c r="DD40" s="143"/>
      <c r="DE40" s="144"/>
      <c r="DF40" s="143"/>
      <c r="DG40" s="144"/>
      <c r="DH40" s="143"/>
      <c r="DI40" s="144"/>
      <c r="DJ40" s="143"/>
      <c r="DK40" s="145"/>
      <c r="DL40" s="50"/>
    </row>
    <row r="41" spans="1:116" ht="15.75" x14ac:dyDescent="0.2">
      <c r="A41" s="165">
        <v>28</v>
      </c>
      <c r="B41" s="61"/>
      <c r="C41" s="219">
        <f>'נק'' ג - קולחין להשקיה'!C41</f>
        <v>61373</v>
      </c>
      <c r="D41" s="233"/>
      <c r="E41" s="170">
        <v>30.8</v>
      </c>
      <c r="F41" s="63"/>
      <c r="G41" s="166"/>
      <c r="H41" s="63"/>
      <c r="I41" s="166"/>
      <c r="J41" s="63"/>
      <c r="K41" s="64"/>
      <c r="L41" s="63"/>
      <c r="M41" s="245">
        <f>'[1]ביוב גולמי I'!P30</f>
        <v>7.71</v>
      </c>
      <c r="N41" s="63"/>
      <c r="O41" s="173"/>
      <c r="P41" s="63"/>
      <c r="Q41" s="175"/>
      <c r="R41" s="63"/>
      <c r="S41" s="167"/>
      <c r="T41" s="63"/>
      <c r="U41" s="175"/>
      <c r="V41" s="63"/>
      <c r="W41" s="208"/>
      <c r="X41" s="63"/>
      <c r="Y41" s="175"/>
      <c r="Z41" s="63"/>
      <c r="AA41" s="207"/>
      <c r="AB41" s="173"/>
      <c r="AC41" s="207"/>
      <c r="AD41" s="173"/>
      <c r="AE41" s="62"/>
      <c r="AF41" s="173"/>
      <c r="AG41" s="62"/>
      <c r="AH41" s="63"/>
      <c r="AI41" s="62"/>
      <c r="AJ41" s="63"/>
      <c r="AK41" s="62"/>
      <c r="AL41" s="63"/>
      <c r="AM41" s="171"/>
      <c r="AN41" s="63"/>
      <c r="AO41" s="62"/>
      <c r="AP41" s="63"/>
      <c r="AQ41" s="62"/>
      <c r="AR41" s="63"/>
      <c r="AS41" s="62"/>
      <c r="AT41" s="63"/>
      <c r="AU41" s="62"/>
      <c r="AV41" s="63"/>
      <c r="AW41" s="171"/>
      <c r="AX41" s="63"/>
      <c r="AY41" s="62"/>
      <c r="AZ41" s="63"/>
      <c r="BA41" s="62"/>
      <c r="BB41" s="63"/>
      <c r="BC41" s="62"/>
      <c r="BD41" s="63"/>
      <c r="BE41" s="62"/>
      <c r="BF41" s="63"/>
      <c r="BG41" s="62"/>
      <c r="BH41" s="63"/>
      <c r="BI41" s="62"/>
      <c r="BJ41" s="63"/>
      <c r="BK41" s="62"/>
      <c r="BL41" s="63"/>
      <c r="BM41" s="62"/>
      <c r="BN41" s="63"/>
      <c r="BO41" s="62"/>
      <c r="BP41" s="63"/>
      <c r="BQ41" s="62"/>
      <c r="BR41" s="63"/>
      <c r="BS41" s="62"/>
      <c r="BT41" s="63"/>
      <c r="BU41" s="62"/>
      <c r="BV41" s="63"/>
      <c r="BW41" s="62"/>
      <c r="BX41" s="63"/>
      <c r="BY41" s="62"/>
      <c r="BZ41" s="63"/>
      <c r="CA41" s="65"/>
      <c r="CB41" s="62"/>
      <c r="CC41" s="63"/>
      <c r="CD41" s="62"/>
      <c r="CE41" s="63"/>
      <c r="CF41" s="62"/>
      <c r="CG41" s="63"/>
      <c r="CH41" s="62"/>
      <c r="CI41" s="63"/>
      <c r="CJ41" s="62"/>
      <c r="CK41" s="63"/>
      <c r="CL41" s="62"/>
      <c r="CM41" s="63"/>
      <c r="CN41" s="62"/>
      <c r="CO41" s="63"/>
      <c r="CP41" s="62"/>
      <c r="CQ41" s="63"/>
      <c r="CR41" s="62"/>
      <c r="CS41" s="63"/>
      <c r="CT41" s="62"/>
      <c r="CU41" s="63"/>
      <c r="CV41" s="62"/>
      <c r="CW41" s="63"/>
      <c r="CX41" s="62"/>
      <c r="CY41" s="63"/>
      <c r="CZ41" s="62"/>
      <c r="DA41" s="63"/>
      <c r="DB41" s="62"/>
      <c r="DC41" s="63"/>
      <c r="DD41" s="143"/>
      <c r="DE41" s="144"/>
      <c r="DF41" s="143"/>
      <c r="DG41" s="144"/>
      <c r="DH41" s="143"/>
      <c r="DI41" s="144"/>
      <c r="DJ41" s="143"/>
      <c r="DK41" s="145"/>
      <c r="DL41" s="50"/>
    </row>
    <row r="42" spans="1:116" ht="15.75" x14ac:dyDescent="0.2">
      <c r="A42" s="165">
        <v>29</v>
      </c>
      <c r="B42" s="61"/>
      <c r="C42" s="219">
        <f>'נק'' ג - קולחין להשקיה'!C42</f>
        <v>56447</v>
      </c>
      <c r="D42" s="233"/>
      <c r="E42" s="170">
        <v>30.9</v>
      </c>
      <c r="F42" s="63"/>
      <c r="G42" s="166"/>
      <c r="H42" s="63"/>
      <c r="I42" s="166"/>
      <c r="J42" s="63"/>
      <c r="K42" s="64"/>
      <c r="L42" s="63"/>
      <c r="M42" s="245">
        <f>'[1]ביוב גולמי I'!P31</f>
        <v>7.6</v>
      </c>
      <c r="N42" s="63"/>
      <c r="O42" s="204"/>
      <c r="P42" s="63"/>
      <c r="Q42" s="175"/>
      <c r="R42" s="63"/>
      <c r="S42" s="166"/>
      <c r="T42" s="63"/>
      <c r="U42" s="206"/>
      <c r="V42" s="63"/>
      <c r="W42" s="209"/>
      <c r="X42" s="63"/>
      <c r="Y42" s="175"/>
      <c r="Z42" s="63"/>
      <c r="AA42" s="212"/>
      <c r="AB42" s="63"/>
      <c r="AC42" s="212"/>
      <c r="AD42" s="235"/>
      <c r="AE42" s="213"/>
      <c r="AF42" s="63"/>
      <c r="AG42" s="62"/>
      <c r="AH42" s="63"/>
      <c r="AI42" s="62"/>
      <c r="AJ42" s="63"/>
      <c r="AK42" s="62"/>
      <c r="AL42" s="63"/>
      <c r="AM42" s="214"/>
      <c r="AN42" s="63"/>
      <c r="AO42" s="62"/>
      <c r="AP42" s="63"/>
      <c r="AQ42" s="62"/>
      <c r="AR42" s="63"/>
      <c r="AS42" s="62"/>
      <c r="AT42" s="63"/>
      <c r="AU42" s="62"/>
      <c r="AV42" s="63"/>
      <c r="AW42" s="214"/>
      <c r="AX42" s="235"/>
      <c r="AY42" s="62"/>
      <c r="AZ42" s="63"/>
      <c r="BA42" s="62"/>
      <c r="BB42" s="63"/>
      <c r="BC42" s="62"/>
      <c r="BD42" s="63"/>
      <c r="BE42" s="62"/>
      <c r="BF42" s="63"/>
      <c r="BG42" s="62"/>
      <c r="BH42" s="63"/>
      <c r="BI42" s="62"/>
      <c r="BJ42" s="63"/>
      <c r="BK42" s="62"/>
      <c r="BL42" s="63"/>
      <c r="BM42" s="62"/>
      <c r="BN42" s="63"/>
      <c r="BO42" s="62"/>
      <c r="BP42" s="63"/>
      <c r="BQ42" s="62"/>
      <c r="BR42" s="63"/>
      <c r="BS42" s="62"/>
      <c r="BT42" s="63"/>
      <c r="BU42" s="62"/>
      <c r="BV42" s="63"/>
      <c r="BW42" s="62"/>
      <c r="BX42" s="63"/>
      <c r="BY42" s="62"/>
      <c r="BZ42" s="63"/>
      <c r="CA42" s="65"/>
      <c r="CB42" s="62"/>
      <c r="CC42" s="63"/>
      <c r="CD42" s="62"/>
      <c r="CE42" s="63"/>
      <c r="CF42" s="62"/>
      <c r="CG42" s="63"/>
      <c r="CH42" s="62"/>
      <c r="CI42" s="63"/>
      <c r="CJ42" s="62"/>
      <c r="CK42" s="63"/>
      <c r="CL42" s="62"/>
      <c r="CM42" s="63"/>
      <c r="CN42" s="62"/>
      <c r="CO42" s="63"/>
      <c r="CP42" s="62"/>
      <c r="CQ42" s="63"/>
      <c r="CR42" s="62"/>
      <c r="CS42" s="63"/>
      <c r="CT42" s="62"/>
      <c r="CU42" s="63"/>
      <c r="CV42" s="62"/>
      <c r="CW42" s="63"/>
      <c r="CX42" s="62"/>
      <c r="CY42" s="63"/>
      <c r="CZ42" s="62"/>
      <c r="DA42" s="63"/>
      <c r="DB42" s="62"/>
      <c r="DC42" s="63"/>
      <c r="DD42" s="143"/>
      <c r="DE42" s="144"/>
      <c r="DF42" s="143"/>
      <c r="DG42" s="144"/>
      <c r="DH42" s="143"/>
      <c r="DI42" s="144"/>
      <c r="DJ42" s="143"/>
      <c r="DK42" s="145"/>
      <c r="DL42" s="50"/>
    </row>
    <row r="43" spans="1:116" ht="15.75" x14ac:dyDescent="0.2">
      <c r="A43" s="165">
        <v>30</v>
      </c>
      <c r="B43" s="61"/>
      <c r="C43" s="219">
        <f>'נק'' ג - קולחין להשקיה'!C43</f>
        <v>54682</v>
      </c>
      <c r="D43" s="233"/>
      <c r="E43" s="170">
        <v>30.8</v>
      </c>
      <c r="F43" s="63"/>
      <c r="G43" s="166"/>
      <c r="H43" s="63"/>
      <c r="I43" s="166"/>
      <c r="J43" s="63"/>
      <c r="K43" s="64"/>
      <c r="L43" s="63"/>
      <c r="M43" s="245">
        <f>'[1]ביוב גולמי I'!P32</f>
        <v>7.68</v>
      </c>
      <c r="N43" s="63"/>
      <c r="O43" s="204"/>
      <c r="P43" s="204"/>
      <c r="Q43" s="175"/>
      <c r="R43" s="63"/>
      <c r="S43" s="166"/>
      <c r="T43" s="173"/>
      <c r="U43" s="206"/>
      <c r="V43" s="63"/>
      <c r="W43" s="209"/>
      <c r="X43" s="63"/>
      <c r="Y43" s="175"/>
      <c r="Z43" s="63"/>
      <c r="AA43" s="62"/>
      <c r="AB43" s="63"/>
      <c r="AC43" s="212"/>
      <c r="AD43" s="63"/>
      <c r="AE43" s="213"/>
      <c r="AF43" s="63"/>
      <c r="AG43" s="62"/>
      <c r="AH43" s="63"/>
      <c r="AI43" s="62"/>
      <c r="AJ43" s="63"/>
      <c r="AK43" s="62"/>
      <c r="AL43" s="63"/>
      <c r="AM43" s="214"/>
      <c r="AN43" s="63"/>
      <c r="AO43" s="62"/>
      <c r="AP43" s="63"/>
      <c r="AQ43" s="62"/>
      <c r="AR43" s="63"/>
      <c r="AS43" s="62"/>
      <c r="AT43" s="63"/>
      <c r="AU43" s="62"/>
      <c r="AV43" s="63"/>
      <c r="AW43" s="171"/>
      <c r="AX43" s="63"/>
      <c r="AY43" s="62"/>
      <c r="AZ43" s="63"/>
      <c r="BA43" s="62"/>
      <c r="BB43" s="63"/>
      <c r="BC43" s="62"/>
      <c r="BD43" s="63"/>
      <c r="BE43" s="62"/>
      <c r="BF43" s="63"/>
      <c r="BG43" s="62"/>
      <c r="BH43" s="63"/>
      <c r="BI43" s="62"/>
      <c r="BJ43" s="63"/>
      <c r="BK43" s="62"/>
      <c r="BL43" s="63"/>
      <c r="BM43" s="62"/>
      <c r="BN43" s="63"/>
      <c r="BO43" s="62"/>
      <c r="BP43" s="63"/>
      <c r="BQ43" s="62"/>
      <c r="BR43" s="63"/>
      <c r="BS43" s="62"/>
      <c r="BT43" s="63"/>
      <c r="BU43" s="62"/>
      <c r="BV43" s="63"/>
      <c r="BW43" s="62"/>
      <c r="BX43" s="63"/>
      <c r="BY43" s="62"/>
      <c r="BZ43" s="63"/>
      <c r="CA43" s="65"/>
      <c r="CB43" s="62"/>
      <c r="CC43" s="63"/>
      <c r="CD43" s="62"/>
      <c r="CE43" s="63"/>
      <c r="CF43" s="62"/>
      <c r="CG43" s="63"/>
      <c r="CH43" s="62"/>
      <c r="CI43" s="63"/>
      <c r="CJ43" s="62"/>
      <c r="CK43" s="63"/>
      <c r="CL43" s="62"/>
      <c r="CM43" s="63"/>
      <c r="CN43" s="62"/>
      <c r="CO43" s="63"/>
      <c r="CP43" s="62"/>
      <c r="CQ43" s="63"/>
      <c r="CR43" s="62"/>
      <c r="CS43" s="63"/>
      <c r="CT43" s="62"/>
      <c r="CU43" s="63"/>
      <c r="CV43" s="62"/>
      <c r="CW43" s="63"/>
      <c r="CX43" s="62"/>
      <c r="CY43" s="63"/>
      <c r="CZ43" s="62"/>
      <c r="DA43" s="63"/>
      <c r="DB43" s="62"/>
      <c r="DC43" s="63"/>
      <c r="DD43" s="143"/>
      <c r="DE43" s="144"/>
      <c r="DF43" s="143"/>
      <c r="DG43" s="144"/>
      <c r="DH43" s="143"/>
      <c r="DI43" s="144"/>
      <c r="DJ43" s="143"/>
      <c r="DK43" s="145"/>
      <c r="DL43" s="50"/>
    </row>
    <row r="44" spans="1:116" ht="16.5" thickBot="1" x14ac:dyDescent="0.25">
      <c r="A44" s="165">
        <v>31</v>
      </c>
      <c r="B44" s="61"/>
      <c r="C44" s="219">
        <f>'נק'' ג - קולחין להשקיה'!C44</f>
        <v>61825</v>
      </c>
      <c r="D44" s="236"/>
      <c r="E44" s="170"/>
      <c r="F44" s="63"/>
      <c r="G44" s="166"/>
      <c r="H44" s="63"/>
      <c r="I44" s="166"/>
      <c r="J44" s="63"/>
      <c r="K44" s="64"/>
      <c r="L44" s="63"/>
      <c r="M44" s="245"/>
      <c r="N44" s="63"/>
      <c r="O44" s="204"/>
      <c r="P44" s="63"/>
      <c r="Q44" s="206"/>
      <c r="R44" s="63"/>
      <c r="S44" s="166"/>
      <c r="T44" s="235"/>
      <c r="U44" s="206"/>
      <c r="V44" s="63"/>
      <c r="W44" s="209"/>
      <c r="X44" s="63"/>
      <c r="Y44" s="206"/>
      <c r="Z44" s="63"/>
      <c r="AA44" s="62"/>
      <c r="AB44" s="63"/>
      <c r="AC44" s="212"/>
      <c r="AD44" s="63"/>
      <c r="AE44" s="213"/>
      <c r="AF44" s="63"/>
      <c r="AG44" s="62"/>
      <c r="AH44" s="63"/>
      <c r="AI44" s="62"/>
      <c r="AJ44" s="63"/>
      <c r="AK44" s="62"/>
      <c r="AL44" s="63"/>
      <c r="AM44" s="214"/>
      <c r="AN44" s="63"/>
      <c r="AO44" s="62"/>
      <c r="AP44" s="63"/>
      <c r="AQ44" s="62"/>
      <c r="AR44" s="63"/>
      <c r="AS44" s="62"/>
      <c r="AT44" s="63"/>
      <c r="AU44" s="62"/>
      <c r="AV44" s="63"/>
      <c r="AW44" s="183"/>
      <c r="AX44" s="63"/>
      <c r="AY44" s="62"/>
      <c r="AZ44" s="63"/>
      <c r="BA44" s="62"/>
      <c r="BB44" s="63"/>
      <c r="BC44" s="62"/>
      <c r="BD44" s="63"/>
      <c r="BE44" s="62"/>
      <c r="BF44" s="63"/>
      <c r="BG44" s="62"/>
      <c r="BH44" s="63"/>
      <c r="BI44" s="62"/>
      <c r="BJ44" s="63"/>
      <c r="BK44" s="62"/>
      <c r="BL44" s="63"/>
      <c r="BM44" s="62"/>
      <c r="BN44" s="63"/>
      <c r="BO44" s="62"/>
      <c r="BP44" s="63"/>
      <c r="BQ44" s="62"/>
      <c r="BR44" s="63"/>
      <c r="BS44" s="62"/>
      <c r="BT44" s="63"/>
      <c r="BU44" s="62"/>
      <c r="BV44" s="63"/>
      <c r="BW44" s="62"/>
      <c r="BX44" s="63"/>
      <c r="BY44" s="62"/>
      <c r="BZ44" s="63"/>
      <c r="CA44" s="65"/>
      <c r="CB44" s="62"/>
      <c r="CC44" s="63"/>
      <c r="CD44" s="62"/>
      <c r="CE44" s="63"/>
      <c r="CF44" s="62"/>
      <c r="CG44" s="63"/>
      <c r="CH44" s="62"/>
      <c r="CI44" s="63"/>
      <c r="CJ44" s="62"/>
      <c r="CK44" s="63"/>
      <c r="CL44" s="62"/>
      <c r="CM44" s="63"/>
      <c r="CN44" s="62"/>
      <c r="CO44" s="63"/>
      <c r="CP44" s="62"/>
      <c r="CQ44" s="63"/>
      <c r="CR44" s="62"/>
      <c r="CS44" s="63"/>
      <c r="CT44" s="62"/>
      <c r="CU44" s="63"/>
      <c r="CV44" s="62"/>
      <c r="CW44" s="63"/>
      <c r="CX44" s="62"/>
      <c r="CY44" s="63"/>
      <c r="CZ44" s="62"/>
      <c r="DA44" s="63"/>
      <c r="DB44" s="62"/>
      <c r="DC44" s="63"/>
      <c r="DD44" s="143"/>
      <c r="DE44" s="144"/>
      <c r="DF44" s="143"/>
      <c r="DG44" s="144"/>
      <c r="DH44" s="143"/>
      <c r="DI44" s="144"/>
      <c r="DJ44" s="143"/>
      <c r="DK44" s="145"/>
      <c r="DL44" s="50"/>
    </row>
    <row r="45" spans="1:116" x14ac:dyDescent="0.2">
      <c r="A45" s="67" t="s">
        <v>14</v>
      </c>
      <c r="B45" s="68"/>
      <c r="C45" s="68">
        <f>COUNT(C14:C44)</f>
        <v>31</v>
      </c>
      <c r="D45" s="68"/>
      <c r="E45" s="68">
        <f>COUNT(E14:E44)</f>
        <v>30</v>
      </c>
      <c r="F45" s="68"/>
      <c r="G45" s="68">
        <f>COUNT(G15:G44)</f>
        <v>0</v>
      </c>
      <c r="H45" s="68"/>
      <c r="I45" s="68">
        <f>COUNT(I14:I44)</f>
        <v>0</v>
      </c>
      <c r="J45" s="68"/>
      <c r="K45" s="68">
        <f>COUNT(K14:K44)</f>
        <v>0</v>
      </c>
      <c r="L45" s="68"/>
      <c r="M45" s="68">
        <f>COUNT(M14:M44)</f>
        <v>18</v>
      </c>
      <c r="N45" s="68"/>
      <c r="O45" s="68">
        <f>COUNT(O14:O44)</f>
        <v>4</v>
      </c>
      <c r="P45" s="68"/>
      <c r="Q45" s="68">
        <f>COUNT(Q14:Q44)</f>
        <v>0</v>
      </c>
      <c r="R45" s="68"/>
      <c r="S45" s="68">
        <f>COUNT(S14:S44)</f>
        <v>4</v>
      </c>
      <c r="T45" s="68"/>
      <c r="U45" s="68">
        <f>COUNT(U14:U44)</f>
        <v>0</v>
      </c>
      <c r="V45" s="68"/>
      <c r="W45" s="68">
        <f>COUNT(W14:W44)</f>
        <v>4</v>
      </c>
      <c r="X45" s="68"/>
      <c r="Y45" s="68">
        <f>COUNT(Y14:Y44)</f>
        <v>1</v>
      </c>
      <c r="Z45" s="68"/>
      <c r="AA45" s="68">
        <f>COUNT(AA14:AA44)</f>
        <v>4</v>
      </c>
      <c r="AB45" s="68"/>
      <c r="AC45" s="68">
        <f>COUNT(AC14:AC44)</f>
        <v>4</v>
      </c>
      <c r="AD45" s="68"/>
      <c r="AE45" s="68">
        <f>COUNT(AE14:AE44)</f>
        <v>4</v>
      </c>
      <c r="AF45" s="68"/>
      <c r="AG45" s="68">
        <f>COUNT(AG14:AG44)</f>
        <v>0</v>
      </c>
      <c r="AH45" s="68"/>
      <c r="AI45" s="68">
        <f>COUNT(AI14:AI44)</f>
        <v>2</v>
      </c>
      <c r="AJ45" s="68"/>
      <c r="AK45" s="68">
        <f>COUNT(AK14:AK44)</f>
        <v>1</v>
      </c>
      <c r="AL45" s="68"/>
      <c r="AM45" s="68">
        <f>COUNT(AM14:AM44)</f>
        <v>1</v>
      </c>
      <c r="AN45" s="68"/>
      <c r="AO45" s="68">
        <f>COUNT(AO14:AO44)</f>
        <v>0</v>
      </c>
      <c r="AP45" s="68"/>
      <c r="AQ45" s="68">
        <f>COUNT(AQ14:AQ44)</f>
        <v>1</v>
      </c>
      <c r="AR45" s="68"/>
      <c r="AS45" s="68">
        <f>COUNT(AS14:AS44)</f>
        <v>1</v>
      </c>
      <c r="AT45" s="68"/>
      <c r="AU45" s="68">
        <f>COUNT(AU14:AU44)</f>
        <v>0</v>
      </c>
      <c r="AV45" s="68"/>
      <c r="AW45" s="68">
        <f>COUNT(AW14:AW44)</f>
        <v>4</v>
      </c>
      <c r="AX45" s="68"/>
      <c r="AY45" s="68">
        <f>COUNT(AY14:AY44)</f>
        <v>1</v>
      </c>
      <c r="AZ45" s="68"/>
      <c r="BA45" s="68">
        <f>COUNT(BA14:BA44)</f>
        <v>0</v>
      </c>
      <c r="BB45" s="68"/>
      <c r="BC45" s="68">
        <f>COUNT(BC14:BC44)</f>
        <v>1</v>
      </c>
      <c r="BD45" s="68"/>
      <c r="BE45" s="68">
        <f>COUNT(BE14:BE44)</f>
        <v>1</v>
      </c>
      <c r="BF45" s="68"/>
      <c r="BG45" s="68">
        <f>COUNT(BG14:BG44)</f>
        <v>0</v>
      </c>
      <c r="BH45" s="68"/>
      <c r="BI45" s="68">
        <f>COUNT(BI14:BI44)</f>
        <v>0</v>
      </c>
      <c r="BJ45" s="68"/>
      <c r="BK45" s="68">
        <f>COUNT(BK14:BK44)</f>
        <v>1</v>
      </c>
      <c r="BL45" s="68"/>
      <c r="BM45" s="68">
        <f>COUNT(BM14:BM44)</f>
        <v>0</v>
      </c>
      <c r="BN45" s="68"/>
      <c r="BO45" s="68">
        <f>COUNT(BO14:BO44)</f>
        <v>0</v>
      </c>
      <c r="BP45" s="68"/>
      <c r="BQ45" s="68">
        <f>COUNT(BQ14:BQ44)</f>
        <v>0</v>
      </c>
      <c r="BR45" s="68"/>
      <c r="BS45" s="68">
        <f>COUNT(BS14:BS44)</f>
        <v>0</v>
      </c>
      <c r="BT45" s="68"/>
      <c r="BU45" s="68">
        <f>COUNT(BU14:BU44)</f>
        <v>0</v>
      </c>
      <c r="BV45" s="68"/>
      <c r="BW45" s="68">
        <f>COUNT(BW14:BW44)</f>
        <v>0</v>
      </c>
      <c r="BX45" s="68"/>
      <c r="BY45" s="68">
        <f>COUNT(BY14:BY44)</f>
        <v>1</v>
      </c>
      <c r="BZ45" s="68"/>
      <c r="CA45" s="69"/>
      <c r="CB45" s="68">
        <f>COUNT(CB14:CB44)</f>
        <v>1</v>
      </c>
      <c r="CC45" s="68"/>
      <c r="CD45" s="68">
        <f>COUNT(CD14:CD44)</f>
        <v>1</v>
      </c>
      <c r="CE45" s="68"/>
      <c r="CF45" s="68">
        <f>COUNT(CF14:CF44)</f>
        <v>0</v>
      </c>
      <c r="CG45" s="68"/>
      <c r="CH45" s="68">
        <f>COUNT(CH14:CH44)</f>
        <v>0</v>
      </c>
      <c r="CI45" s="68"/>
      <c r="CJ45" s="68">
        <f>COUNT(CJ14:CJ44)</f>
        <v>0</v>
      </c>
      <c r="CK45" s="68"/>
      <c r="CL45" s="68">
        <f>COUNT(CL14:CL44)</f>
        <v>0</v>
      </c>
      <c r="CM45" s="68"/>
      <c r="CN45" s="68">
        <f>COUNT(CN14:CN44)</f>
        <v>0</v>
      </c>
      <c r="CO45" s="68"/>
      <c r="CP45" s="68">
        <f>COUNT(CP14:CP44)</f>
        <v>0</v>
      </c>
      <c r="CQ45" s="68"/>
      <c r="CR45" s="68">
        <f>COUNT(CR14:CR44)</f>
        <v>1</v>
      </c>
      <c r="CS45" s="68"/>
      <c r="CT45" s="68">
        <f>COUNT(CT14:CT44)</f>
        <v>0</v>
      </c>
      <c r="CU45" s="68"/>
      <c r="CV45" s="68">
        <f>COUNT(CV14:CV44)</f>
        <v>1</v>
      </c>
      <c r="CW45" s="68"/>
      <c r="CX45" s="68">
        <f>COUNT(CX14:CX44)</f>
        <v>1</v>
      </c>
      <c r="CY45" s="68"/>
      <c r="CZ45" s="68">
        <f>COUNT(CZ14:CZ44)</f>
        <v>1</v>
      </c>
      <c r="DA45" s="68"/>
      <c r="DB45" s="68">
        <f>COUNT(DB14:DB44)</f>
        <v>1</v>
      </c>
      <c r="DC45" s="68"/>
      <c r="DD45" s="68">
        <f>COUNT(DD14:DD44)</f>
        <v>0</v>
      </c>
      <c r="DE45" s="68"/>
      <c r="DF45" s="68">
        <f>COUNT(DF14:DF44)</f>
        <v>0</v>
      </c>
      <c r="DG45" s="68"/>
      <c r="DH45" s="68">
        <f>COUNT(DH14:DH44)</f>
        <v>0</v>
      </c>
      <c r="DI45" s="68"/>
      <c r="DJ45" s="68">
        <f>COUNT(DJ14:DJ44)</f>
        <v>0</v>
      </c>
      <c r="DK45" s="68"/>
      <c r="DL45" s="50"/>
    </row>
    <row r="46" spans="1:116" x14ac:dyDescent="0.2">
      <c r="A46" s="67" t="s">
        <v>233</v>
      </c>
      <c r="B46" s="68"/>
      <c r="C46" s="68">
        <f>AVERAGE(C14:C44)</f>
        <v>58939.903225806454</v>
      </c>
      <c r="D46" s="68"/>
      <c r="E46" s="68">
        <f>AVERAGE(E14:E44)</f>
        <v>30.79</v>
      </c>
      <c r="F46" s="68"/>
      <c r="G46" s="68" t="e">
        <f>AVERAGE(G15:G44)</f>
        <v>#DIV/0!</v>
      </c>
      <c r="H46" s="68"/>
      <c r="I46" s="68" t="e">
        <f>AVERAGE(I14:I44)</f>
        <v>#DIV/0!</v>
      </c>
      <c r="J46" s="68"/>
      <c r="K46" s="68" t="e">
        <f>AVERAGE(K14:K44)</f>
        <v>#DIV/0!</v>
      </c>
      <c r="L46" s="68"/>
      <c r="M46" s="68">
        <f>AVERAGE(M14:M44)</f>
        <v>7.6516666666666673</v>
      </c>
      <c r="N46" s="68"/>
      <c r="O46" s="68">
        <f>AVERAGE(O14:O44)</f>
        <v>515.25</v>
      </c>
      <c r="P46" s="68"/>
      <c r="Q46" s="68" t="e">
        <f>AVERAGE(Q14:Q44)</f>
        <v>#DIV/0!</v>
      </c>
      <c r="R46" s="68"/>
      <c r="S46" s="68">
        <f>AVERAGE(S14:S44)</f>
        <v>407</v>
      </c>
      <c r="T46" s="68"/>
      <c r="U46" s="68" t="e">
        <f>AVERAGE(U14:U44)</f>
        <v>#DIV/0!</v>
      </c>
      <c r="V46" s="68"/>
      <c r="W46" s="68">
        <f>AVERAGE(W14:W44)</f>
        <v>852.75</v>
      </c>
      <c r="X46" s="68"/>
      <c r="Y46" s="68">
        <f>AVERAGE(Y14:Y44)</f>
        <v>251</v>
      </c>
      <c r="Z46" s="68"/>
      <c r="AA46" s="68">
        <f>AVERAGE(AA14:AA44)</f>
        <v>66.099999999999994</v>
      </c>
      <c r="AB46" s="68"/>
      <c r="AC46" s="68">
        <f>AVERAGE(AC14:AC44)</f>
        <v>45.224999999999994</v>
      </c>
      <c r="AD46" s="68"/>
      <c r="AE46" s="68">
        <f>AVERAGE(AE14:AE44)</f>
        <v>9.3275000000000006</v>
      </c>
      <c r="AF46" s="68"/>
      <c r="AG46" s="68" t="e">
        <f>AVERAGE(AG14:AG44)</f>
        <v>#DIV/0!</v>
      </c>
      <c r="AH46" s="68"/>
      <c r="AI46" s="68">
        <f>AVERAGE(AI14:AI44)</f>
        <v>65</v>
      </c>
      <c r="AJ46" s="68"/>
      <c r="AK46" s="68">
        <f>AVERAGE(AK14:AK44)</f>
        <v>3.1</v>
      </c>
      <c r="AL46" s="68"/>
      <c r="AM46" s="68">
        <f>AVERAGE(AM14:AM44)</f>
        <v>2.29</v>
      </c>
      <c r="AN46" s="68"/>
      <c r="AO46" s="68" t="e">
        <f>AVERAGE(AO14:AO44)</f>
        <v>#DIV/0!</v>
      </c>
      <c r="AP46" s="68"/>
      <c r="AQ46" s="68">
        <f>AVERAGE(AQ14:AQ44)</f>
        <v>0.14000000000000001</v>
      </c>
      <c r="AR46" s="68"/>
      <c r="AS46" s="68">
        <f>AVERAGE(AS14:AS44)</f>
        <v>62</v>
      </c>
      <c r="AT46" s="68"/>
      <c r="AU46" s="68" t="e">
        <f>AVERAGE(AU14:AU44)</f>
        <v>#DIV/0!</v>
      </c>
      <c r="AV46" s="68"/>
      <c r="AW46" s="68">
        <f>AVERAGE(AW14:AW44)</f>
        <v>230.75</v>
      </c>
      <c r="AX46" s="68"/>
      <c r="AY46" s="68">
        <f>AVERAGE(AY14:AY44)</f>
        <v>141.95099999999999</v>
      </c>
      <c r="AZ46" s="68"/>
      <c r="BA46" s="68" t="e">
        <f>AVERAGE(BA14:BA44)</f>
        <v>#DIV/0!</v>
      </c>
      <c r="BB46" s="68"/>
      <c r="BC46" s="68">
        <f>AVERAGE(BC14:BC44)</f>
        <v>297</v>
      </c>
      <c r="BD46" s="68"/>
      <c r="BE46" s="68">
        <f>AVERAGE(BE14:BE44)</f>
        <v>450</v>
      </c>
      <c r="BF46" s="68"/>
      <c r="BG46" s="68" t="e">
        <f>AVERAGE(BG14:BG44)</f>
        <v>#DIV/0!</v>
      </c>
      <c r="BH46" s="68"/>
      <c r="BI46" s="68" t="e">
        <f>AVERAGE(BI14:BI44)</f>
        <v>#DIV/0!</v>
      </c>
      <c r="BJ46" s="68"/>
      <c r="BK46" s="68">
        <f>AVERAGE(BK14:BK44)</f>
        <v>8.5000000000000006E-2</v>
      </c>
      <c r="BL46" s="68"/>
      <c r="BM46" s="68" t="e">
        <f>AVERAGE(BM14:BM44)</f>
        <v>#DIV/0!</v>
      </c>
      <c r="BN46" s="68"/>
      <c r="BO46" s="68" t="e">
        <f>AVERAGE(BO14:BO44)</f>
        <v>#DIV/0!</v>
      </c>
      <c r="BP46" s="68"/>
      <c r="BQ46" s="68" t="e">
        <f>AVERAGE(BQ14:BQ44)</f>
        <v>#DIV/0!</v>
      </c>
      <c r="BR46" s="68"/>
      <c r="BS46" s="68" t="e">
        <f>AVERAGE(BS14:BS44)</f>
        <v>#DIV/0!</v>
      </c>
      <c r="BT46" s="68"/>
      <c r="BU46" s="68" t="e">
        <f>AVERAGE(BU14:BU44)</f>
        <v>#DIV/0!</v>
      </c>
      <c r="BV46" s="68"/>
      <c r="BW46" s="68" t="e">
        <f>AVERAGE(BW14:BW44)</f>
        <v>#DIV/0!</v>
      </c>
      <c r="BX46" s="68"/>
      <c r="BY46" s="68">
        <f>AVERAGE(BY14:BY44)</f>
        <v>2.2970000000000002</v>
      </c>
      <c r="BZ46" s="68"/>
      <c r="CA46" s="69"/>
      <c r="CB46" s="68">
        <f>AVERAGE(CB14:CB44)</f>
        <v>9.1999999999999998E-2</v>
      </c>
      <c r="CC46" s="68"/>
      <c r="CD46" s="68">
        <f>AVERAGE(CD14:CD44)</f>
        <v>8.6270000000000007</v>
      </c>
      <c r="CE46" s="68"/>
      <c r="CF46" s="68" t="e">
        <f>AVERAGE(CF14:CF44)</f>
        <v>#DIV/0!</v>
      </c>
      <c r="CG46" s="68"/>
      <c r="CH46" s="68" t="e">
        <f>AVERAGE(CH14:CH44)</f>
        <v>#DIV/0!</v>
      </c>
      <c r="CI46" s="68"/>
      <c r="CJ46" s="68" t="e">
        <f>AVERAGE(CJ14:CJ44)</f>
        <v>#DIV/0!</v>
      </c>
      <c r="CK46" s="68"/>
      <c r="CL46" s="68" t="e">
        <f>AVERAGE(CL14:CL44)</f>
        <v>#DIV/0!</v>
      </c>
      <c r="CM46" s="68"/>
      <c r="CN46" s="68" t="e">
        <f>AVERAGE(CN14:CN44)</f>
        <v>#DIV/0!</v>
      </c>
      <c r="CO46" s="68"/>
      <c r="CP46" s="68" t="e">
        <f>AVERAGE(CP14:CP44)</f>
        <v>#DIV/0!</v>
      </c>
      <c r="CQ46" s="68"/>
      <c r="CR46" s="68">
        <f>AVERAGE(CR14:CR44)</f>
        <v>0.67300000000000004</v>
      </c>
      <c r="CS46" s="68"/>
      <c r="CT46" s="68" t="e">
        <f>AVERAGE(CT14:CT44)</f>
        <v>#DIV/0!</v>
      </c>
      <c r="CU46" s="68"/>
      <c r="CV46" s="68">
        <f>AVERAGE(CV14:CV44)</f>
        <v>79.522999999999996</v>
      </c>
      <c r="CW46" s="68"/>
      <c r="CX46" s="68">
        <f>AVERAGE(CX14:CX44)</f>
        <v>23.9</v>
      </c>
      <c r="CY46" s="68"/>
      <c r="CZ46" s="68">
        <f>AVERAGE(CZ14:CZ44)</f>
        <v>32.258000000000003</v>
      </c>
      <c r="DA46" s="68"/>
      <c r="DB46" s="68">
        <f>AVERAGE(DB14:DB44)</f>
        <v>0.13500000000000001</v>
      </c>
      <c r="DC46" s="68"/>
      <c r="DD46" s="68" t="e">
        <f>AVERAGE(DD14:DD44)</f>
        <v>#DIV/0!</v>
      </c>
      <c r="DE46" s="68"/>
      <c r="DF46" s="68" t="e">
        <f>AVERAGE(DF14:DF44)</f>
        <v>#DIV/0!</v>
      </c>
      <c r="DG46" s="68"/>
      <c r="DH46" s="68" t="e">
        <f>AVERAGE(DH14:DH44)</f>
        <v>#DIV/0!</v>
      </c>
      <c r="DI46" s="68"/>
      <c r="DJ46" s="68" t="e">
        <f>AVERAGE(DJ14:DJ44)</f>
        <v>#DIV/0!</v>
      </c>
      <c r="DK46" s="68"/>
      <c r="DL46" s="50"/>
    </row>
    <row r="47" spans="1:116" x14ac:dyDescent="0.2">
      <c r="A47" s="67" t="s">
        <v>16</v>
      </c>
      <c r="B47" s="68"/>
      <c r="C47" s="68">
        <f>MAX(C14:C44)</f>
        <v>67810</v>
      </c>
      <c r="D47" s="68"/>
      <c r="E47" s="68">
        <f>MAX(E14:E44)</f>
        <v>31.9</v>
      </c>
      <c r="F47" s="68"/>
      <c r="G47" s="68">
        <f>MAX(G15:G44)</f>
        <v>0</v>
      </c>
      <c r="H47" s="68"/>
      <c r="I47" s="68">
        <f>MAX(I14:I44)</f>
        <v>0</v>
      </c>
      <c r="J47" s="68"/>
      <c r="K47" s="68">
        <f>MAX(K14:K44)</f>
        <v>0</v>
      </c>
      <c r="L47" s="68"/>
      <c r="M47" s="68">
        <f>MAX(M14:M44)</f>
        <v>7.84</v>
      </c>
      <c r="N47" s="68"/>
      <c r="O47" s="68">
        <f>MAX(O14:O44)</f>
        <v>696</v>
      </c>
      <c r="P47" s="68"/>
      <c r="Q47" s="68">
        <f>MAX(Q14:Q44)</f>
        <v>0</v>
      </c>
      <c r="R47" s="68"/>
      <c r="S47" s="68">
        <f>MAX(S14:S44)</f>
        <v>437</v>
      </c>
      <c r="T47" s="68"/>
      <c r="U47" s="68">
        <f>MAX(U14:U44)</f>
        <v>0</v>
      </c>
      <c r="V47" s="68"/>
      <c r="W47" s="68">
        <f>MAX(W14:W44)</f>
        <v>1055</v>
      </c>
      <c r="X47" s="68"/>
      <c r="Y47" s="68">
        <f>MAX(Y14:Y44)</f>
        <v>251</v>
      </c>
      <c r="Z47" s="68"/>
      <c r="AA47" s="68">
        <f>MAX(AA14:AA44)</f>
        <v>68.3</v>
      </c>
      <c r="AB47" s="68"/>
      <c r="AC47" s="68">
        <f>MAX(AC14:AC44)</f>
        <v>46.5</v>
      </c>
      <c r="AD47" s="68"/>
      <c r="AE47" s="68">
        <f>MAX(AE14:AE44)</f>
        <v>9.8000000000000007</v>
      </c>
      <c r="AF47" s="68"/>
      <c r="AG47" s="68">
        <f>MAX(AG14:AG44)</f>
        <v>0</v>
      </c>
      <c r="AH47" s="68"/>
      <c r="AI47" s="68">
        <f>MAX(AI14:AI44)</f>
        <v>95</v>
      </c>
      <c r="AJ47" s="68"/>
      <c r="AK47" s="68">
        <f>MAX(AK14:AK44)</f>
        <v>3.1</v>
      </c>
      <c r="AL47" s="68"/>
      <c r="AM47" s="68">
        <f>MAX(AM14:AM44)</f>
        <v>2.29</v>
      </c>
      <c r="AN47" s="68"/>
      <c r="AO47" s="68">
        <f>MAX(AO14:AO44)</f>
        <v>0</v>
      </c>
      <c r="AP47" s="68"/>
      <c r="AQ47" s="68">
        <f>MAX(AQ14:AQ44)</f>
        <v>0.14000000000000001</v>
      </c>
      <c r="AR47" s="68"/>
      <c r="AS47" s="68">
        <f>MAX(AS14:AS44)</f>
        <v>62</v>
      </c>
      <c r="AT47" s="68"/>
      <c r="AU47" s="68">
        <f>MAX(AU14:AU44)</f>
        <v>0</v>
      </c>
      <c r="AV47" s="68"/>
      <c r="AW47" s="68">
        <f>MAX(AW14:AW44)</f>
        <v>264</v>
      </c>
      <c r="AX47" s="68"/>
      <c r="AY47" s="68">
        <f>MAX(AY14:AY44)</f>
        <v>141.95099999999999</v>
      </c>
      <c r="AZ47" s="68"/>
      <c r="BA47" s="68">
        <f>MAX(BA14:BA44)</f>
        <v>0</v>
      </c>
      <c r="BB47" s="68"/>
      <c r="BC47" s="68">
        <f>MAX(BC14:BC44)</f>
        <v>297</v>
      </c>
      <c r="BD47" s="68"/>
      <c r="BE47" s="68">
        <f>MAX(BE14:BE44)</f>
        <v>450</v>
      </c>
      <c r="BF47" s="68"/>
      <c r="BG47" s="68">
        <f>MAX(BG14:BG44)</f>
        <v>0</v>
      </c>
      <c r="BH47" s="68"/>
      <c r="BI47" s="68">
        <f>MAX(BI14:BI44)</f>
        <v>0</v>
      </c>
      <c r="BJ47" s="68"/>
      <c r="BK47" s="68">
        <f>MAX(BK14:BK44)</f>
        <v>8.5000000000000006E-2</v>
      </c>
      <c r="BL47" s="68"/>
      <c r="BM47" s="68">
        <f>MAX(BM14:BM44)</f>
        <v>0</v>
      </c>
      <c r="BN47" s="68"/>
      <c r="BO47" s="68">
        <f>MAX(BO14:BO44)</f>
        <v>0</v>
      </c>
      <c r="BP47" s="68"/>
      <c r="BQ47" s="68">
        <f>MAX(BQ14:BQ44)</f>
        <v>0</v>
      </c>
      <c r="BR47" s="68"/>
      <c r="BS47" s="68">
        <f>MAX(BS14:BS44)</f>
        <v>0</v>
      </c>
      <c r="BT47" s="68"/>
      <c r="BU47" s="68">
        <f>MAX(BU14:BU44)</f>
        <v>0</v>
      </c>
      <c r="BV47" s="68"/>
      <c r="BW47" s="68">
        <f>MAX(BW14:BW44)</f>
        <v>0</v>
      </c>
      <c r="BX47" s="68"/>
      <c r="BY47" s="68">
        <f>MAX(BY14:BY44)</f>
        <v>2.2970000000000002</v>
      </c>
      <c r="BZ47" s="68"/>
      <c r="CA47" s="69"/>
      <c r="CB47" s="68">
        <f>MAX(CB14:CB44)</f>
        <v>9.1999999999999998E-2</v>
      </c>
      <c r="CC47" s="68"/>
      <c r="CD47" s="68">
        <f>MAX(CD14:CD44)</f>
        <v>8.6270000000000007</v>
      </c>
      <c r="CE47" s="68"/>
      <c r="CF47" s="68">
        <f>MAX(CF14:CF44)</f>
        <v>0</v>
      </c>
      <c r="CG47" s="68"/>
      <c r="CH47" s="68">
        <f>MAX(CH14:CH44)</f>
        <v>0</v>
      </c>
      <c r="CI47" s="68"/>
      <c r="CJ47" s="68">
        <f>MAX(CJ14:CJ44)</f>
        <v>0</v>
      </c>
      <c r="CK47" s="68"/>
      <c r="CL47" s="68">
        <f>MAX(CL14:CL44)</f>
        <v>0</v>
      </c>
      <c r="CM47" s="68"/>
      <c r="CN47" s="68">
        <f>MAX(CN14:CN44)</f>
        <v>0</v>
      </c>
      <c r="CO47" s="68"/>
      <c r="CP47" s="68">
        <f>MAX(CP14:CP44)</f>
        <v>0</v>
      </c>
      <c r="CQ47" s="68"/>
      <c r="CR47" s="68">
        <f>MAX(CR14:CR44)</f>
        <v>0.67300000000000004</v>
      </c>
      <c r="CS47" s="68"/>
      <c r="CT47" s="68">
        <f>MAX(CT14:CT44)</f>
        <v>0</v>
      </c>
      <c r="CU47" s="68"/>
      <c r="CV47" s="68">
        <f>MAX(CV14:CV44)</f>
        <v>79.522999999999996</v>
      </c>
      <c r="CW47" s="68"/>
      <c r="CX47" s="68">
        <f>MAX(CX14:CX44)</f>
        <v>23.9</v>
      </c>
      <c r="CY47" s="68"/>
      <c r="CZ47" s="68">
        <f>MAX(CZ14:CZ44)</f>
        <v>32.258000000000003</v>
      </c>
      <c r="DA47" s="68"/>
      <c r="DB47" s="68">
        <f>MAX(DB14:DB44)</f>
        <v>0.13500000000000001</v>
      </c>
      <c r="DC47" s="68"/>
      <c r="DD47" s="68">
        <f>MAX(DD14:DD44)</f>
        <v>0</v>
      </c>
      <c r="DE47" s="68"/>
      <c r="DF47" s="68">
        <f>MAX(DF14:DF44)</f>
        <v>0</v>
      </c>
      <c r="DG47" s="68"/>
      <c r="DH47" s="68">
        <f>MAX(DH14:DH44)</f>
        <v>0</v>
      </c>
      <c r="DI47" s="68"/>
      <c r="DJ47" s="68">
        <f>MAX(DJ14:DJ44)</f>
        <v>0</v>
      </c>
      <c r="DK47" s="68"/>
      <c r="DL47" s="50"/>
    </row>
    <row r="48" spans="1:116" x14ac:dyDescent="0.2">
      <c r="A48" s="67" t="s">
        <v>15</v>
      </c>
      <c r="B48" s="68"/>
      <c r="C48" s="68">
        <f>MIN(C14:C44)</f>
        <v>51549</v>
      </c>
      <c r="D48" s="68"/>
      <c r="E48" s="68">
        <f>MIN(E14:E44)</f>
        <v>30.1</v>
      </c>
      <c r="F48" s="68"/>
      <c r="G48" s="68">
        <f>MIN(G15:G44)</f>
        <v>0</v>
      </c>
      <c r="H48" s="68"/>
      <c r="I48" s="68">
        <f>MIN(I14:I44)</f>
        <v>0</v>
      </c>
      <c r="J48" s="68"/>
      <c r="K48" s="68">
        <f>MIN(K14:K44)</f>
        <v>0</v>
      </c>
      <c r="L48" s="68"/>
      <c r="M48" s="68">
        <f>MIN(M14:M44)</f>
        <v>7.33</v>
      </c>
      <c r="N48" s="68"/>
      <c r="O48" s="68">
        <f>MIN(O14:O44)</f>
        <v>421</v>
      </c>
      <c r="P48" s="68"/>
      <c r="Q48" s="68">
        <f>MIN(Q14:Q44)</f>
        <v>0</v>
      </c>
      <c r="R48" s="68"/>
      <c r="S48" s="68">
        <f>MIN(S14:S44)</f>
        <v>371</v>
      </c>
      <c r="T48" s="68"/>
      <c r="U48" s="68">
        <f>MIN(U14:U44)</f>
        <v>0</v>
      </c>
      <c r="V48" s="68"/>
      <c r="W48" s="68">
        <f>MIN(W14:W44)</f>
        <v>714</v>
      </c>
      <c r="X48" s="68"/>
      <c r="Y48" s="68">
        <f>MIN(Y14:Y44)</f>
        <v>251</v>
      </c>
      <c r="Z48" s="68"/>
      <c r="AA48" s="68">
        <f>MIN(AA14:AA44)</f>
        <v>65</v>
      </c>
      <c r="AB48" s="68"/>
      <c r="AC48" s="68">
        <f>MIN(AC14:AC44)</f>
        <v>44.8</v>
      </c>
      <c r="AD48" s="68"/>
      <c r="AE48" s="68">
        <f>MIN(AE14:AE44)</f>
        <v>8.6999999999999993</v>
      </c>
      <c r="AF48" s="68"/>
      <c r="AG48" s="68">
        <f>MIN(AG14:AG44)</f>
        <v>0</v>
      </c>
      <c r="AH48" s="68"/>
      <c r="AI48" s="68">
        <f>MIN(AI14:AI44)</f>
        <v>35</v>
      </c>
      <c r="AJ48" s="68"/>
      <c r="AK48" s="68">
        <f>MIN(AK14:AK44)</f>
        <v>3.1</v>
      </c>
      <c r="AL48" s="68"/>
      <c r="AM48" s="68">
        <f>MIN(AM14:AM44)</f>
        <v>2.29</v>
      </c>
      <c r="AN48" s="68"/>
      <c r="AO48" s="68">
        <f>MIN(AO14:AO44)</f>
        <v>0</v>
      </c>
      <c r="AP48" s="68"/>
      <c r="AQ48" s="68">
        <f>MIN(AQ14:AQ44)</f>
        <v>0.14000000000000001</v>
      </c>
      <c r="AR48" s="68"/>
      <c r="AS48" s="68">
        <f>MIN(AS14:AS44)</f>
        <v>62</v>
      </c>
      <c r="AT48" s="68"/>
      <c r="AU48" s="68">
        <f>MIN(AU14:AU44)</f>
        <v>0</v>
      </c>
      <c r="AV48" s="68"/>
      <c r="AW48" s="68">
        <f>MIN(AW14:AW44)</f>
        <v>210</v>
      </c>
      <c r="AX48" s="68"/>
      <c r="AY48" s="68">
        <f>MIN(AY14:AY44)</f>
        <v>141.95099999999999</v>
      </c>
      <c r="AZ48" s="68"/>
      <c r="BA48" s="68">
        <f>MIN(BA14:BA44)</f>
        <v>0</v>
      </c>
      <c r="BB48" s="68"/>
      <c r="BC48" s="68">
        <f>MIN(BC14:BC44)</f>
        <v>297</v>
      </c>
      <c r="BD48" s="68"/>
      <c r="BE48" s="68">
        <f>MIN(BE14:BE44)</f>
        <v>450</v>
      </c>
      <c r="BF48" s="68"/>
      <c r="BG48" s="68">
        <f>MIN(BG14:BG44)</f>
        <v>0</v>
      </c>
      <c r="BH48" s="68"/>
      <c r="BI48" s="68">
        <f>MIN(BI14:BI44)</f>
        <v>0</v>
      </c>
      <c r="BJ48" s="68"/>
      <c r="BK48" s="68">
        <f>MIN(BK14:BK44)</f>
        <v>8.5000000000000006E-2</v>
      </c>
      <c r="BL48" s="68"/>
      <c r="BM48" s="68">
        <f>MIN(BM14:BM44)</f>
        <v>0</v>
      </c>
      <c r="BN48" s="68"/>
      <c r="BO48" s="68">
        <f>MIN(BO14:BO44)</f>
        <v>0</v>
      </c>
      <c r="BP48" s="68"/>
      <c r="BQ48" s="68">
        <f>MIN(BQ14:BQ44)</f>
        <v>0</v>
      </c>
      <c r="BR48" s="68"/>
      <c r="BS48" s="68">
        <f>MIN(BS14:BS44)</f>
        <v>0</v>
      </c>
      <c r="BT48" s="68"/>
      <c r="BU48" s="68">
        <f>MIN(BU14:BU44)</f>
        <v>0</v>
      </c>
      <c r="BV48" s="68"/>
      <c r="BW48" s="68">
        <f>MIN(BW14:BW44)</f>
        <v>0</v>
      </c>
      <c r="BX48" s="68"/>
      <c r="BY48" s="68">
        <f>MIN(BY14:BY44)</f>
        <v>2.2970000000000002</v>
      </c>
      <c r="BZ48" s="68"/>
      <c r="CA48" s="69"/>
      <c r="CB48" s="68">
        <f>MIN(CB14:CB44)</f>
        <v>9.1999999999999998E-2</v>
      </c>
      <c r="CC48" s="68"/>
      <c r="CD48" s="68">
        <f>MIN(CD14:CD44)</f>
        <v>8.6270000000000007</v>
      </c>
      <c r="CE48" s="68"/>
      <c r="CF48" s="68">
        <f>MIN(CF14:CF44)</f>
        <v>0</v>
      </c>
      <c r="CG48" s="68"/>
      <c r="CH48" s="68">
        <f>MIN(CH14:CH44)</f>
        <v>0</v>
      </c>
      <c r="CI48" s="68"/>
      <c r="CJ48" s="68">
        <f>MIN(CJ14:CJ44)</f>
        <v>0</v>
      </c>
      <c r="CK48" s="68"/>
      <c r="CL48" s="68">
        <f>MIN(CL14:CL44)</f>
        <v>0</v>
      </c>
      <c r="CM48" s="68"/>
      <c r="CN48" s="68">
        <f>MIN(CN14:CN44)</f>
        <v>0</v>
      </c>
      <c r="CO48" s="68"/>
      <c r="CP48" s="68">
        <f>MIN(CP14:CP44)</f>
        <v>0</v>
      </c>
      <c r="CQ48" s="68"/>
      <c r="CR48" s="68">
        <f>MIN(CR14:CR44)</f>
        <v>0.67300000000000004</v>
      </c>
      <c r="CS48" s="68"/>
      <c r="CT48" s="68">
        <f>MIN(CT14:CT44)</f>
        <v>0</v>
      </c>
      <c r="CU48" s="68"/>
      <c r="CV48" s="68">
        <f>MIN(CV14:CV44)</f>
        <v>79.522999999999996</v>
      </c>
      <c r="CW48" s="68"/>
      <c r="CX48" s="68">
        <f>MIN(CX14:CX44)</f>
        <v>23.9</v>
      </c>
      <c r="CY48" s="68"/>
      <c r="CZ48" s="68">
        <f>MIN(CZ14:CZ44)</f>
        <v>32.258000000000003</v>
      </c>
      <c r="DA48" s="68"/>
      <c r="DB48" s="68">
        <f>MIN(DB14:DB44)</f>
        <v>0.13500000000000001</v>
      </c>
      <c r="DC48" s="68"/>
      <c r="DD48" s="68">
        <f>MIN(DD14:DD44)</f>
        <v>0</v>
      </c>
      <c r="DE48" s="68"/>
      <c r="DF48" s="68">
        <f>MIN(DF14:DF44)</f>
        <v>0</v>
      </c>
      <c r="DG48" s="68"/>
      <c r="DH48" s="68">
        <f>MIN(DH14:DH44)</f>
        <v>0</v>
      </c>
      <c r="DI48" s="68"/>
      <c r="DJ48" s="68">
        <f>MIN(DJ14:DJ44)</f>
        <v>0</v>
      </c>
      <c r="DK48" s="68"/>
      <c r="DL48" s="50"/>
    </row>
    <row r="49" spans="1:116" x14ac:dyDescent="0.2">
      <c r="A49" s="50"/>
      <c r="B49" s="50"/>
      <c r="C49" s="50"/>
      <c r="D49" s="50"/>
      <c r="E49" s="50"/>
      <c r="F49" s="50"/>
      <c r="G49" s="50"/>
      <c r="H49" s="50"/>
      <c r="I49" s="50"/>
      <c r="J49" s="50"/>
      <c r="K49" s="50"/>
      <c r="L49" s="50"/>
      <c r="M49" s="50"/>
      <c r="N49" s="50"/>
      <c r="O49" s="52"/>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50"/>
      <c r="AY49" s="50"/>
      <c r="AZ49" s="50"/>
      <c r="BA49" s="50"/>
      <c r="BB49" s="50"/>
      <c r="BC49" s="50"/>
      <c r="BD49" s="50"/>
      <c r="BE49" s="50"/>
      <c r="BF49" s="50"/>
      <c r="BG49" s="50"/>
      <c r="BH49" s="50"/>
      <c r="BI49" s="50"/>
      <c r="BJ49" s="50"/>
      <c r="BK49" s="50"/>
      <c r="BL49" s="50"/>
      <c r="BM49" s="50"/>
      <c r="BN49" s="50"/>
      <c r="BO49" s="50"/>
      <c r="BP49" s="50"/>
      <c r="BQ49" s="50"/>
      <c r="BR49" s="50"/>
      <c r="BS49" s="50"/>
      <c r="BT49" s="50"/>
      <c r="BU49" s="50"/>
      <c r="BV49" s="50"/>
      <c r="BW49" s="50"/>
      <c r="BX49" s="50"/>
      <c r="BY49" s="50"/>
      <c r="BZ49" s="50"/>
      <c r="CA49" s="50"/>
      <c r="CB49" s="50"/>
      <c r="CC49" s="50"/>
      <c r="CD49" s="50"/>
      <c r="CE49" s="50"/>
      <c r="CF49" s="50"/>
      <c r="CG49" s="50"/>
      <c r="CH49" s="50"/>
      <c r="CI49" s="50"/>
      <c r="CJ49" s="50"/>
      <c r="CK49" s="50"/>
      <c r="CL49" s="50"/>
      <c r="CM49" s="50"/>
      <c r="CN49" s="50"/>
      <c r="CO49" s="50"/>
      <c r="CP49" s="50"/>
      <c r="CQ49" s="50"/>
      <c r="CR49" s="50"/>
      <c r="CS49" s="50"/>
      <c r="CT49" s="50"/>
      <c r="CU49" s="50"/>
      <c r="CV49" s="50"/>
      <c r="CW49" s="50"/>
      <c r="CX49" s="50"/>
      <c r="CY49" s="50"/>
      <c r="CZ49" s="50"/>
      <c r="DA49" s="50"/>
      <c r="DB49" s="50"/>
      <c r="DC49" s="50"/>
      <c r="DD49" s="50"/>
      <c r="DE49" s="50"/>
      <c r="DF49" s="50"/>
      <c r="DG49" s="50"/>
      <c r="DH49" s="50"/>
      <c r="DI49" s="50"/>
      <c r="DJ49" s="50"/>
      <c r="DK49" s="50"/>
      <c r="DL49" s="50"/>
    </row>
    <row r="50" spans="1:116" x14ac:dyDescent="0.2">
      <c r="A50" s="50"/>
      <c r="B50" s="50"/>
      <c r="C50" s="50"/>
      <c r="D50" s="50"/>
      <c r="E50" s="50"/>
      <c r="F50" s="50"/>
      <c r="G50" s="50"/>
      <c r="H50" s="50"/>
      <c r="I50" s="50"/>
      <c r="J50" s="50"/>
      <c r="K50" s="50"/>
      <c r="L50" s="50"/>
      <c r="M50" s="50"/>
      <c r="N50" s="50"/>
      <c r="O50" s="52"/>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50"/>
      <c r="BB50" s="50"/>
      <c r="BC50" s="50"/>
      <c r="BD50" s="50"/>
      <c r="BE50" s="50"/>
      <c r="BF50" s="50"/>
      <c r="BG50" s="50"/>
      <c r="BH50" s="50"/>
      <c r="BI50" s="50"/>
      <c r="BJ50" s="50"/>
      <c r="BK50" s="50"/>
      <c r="BL50" s="50"/>
      <c r="BM50" s="50"/>
      <c r="BN50" s="50"/>
      <c r="BO50" s="50"/>
      <c r="BP50" s="50"/>
      <c r="BQ50" s="50"/>
      <c r="BR50" s="50"/>
      <c r="BS50" s="50"/>
      <c r="BT50" s="50"/>
      <c r="BU50" s="50"/>
      <c r="BV50" s="50"/>
      <c r="BW50" s="50"/>
      <c r="BX50" s="50"/>
      <c r="BY50" s="50"/>
      <c r="BZ50" s="50"/>
      <c r="CA50" s="50"/>
      <c r="CB50" s="50"/>
      <c r="CC50" s="50"/>
      <c r="CD50" s="50"/>
      <c r="CE50" s="50"/>
      <c r="CF50" s="50"/>
      <c r="CG50" s="50"/>
      <c r="CH50" s="50"/>
      <c r="CI50" s="50"/>
      <c r="CJ50" s="50"/>
      <c r="CK50" s="50"/>
      <c r="CL50" s="50"/>
      <c r="CM50" s="50"/>
      <c r="CN50" s="50"/>
      <c r="CO50" s="50"/>
      <c r="CP50" s="50"/>
      <c r="CQ50" s="50"/>
      <c r="CR50" s="50"/>
      <c r="CS50" s="50"/>
      <c r="CT50" s="50"/>
      <c r="CU50" s="50"/>
      <c r="CV50" s="50"/>
      <c r="CW50" s="50"/>
      <c r="CX50" s="50"/>
      <c r="CY50" s="50"/>
      <c r="CZ50" s="50"/>
      <c r="DA50" s="50"/>
      <c r="DB50" s="50"/>
      <c r="DC50" s="50"/>
      <c r="DD50" s="50"/>
      <c r="DE50" s="50"/>
      <c r="DF50" s="50"/>
      <c r="DG50" s="50"/>
      <c r="DH50" s="50"/>
      <c r="DI50" s="50"/>
      <c r="DJ50" s="50"/>
      <c r="DK50" s="50"/>
      <c r="DL50" s="50"/>
    </row>
    <row r="51" spans="1:116" x14ac:dyDescent="0.2">
      <c r="A51" s="50"/>
      <c r="B51" s="50"/>
      <c r="C51" s="50"/>
      <c r="D51" s="50"/>
      <c r="E51" s="50"/>
      <c r="F51" s="50"/>
      <c r="G51" s="50"/>
      <c r="H51" s="50"/>
      <c r="I51" s="50"/>
      <c r="J51" s="50"/>
      <c r="K51" s="50"/>
      <c r="L51" s="50"/>
      <c r="M51" s="50"/>
      <c r="N51" s="50"/>
      <c r="O51" s="52"/>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50"/>
      <c r="BA51" s="50"/>
      <c r="BB51" s="50"/>
      <c r="BC51" s="50"/>
      <c r="BD51" s="50"/>
      <c r="BE51" s="50"/>
      <c r="BF51" s="50"/>
      <c r="BG51" s="50"/>
      <c r="BH51" s="50"/>
      <c r="BI51" s="50"/>
      <c r="BJ51" s="50"/>
      <c r="BK51" s="50"/>
      <c r="BL51" s="50"/>
      <c r="BM51" s="50"/>
      <c r="BN51" s="50"/>
      <c r="BO51" s="50"/>
      <c r="BP51" s="50"/>
      <c r="BQ51" s="50"/>
      <c r="BR51" s="50"/>
      <c r="BS51" s="50"/>
      <c r="BT51" s="50"/>
      <c r="BU51" s="50"/>
      <c r="BV51" s="50"/>
      <c r="BW51" s="50"/>
      <c r="BX51" s="50"/>
      <c r="BY51" s="50"/>
      <c r="BZ51" s="50"/>
      <c r="CA51" s="50"/>
      <c r="CB51" s="50"/>
      <c r="CC51" s="50"/>
      <c r="CD51" s="50"/>
      <c r="CE51" s="50"/>
      <c r="CF51" s="50"/>
      <c r="CG51" s="50"/>
      <c r="CH51" s="50"/>
      <c r="CI51" s="50"/>
      <c r="CJ51" s="50"/>
      <c r="CK51" s="50"/>
      <c r="CL51" s="50"/>
      <c r="CM51" s="50"/>
      <c r="CN51" s="50"/>
      <c r="CO51" s="50"/>
      <c r="CP51" s="50"/>
      <c r="CQ51" s="50"/>
      <c r="CR51" s="50"/>
      <c r="CS51" s="50"/>
      <c r="CT51" s="50"/>
      <c r="CU51" s="50"/>
      <c r="CV51" s="50"/>
      <c r="CW51" s="50"/>
      <c r="CX51" s="50"/>
      <c r="CY51" s="50"/>
      <c r="CZ51" s="50"/>
      <c r="DA51" s="50"/>
      <c r="DB51" s="50"/>
      <c r="DC51" s="50"/>
      <c r="DD51" s="50"/>
      <c r="DE51" s="50"/>
      <c r="DF51" s="50"/>
      <c r="DG51" s="50"/>
      <c r="DH51" s="50"/>
      <c r="DI51" s="50"/>
      <c r="DJ51" s="50"/>
      <c r="DK51" s="50"/>
      <c r="DL51" s="50"/>
    </row>
    <row r="52" spans="1:116" ht="15" x14ac:dyDescent="0.2">
      <c r="A52" s="146"/>
      <c r="B52" s="146"/>
      <c r="C52" s="70"/>
      <c r="D52" s="146"/>
      <c r="E52" s="146"/>
      <c r="F52" s="146"/>
      <c r="G52" s="50"/>
      <c r="H52" s="50"/>
      <c r="I52" s="50"/>
      <c r="J52" s="50"/>
      <c r="K52" s="50"/>
      <c r="L52" s="50"/>
      <c r="M52" s="50"/>
      <c r="N52" s="50"/>
      <c r="O52" s="52"/>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50"/>
      <c r="AY52" s="50"/>
      <c r="AZ52" s="50"/>
      <c r="BA52" s="50"/>
      <c r="BB52" s="50"/>
      <c r="BC52" s="50"/>
      <c r="BD52" s="50"/>
      <c r="BE52" s="50"/>
      <c r="BF52" s="50"/>
      <c r="BG52" s="50"/>
      <c r="BH52" s="50"/>
      <c r="BI52" s="50"/>
      <c r="BJ52" s="50"/>
      <c r="BK52" s="50"/>
      <c r="BL52" s="50"/>
      <c r="BM52" s="50"/>
      <c r="BN52" s="50"/>
      <c r="BO52" s="50"/>
      <c r="BP52" s="50"/>
      <c r="BQ52" s="50"/>
      <c r="BR52" s="50"/>
      <c r="BS52" s="50"/>
      <c r="BT52" s="50"/>
      <c r="BU52" s="50"/>
      <c r="BV52" s="50"/>
      <c r="BW52" s="50"/>
      <c r="BX52" s="50"/>
      <c r="BY52" s="50"/>
      <c r="BZ52" s="50"/>
      <c r="CA52" s="50"/>
      <c r="CB52" s="50"/>
      <c r="CC52" s="50"/>
      <c r="CD52" s="50"/>
      <c r="CE52" s="50"/>
      <c r="CF52" s="50"/>
      <c r="CG52" s="50"/>
      <c r="CH52" s="50"/>
      <c r="CI52" s="50"/>
      <c r="CJ52" s="50"/>
      <c r="CK52" s="50"/>
      <c r="CL52" s="50"/>
      <c r="CM52" s="50"/>
      <c r="CN52" s="50"/>
      <c r="CO52" s="50"/>
      <c r="CP52" s="50"/>
      <c r="CQ52" s="50"/>
      <c r="CR52" s="50"/>
      <c r="CS52" s="50"/>
      <c r="CT52" s="50"/>
      <c r="CU52" s="50"/>
      <c r="CV52" s="50"/>
      <c r="CW52" s="50"/>
      <c r="CX52" s="50"/>
      <c r="CY52" s="50"/>
      <c r="CZ52" s="50"/>
      <c r="DA52" s="50"/>
      <c r="DB52" s="50"/>
      <c r="DC52" s="50"/>
      <c r="DD52" s="50"/>
      <c r="DE52" s="50"/>
      <c r="DF52" s="50"/>
      <c r="DG52" s="50"/>
      <c r="DH52" s="50"/>
      <c r="DI52" s="50"/>
      <c r="DJ52" s="50"/>
      <c r="DK52" s="50"/>
      <c r="DL52" s="50"/>
    </row>
    <row r="53" spans="1:116" x14ac:dyDescent="0.2">
      <c r="O53" s="147"/>
    </row>
    <row r="54" spans="1:116" ht="15" x14ac:dyDescent="0.2">
      <c r="A54" s="148"/>
      <c r="O54" s="147"/>
    </row>
    <row r="55" spans="1:116" ht="15" x14ac:dyDescent="0.2">
      <c r="A55" s="148"/>
      <c r="O55" s="149"/>
    </row>
    <row r="56" spans="1:116" ht="15" x14ac:dyDescent="0.2">
      <c r="A56" s="148"/>
    </row>
  </sheetData>
  <sheetProtection password="81FA" sheet="1" selectLockedCells="1"/>
  <mergeCells count="504">
    <mergeCell ref="AU12:AV12"/>
    <mergeCell ref="AS12:AT12"/>
    <mergeCell ref="AM11:AN11"/>
    <mergeCell ref="AG11:AH11"/>
    <mergeCell ref="AI11:AJ11"/>
    <mergeCell ref="AY11:AZ11"/>
    <mergeCell ref="AW11:AX11"/>
    <mergeCell ref="AO11:AP11"/>
    <mergeCell ref="BA12:BB12"/>
    <mergeCell ref="AK11:AL11"/>
    <mergeCell ref="CR11:CS11"/>
    <mergeCell ref="Y11:Z11"/>
    <mergeCell ref="W12:X12"/>
    <mergeCell ref="Y12:Z12"/>
    <mergeCell ref="AQ11:AR11"/>
    <mergeCell ref="CP12:CQ12"/>
    <mergeCell ref="CF12:CG12"/>
    <mergeCell ref="AA11:AB11"/>
    <mergeCell ref="AA12:AB12"/>
    <mergeCell ref="CN11:CO11"/>
    <mergeCell ref="BW12:BX12"/>
    <mergeCell ref="CB12:CC12"/>
    <mergeCell ref="CD12:CE12"/>
    <mergeCell ref="CR12:CS12"/>
    <mergeCell ref="CN12:CO12"/>
    <mergeCell ref="AG12:AH12"/>
    <mergeCell ref="AI12:AJ12"/>
    <mergeCell ref="AK12:AL12"/>
    <mergeCell ref="AO12:AP12"/>
    <mergeCell ref="AQ12:AR12"/>
    <mergeCell ref="AM12:AN12"/>
    <mergeCell ref="AU11:AV11"/>
    <mergeCell ref="AY12:AZ12"/>
    <mergeCell ref="AW12:AX12"/>
    <mergeCell ref="BK11:BL11"/>
    <mergeCell ref="BK9:BL9"/>
    <mergeCell ref="CN10:CO10"/>
    <mergeCell ref="CP10:CQ10"/>
    <mergeCell ref="BQ9:BR9"/>
    <mergeCell ref="BS9:BT9"/>
    <mergeCell ref="AS11:AT11"/>
    <mergeCell ref="BA11:BB11"/>
    <mergeCell ref="CL11:CM11"/>
    <mergeCell ref="AU10:AV10"/>
    <mergeCell ref="AY10:AZ10"/>
    <mergeCell ref="AW10:AX10"/>
    <mergeCell ref="AS9:AT9"/>
    <mergeCell ref="CN9:CO9"/>
    <mergeCell ref="BI10:BJ10"/>
    <mergeCell ref="BC11:BD11"/>
    <mergeCell ref="BI9:BJ9"/>
    <mergeCell ref="BG9:BH9"/>
    <mergeCell ref="BY9:BZ9"/>
    <mergeCell ref="G9:H9"/>
    <mergeCell ref="G10:H10"/>
    <mergeCell ref="G11:H11"/>
    <mergeCell ref="U11:V11"/>
    <mergeCell ref="Q9:R9"/>
    <mergeCell ref="Q10:R10"/>
    <mergeCell ref="S10:T10"/>
    <mergeCell ref="U10:V10"/>
    <mergeCell ref="AE10:AF10"/>
    <mergeCell ref="AC11:AD11"/>
    <mergeCell ref="W11:X11"/>
    <mergeCell ref="I9:J9"/>
    <mergeCell ref="M8:N8"/>
    <mergeCell ref="G5:H5"/>
    <mergeCell ref="AC10:AD10"/>
    <mergeCell ref="AE9:AF9"/>
    <mergeCell ref="AG9:AH9"/>
    <mergeCell ref="Y7:Z7"/>
    <mergeCell ref="W7:X7"/>
    <mergeCell ref="AC9:AD9"/>
    <mergeCell ref="AA9:AB9"/>
    <mergeCell ref="AA10:AB10"/>
    <mergeCell ref="W10:X10"/>
    <mergeCell ref="Y10:Z10"/>
    <mergeCell ref="U7:V7"/>
    <mergeCell ref="U9:V9"/>
    <mergeCell ref="O6:P6"/>
    <mergeCell ref="O7:P7"/>
    <mergeCell ref="O8:P8"/>
    <mergeCell ref="O9:P9"/>
    <mergeCell ref="Q7:R7"/>
    <mergeCell ref="Q8:R8"/>
    <mergeCell ref="O10:P10"/>
    <mergeCell ref="O5:P5"/>
    <mergeCell ref="Q6:R6"/>
    <mergeCell ref="AE6:AF6"/>
    <mergeCell ref="E5:F5"/>
    <mergeCell ref="E6:F6"/>
    <mergeCell ref="E7:F7"/>
    <mergeCell ref="M9:N9"/>
    <mergeCell ref="M10:N10"/>
    <mergeCell ref="M5:N5"/>
    <mergeCell ref="M6:N6"/>
    <mergeCell ref="E8:F8"/>
    <mergeCell ref="E9:F9"/>
    <mergeCell ref="I10:J10"/>
    <mergeCell ref="E10:F10"/>
    <mergeCell ref="I5:J5"/>
    <mergeCell ref="I6:J6"/>
    <mergeCell ref="G7:H7"/>
    <mergeCell ref="G8:H8"/>
    <mergeCell ref="I7:J7"/>
    <mergeCell ref="I8:J8"/>
    <mergeCell ref="K5:L5"/>
    <mergeCell ref="K6:L6"/>
    <mergeCell ref="K7:L7"/>
    <mergeCell ref="K8:L8"/>
    <mergeCell ref="K9:L9"/>
    <mergeCell ref="K10:L10"/>
    <mergeCell ref="M7:N7"/>
    <mergeCell ref="BE5:BF5"/>
    <mergeCell ref="BI5:BJ5"/>
    <mergeCell ref="BM5:BN5"/>
    <mergeCell ref="Y8:Z8"/>
    <mergeCell ref="W9:X9"/>
    <mergeCell ref="Y9:Z9"/>
    <mergeCell ref="S6:T6"/>
    <mergeCell ref="AA7:AB7"/>
    <mergeCell ref="AA8:AB8"/>
    <mergeCell ref="S7:T7"/>
    <mergeCell ref="S8:T8"/>
    <mergeCell ref="U8:V8"/>
    <mergeCell ref="W8:X8"/>
    <mergeCell ref="U6:V6"/>
    <mergeCell ref="S9:T9"/>
    <mergeCell ref="W6:X6"/>
    <mergeCell ref="Y6:Z6"/>
    <mergeCell ref="W5:X5"/>
    <mergeCell ref="Y5:Z5"/>
    <mergeCell ref="AE7:AF7"/>
    <mergeCell ref="AA5:AB5"/>
    <mergeCell ref="AA6:AB6"/>
    <mergeCell ref="AI5:AJ5"/>
    <mergeCell ref="AI6:AJ6"/>
    <mergeCell ref="AK4:AL4"/>
    <mergeCell ref="AW4:AX4"/>
    <mergeCell ref="AY4:AZ4"/>
    <mergeCell ref="BM4:BN4"/>
    <mergeCell ref="BO4:BP4"/>
    <mergeCell ref="BA4:BB4"/>
    <mergeCell ref="AS4:AT4"/>
    <mergeCell ref="BG4:BH4"/>
    <mergeCell ref="BK4:BL4"/>
    <mergeCell ref="BC4:BD4"/>
    <mergeCell ref="BE4:BF4"/>
    <mergeCell ref="AM4:AN4"/>
    <mergeCell ref="BQ4:BR4"/>
    <mergeCell ref="Q4:R4"/>
    <mergeCell ref="S4:T4"/>
    <mergeCell ref="AC4:AD4"/>
    <mergeCell ref="DD4:DE4"/>
    <mergeCell ref="DF4:DG4"/>
    <mergeCell ref="DJ4:DK4"/>
    <mergeCell ref="DH4:DI4"/>
    <mergeCell ref="CP4:CQ4"/>
    <mergeCell ref="CL4:CM4"/>
    <mergeCell ref="CB4:CC4"/>
    <mergeCell ref="CJ4:CK4"/>
    <mergeCell ref="BU4:BV4"/>
    <mergeCell ref="CF4:CG4"/>
    <mergeCell ref="CH4:CI4"/>
    <mergeCell ref="BY4:CA4"/>
    <mergeCell ref="CD4:CE4"/>
    <mergeCell ref="DB4:DC4"/>
    <mergeCell ref="CT4:CU4"/>
    <mergeCell ref="CR4:CS4"/>
    <mergeCell ref="CZ4:DA4"/>
    <mergeCell ref="CV4:CW4"/>
    <mergeCell ref="CX4:CY4"/>
    <mergeCell ref="AQ4:AR4"/>
    <mergeCell ref="C9:D9"/>
    <mergeCell ref="C8:D8"/>
    <mergeCell ref="C10:D10"/>
    <mergeCell ref="C11:D11"/>
    <mergeCell ref="G6:H6"/>
    <mergeCell ref="BO5:BP5"/>
    <mergeCell ref="BW4:BX4"/>
    <mergeCell ref="CN4:CO4"/>
    <mergeCell ref="BY5:BZ5"/>
    <mergeCell ref="CB5:CC5"/>
    <mergeCell ref="BC5:BD5"/>
    <mergeCell ref="AU5:AV5"/>
    <mergeCell ref="BK5:BL5"/>
    <mergeCell ref="E4:F4"/>
    <mergeCell ref="I4:J4"/>
    <mergeCell ref="K4:L4"/>
    <mergeCell ref="S5:T5"/>
    <mergeCell ref="U5:V5"/>
    <mergeCell ref="Q5:R5"/>
    <mergeCell ref="AG5:AH5"/>
    <mergeCell ref="AE5:AF5"/>
    <mergeCell ref="BG5:BH5"/>
    <mergeCell ref="AW5:AX5"/>
    <mergeCell ref="BS5:BT5"/>
    <mergeCell ref="DF5:DG5"/>
    <mergeCell ref="DF6:DG6"/>
    <mergeCell ref="DF7:DG7"/>
    <mergeCell ref="O4:P4"/>
    <mergeCell ref="BS4:BT4"/>
    <mergeCell ref="BI4:BJ4"/>
    <mergeCell ref="C4:D4"/>
    <mergeCell ref="G4:H4"/>
    <mergeCell ref="M4:N4"/>
    <mergeCell ref="DD5:DE5"/>
    <mergeCell ref="DD6:DE6"/>
    <mergeCell ref="DD7:DE7"/>
    <mergeCell ref="U4:V4"/>
    <mergeCell ref="W4:X4"/>
    <mergeCell ref="Y4:Z4"/>
    <mergeCell ref="AA4:AB4"/>
    <mergeCell ref="AO4:AP4"/>
    <mergeCell ref="C5:D5"/>
    <mergeCell ref="C6:D6"/>
    <mergeCell ref="C7:D7"/>
    <mergeCell ref="AU4:AV4"/>
    <mergeCell ref="AE4:AF4"/>
    <mergeCell ref="AG4:AH4"/>
    <mergeCell ref="AI4:AJ4"/>
    <mergeCell ref="DJ12:DK12"/>
    <mergeCell ref="DH12:DI12"/>
    <mergeCell ref="DJ5:DK5"/>
    <mergeCell ref="DJ6:DK6"/>
    <mergeCell ref="DJ7:DK7"/>
    <mergeCell ref="DJ9:DK9"/>
    <mergeCell ref="DJ8:DK8"/>
    <mergeCell ref="DH8:DI8"/>
    <mergeCell ref="DH11:DI11"/>
    <mergeCell ref="DJ10:DK10"/>
    <mergeCell ref="DH10:DI10"/>
    <mergeCell ref="DH7:DI7"/>
    <mergeCell ref="DH6:DI6"/>
    <mergeCell ref="DH9:DI9"/>
    <mergeCell ref="DH5:DI5"/>
    <mergeCell ref="DJ11:DK11"/>
    <mergeCell ref="DF9:DG9"/>
    <mergeCell ref="DF8:DG8"/>
    <mergeCell ref="DF12:DG12"/>
    <mergeCell ref="DD11:DE11"/>
    <mergeCell ref="DB11:DC11"/>
    <mergeCell ref="DB9:DC9"/>
    <mergeCell ref="DD10:DE10"/>
    <mergeCell ref="DF10:DG10"/>
    <mergeCell ref="DD9:DE9"/>
    <mergeCell ref="DD8:DE8"/>
    <mergeCell ref="DB8:DC8"/>
    <mergeCell ref="DD12:DE12"/>
    <mergeCell ref="DB10:DC10"/>
    <mergeCell ref="DB12:DC12"/>
    <mergeCell ref="DF11:DG11"/>
    <mergeCell ref="DB5:DC5"/>
    <mergeCell ref="DB6:DC6"/>
    <mergeCell ref="DB7:DC7"/>
    <mergeCell ref="C12:D12"/>
    <mergeCell ref="AE11:AF11"/>
    <mergeCell ref="O11:P11"/>
    <mergeCell ref="O12:P12"/>
    <mergeCell ref="Q11:R11"/>
    <mergeCell ref="S11:T11"/>
    <mergeCell ref="K11:L11"/>
    <mergeCell ref="K12:L12"/>
    <mergeCell ref="M12:N12"/>
    <mergeCell ref="E11:F11"/>
    <mergeCell ref="AE12:AF12"/>
    <mergeCell ref="I11:J11"/>
    <mergeCell ref="E12:F12"/>
    <mergeCell ref="G12:H12"/>
    <mergeCell ref="AC12:AD12"/>
    <mergeCell ref="I12:J12"/>
    <mergeCell ref="Q12:R12"/>
    <mergeCell ref="S12:T12"/>
    <mergeCell ref="U12:V12"/>
    <mergeCell ref="M11:N11"/>
    <mergeCell ref="AG7:AH7"/>
    <mergeCell ref="AI7:AJ7"/>
    <mergeCell ref="AE8:AF8"/>
    <mergeCell ref="AG8:AH8"/>
    <mergeCell ref="AC7:AD7"/>
    <mergeCell ref="AC8:AD8"/>
    <mergeCell ref="AC6:AD6"/>
    <mergeCell ref="AC5:AD5"/>
    <mergeCell ref="AG10:AH10"/>
    <mergeCell ref="AG6:AH6"/>
    <mergeCell ref="AI10:AJ10"/>
    <mergeCell ref="AI9:AJ9"/>
    <mergeCell ref="AI8:AJ8"/>
    <mergeCell ref="AK5:AL5"/>
    <mergeCell ref="AK7:AL7"/>
    <mergeCell ref="AK9:AL9"/>
    <mergeCell ref="AK8:AL8"/>
    <mergeCell ref="AK6:AL6"/>
    <mergeCell ref="AK10:AL10"/>
    <mergeCell ref="AO10:AP10"/>
    <mergeCell ref="AM5:AN5"/>
    <mergeCell ref="AM6:AN6"/>
    <mergeCell ref="AM8:AN8"/>
    <mergeCell ref="AM7:AN7"/>
    <mergeCell ref="AO8:AP8"/>
    <mergeCell ref="AM9:AN9"/>
    <mergeCell ref="AO9:AP9"/>
    <mergeCell ref="AM10:AN10"/>
    <mergeCell ref="AO5:AP5"/>
    <mergeCell ref="AO6:AP6"/>
    <mergeCell ref="AO7:AP7"/>
    <mergeCell ref="BC7:BD7"/>
    <mergeCell ref="AY5:AZ5"/>
    <mergeCell ref="BA5:BB5"/>
    <mergeCell ref="BA10:BB10"/>
    <mergeCell ref="AQ5:AR5"/>
    <mergeCell ref="AS10:AT10"/>
    <mergeCell ref="AS5:AT5"/>
    <mergeCell ref="AS6:AT6"/>
    <mergeCell ref="AS7:AT7"/>
    <mergeCell ref="AQ9:AR9"/>
    <mergeCell ref="BC10:BD10"/>
    <mergeCell ref="AY6:AZ6"/>
    <mergeCell ref="AW6:AX6"/>
    <mergeCell ref="AW7:AX7"/>
    <mergeCell ref="AW9:AX9"/>
    <mergeCell ref="AW8:AX8"/>
    <mergeCell ref="AY7:AZ7"/>
    <mergeCell ref="AY9:AZ9"/>
    <mergeCell ref="BA6:BB6"/>
    <mergeCell ref="BG6:BH6"/>
    <mergeCell ref="BM6:BN6"/>
    <mergeCell ref="AS8:AT8"/>
    <mergeCell ref="AQ10:AR10"/>
    <mergeCell ref="AQ6:AR6"/>
    <mergeCell ref="AQ7:AR7"/>
    <mergeCell ref="AQ8:AR8"/>
    <mergeCell ref="BQ5:BR5"/>
    <mergeCell ref="AU6:AV6"/>
    <mergeCell ref="BA7:BB7"/>
    <mergeCell ref="BA9:BB9"/>
    <mergeCell ref="BC8:BD8"/>
    <mergeCell ref="BA8:BB8"/>
    <mergeCell ref="AU8:AV8"/>
    <mergeCell ref="BC9:BD9"/>
    <mergeCell ref="BE9:BF9"/>
    <mergeCell ref="BC6:BD6"/>
    <mergeCell ref="BE7:BF7"/>
    <mergeCell ref="BE6:BF6"/>
    <mergeCell ref="BG7:BH7"/>
    <mergeCell ref="BE8:BF8"/>
    <mergeCell ref="BI6:BJ6"/>
    <mergeCell ref="BK8:BL8"/>
    <mergeCell ref="AY8:AZ8"/>
    <mergeCell ref="BI7:BJ7"/>
    <mergeCell ref="BK6:BL6"/>
    <mergeCell ref="BI8:BJ8"/>
    <mergeCell ref="AU9:AV9"/>
    <mergeCell ref="BM8:BN8"/>
    <mergeCell ref="BG8:BH8"/>
    <mergeCell ref="AU7:AV7"/>
    <mergeCell ref="CR7:CS7"/>
    <mergeCell ref="CT9:CU9"/>
    <mergeCell ref="CF9:CG9"/>
    <mergeCell ref="CB9:CC9"/>
    <mergeCell ref="CD9:CE9"/>
    <mergeCell ref="CP9:CQ9"/>
    <mergeCell ref="CJ7:CK7"/>
    <mergeCell ref="CR8:CS8"/>
    <mergeCell ref="CH7:CI7"/>
    <mergeCell ref="CL8:CM8"/>
    <mergeCell ref="BQ8:BR8"/>
    <mergeCell ref="CN8:CO8"/>
    <mergeCell ref="CD8:CE8"/>
    <mergeCell ref="CN6:CO6"/>
    <mergeCell ref="BQ6:BR6"/>
    <mergeCell ref="BU8:BV8"/>
    <mergeCell ref="BS6:BT6"/>
    <mergeCell ref="CR5:CS5"/>
    <mergeCell ref="BU5:BV5"/>
    <mergeCell ref="CP5:CQ5"/>
    <mergeCell ref="CP7:CQ7"/>
    <mergeCell ref="CH5:CI5"/>
    <mergeCell ref="CH6:CI6"/>
    <mergeCell ref="CL5:CM5"/>
    <mergeCell ref="CR6:CS6"/>
    <mergeCell ref="BW6:BX6"/>
    <mergeCell ref="BU6:BV6"/>
    <mergeCell ref="BU7:BV7"/>
    <mergeCell ref="CJ5:CK5"/>
    <mergeCell ref="CP6:CQ6"/>
    <mergeCell ref="CN5:CO5"/>
    <mergeCell ref="CN7:CO7"/>
    <mergeCell ref="CF5:CG5"/>
    <mergeCell ref="CV12:CW12"/>
    <mergeCell ref="CV11:CW11"/>
    <mergeCell ref="CT11:CU11"/>
    <mergeCell ref="CZ12:DA12"/>
    <mergeCell ref="CZ10:DA10"/>
    <mergeCell ref="CZ7:DA7"/>
    <mergeCell ref="CZ8:DA8"/>
    <mergeCell ref="CX12:CY12"/>
    <mergeCell ref="CT12:CU12"/>
    <mergeCell ref="CV10:CW10"/>
    <mergeCell ref="CZ11:DA11"/>
    <mergeCell ref="CX10:CY10"/>
    <mergeCell ref="CX11:CY11"/>
    <mergeCell ref="CV9:CW9"/>
    <mergeCell ref="CT10:CU10"/>
    <mergeCell ref="CV7:CW7"/>
    <mergeCell ref="CZ6:DA6"/>
    <mergeCell ref="CZ5:DA5"/>
    <mergeCell ref="CZ9:DA9"/>
    <mergeCell ref="CX9:CY9"/>
    <mergeCell ref="CX8:CY8"/>
    <mergeCell ref="CX6:CY6"/>
    <mergeCell ref="CX5:CY5"/>
    <mergeCell ref="CX7:CY7"/>
    <mergeCell ref="CT7:CU7"/>
    <mergeCell ref="CV8:CW8"/>
    <mergeCell ref="CT8:CU8"/>
    <mergeCell ref="CV5:CW5"/>
    <mergeCell ref="CV6:CW6"/>
    <mergeCell ref="CT5:CU5"/>
    <mergeCell ref="CT6:CU6"/>
    <mergeCell ref="CR10:CS10"/>
    <mergeCell ref="BK10:BL10"/>
    <mergeCell ref="CH10:CI10"/>
    <mergeCell ref="BM10:BN10"/>
    <mergeCell ref="BQ10:BR10"/>
    <mergeCell ref="CL10:CM10"/>
    <mergeCell ref="CF10:CG10"/>
    <mergeCell ref="CL7:CM7"/>
    <mergeCell ref="CL9:CM9"/>
    <mergeCell ref="CR9:CS9"/>
    <mergeCell ref="CJ8:CK8"/>
    <mergeCell ref="CD7:CE7"/>
    <mergeCell ref="BY7:BZ7"/>
    <mergeCell ref="BQ7:BR7"/>
    <mergeCell ref="CH8:CI8"/>
    <mergeCell ref="BW7:BX7"/>
    <mergeCell ref="BO7:BP7"/>
    <mergeCell ref="BS7:BT7"/>
    <mergeCell ref="BW8:BX8"/>
    <mergeCell ref="BY8:BZ8"/>
    <mergeCell ref="BK7:BL7"/>
    <mergeCell ref="BM7:BN7"/>
    <mergeCell ref="BO9:BP9"/>
    <mergeCell ref="BW9:BX9"/>
    <mergeCell ref="BE12:BF12"/>
    <mergeCell ref="BM11:BN11"/>
    <mergeCell ref="BI12:BJ12"/>
    <mergeCell ref="CJ12:CK12"/>
    <mergeCell ref="BK12:BL12"/>
    <mergeCell ref="BO10:BP10"/>
    <mergeCell ref="BQ12:BR12"/>
    <mergeCell ref="BO11:BP11"/>
    <mergeCell ref="BO12:BP12"/>
    <mergeCell ref="BM12:BN12"/>
    <mergeCell ref="CD10:CE10"/>
    <mergeCell ref="CJ10:CK10"/>
    <mergeCell ref="BS12:BT12"/>
    <mergeCell ref="BW10:BX10"/>
    <mergeCell ref="BS10:BT10"/>
    <mergeCell ref="BE10:BF10"/>
    <mergeCell ref="BG10:BH10"/>
    <mergeCell ref="BU12:BV12"/>
    <mergeCell ref="BY12:BZ12"/>
    <mergeCell ref="BU11:BV11"/>
    <mergeCell ref="BW11:BX11"/>
    <mergeCell ref="BS11:BT11"/>
    <mergeCell ref="BU10:BV10"/>
    <mergeCell ref="BE11:BF11"/>
    <mergeCell ref="BC12:BD12"/>
    <mergeCell ref="BG11:BH11"/>
    <mergeCell ref="BG12:BH12"/>
    <mergeCell ref="BQ11:BR11"/>
    <mergeCell ref="BI11:BJ11"/>
    <mergeCell ref="BY10:BZ10"/>
    <mergeCell ref="BM9:BN9"/>
    <mergeCell ref="CD5:CE5"/>
    <mergeCell ref="CL12:CM12"/>
    <mergeCell ref="CB11:CC11"/>
    <mergeCell ref="CF11:CG11"/>
    <mergeCell ref="CH11:CI11"/>
    <mergeCell ref="CD11:CE11"/>
    <mergeCell ref="CJ11:CK11"/>
    <mergeCell ref="CH12:CI12"/>
    <mergeCell ref="CB10:CC10"/>
    <mergeCell ref="CB6:CC6"/>
    <mergeCell ref="CB7:CC7"/>
    <mergeCell ref="CF6:CG6"/>
    <mergeCell ref="CF7:CG7"/>
    <mergeCell ref="CD6:CE6"/>
    <mergeCell ref="BO6:BP6"/>
    <mergeCell ref="BO8:BP8"/>
    <mergeCell ref="BY6:BZ6"/>
    <mergeCell ref="CP8:CQ8"/>
    <mergeCell ref="CF8:CG8"/>
    <mergeCell ref="BY11:BZ11"/>
    <mergeCell ref="CL6:CM6"/>
    <mergeCell ref="CJ9:CK9"/>
    <mergeCell ref="CP11:CQ11"/>
    <mergeCell ref="BW5:BX5"/>
    <mergeCell ref="CH9:CI9"/>
    <mergeCell ref="BS8:BT8"/>
    <mergeCell ref="CB8:CC8"/>
    <mergeCell ref="CJ6:CK6"/>
    <mergeCell ref="BU9:BV9"/>
  </mergeCells>
  <phoneticPr fontId="0" type="noConversion"/>
  <conditionalFormatting sqref="AV45 BT45 BR45 BP45 BN45 BL45 BJ45 DI45 BD45 BB45 AZ45 AX45 AF45 AH45 AJ45 AD45 N45 P45 R45 T45 V45 X45 Z45 AB45 AL45 AN45 AP45 AT45 AR45 BF45 CW45 CY45 DA45 DJ45:DK48">
    <cfRule type="cellIs" dxfId="1863" priority="60" stopIfTrue="1" operator="lessThan">
      <formula>N$12</formula>
    </cfRule>
  </conditionalFormatting>
  <conditionalFormatting sqref="BH46 AF46 AH46 AJ46 AD46 AN46 AP46 AR46 AT46 AV46 DI46 AX46 AZ46 BB46 BD46 CW46 DG46 CK46 DA46 BJ46 BL46 BN46 BP46 BR46 BT46 CY46 CQ46 CC46 CI46 CM46 CS46 CG46 CU46 BX46 BZ46 BV46 CE46 BF46 DC46 DE46 AL46 N46 P46 R46 T46 V46 X46 Z46 AB46 CO46">
    <cfRule type="cellIs" dxfId="1862" priority="61" stopIfTrue="1" operator="greaterThan">
      <formula>N10</formula>
    </cfRule>
  </conditionalFormatting>
  <conditionalFormatting sqref="BH47 AF47 AH47 AJ47 AD47 AN47 AP47 AR47 AT47 AV47 DI47 AX47 AZ47 BB47 BD47 CW47 DG47 CK47 DA47 BJ47 BL47 BN47 BP47 BR47 BT47 CY47 CQ47 CC47 CI47 CM47 CS47 CG47 CU47 BX47 BZ47 BV47 CE47 BF47 DC47 DE47 AL47 N47 P47 T47 R47 V47 X47 Z47 AB47 CO47">
    <cfRule type="cellIs" dxfId="1861" priority="62" stopIfTrue="1" operator="greaterThan">
      <formula>N10</formula>
    </cfRule>
  </conditionalFormatting>
  <conditionalFormatting sqref="CE45 CK45 CS45 CU45 BZ45 BH45 DC45 DE45 DG45 BV45 BX45 CC45 CG45 CI45 CM45 CO45 CQ45">
    <cfRule type="cellIs" dxfId="1860" priority="63" stopIfTrue="1" operator="lessThan">
      <formula>BH$11</formula>
    </cfRule>
  </conditionalFormatting>
  <conditionalFormatting sqref="DD14:DD44 DH14:DH44 O55 DF14:DF44 DJ14:DJ44 I15:I44 G44 E14:E44 C15:C44 M14:M44 AI14:AI17 AK14:AK17 AI19:AI44 AK19:AK44 BC14:BC44 CD14:CD44 CZ14:CZ44 BY14:BY44 CB14:CB44 CR14:CR44 CV14:CV44 CX14:CX44 DB14:DB44 BU14:BU44 BG14:BG44 BE14:BE44 AS14:AS44 AU14:AU44 Q14:Q44 AM14:AM44 AQ14:AQ44 Y14:Y44 AO14:AO44 AY14:AY44 BA14:BA44 O14:O44 U14:U44 S14:S44 W14:W44 AA14:AA44 AC14:AC44 AE14:AE44 AW14:AW44 BI14:BI44 BK14:BK44 BS15:BS44 AG15:AG44 BO14:BO44 BQ14:BQ44 BW14:BW44 CF14:CF44 CH14:CH44 CJ14:CJ44 CL14:CL44 CN14:CN44 CP14:CP44 CT14:CT44 BM14:BM44">
    <cfRule type="expression" dxfId="1859" priority="66" stopIfTrue="1">
      <formula>AND(NOT(ISBLANK(C$8)),C14&gt;C$8)</formula>
    </cfRule>
    <cfRule type="expression" dxfId="1858" priority="67" stopIfTrue="1">
      <formula>AND(NOT(ISBLANK(C$8)),C14&lt;C$9,NOT(ISBLANK(C14)))</formula>
    </cfRule>
  </conditionalFormatting>
  <conditionalFormatting sqref="D15:D17">
    <cfRule type="expression" dxfId="1857" priority="64" stopIfTrue="1">
      <formula>AND(NOT(ISBLANK(D9)),D15&gt;D9)</formula>
    </cfRule>
    <cfRule type="expression" dxfId="1856" priority="65" stopIfTrue="1">
      <formula>AND(NOT(ISBLANK(D9)),D15&lt;D10,NOT(ISBLANK(D15)))</formula>
    </cfRule>
  </conditionalFormatting>
  <conditionalFormatting sqref="D19:D20">
    <cfRule type="expression" dxfId="1855" priority="78" stopIfTrue="1">
      <formula>AND(NOT(ISBLANK(D14)),D19&gt;D14)</formula>
    </cfRule>
    <cfRule type="expression" dxfId="1854" priority="79" stopIfTrue="1">
      <formula>AND(NOT(ISBLANK(D14)),D19&lt;D15,NOT(ISBLANK(D19)))</formula>
    </cfRule>
  </conditionalFormatting>
  <conditionalFormatting sqref="D18">
    <cfRule type="expression" dxfId="1853" priority="80" stopIfTrue="1">
      <formula>AND(NOT(ISBLANK(D12)),D18&gt;D12)</formula>
    </cfRule>
    <cfRule type="expression" dxfId="1852" priority="81" stopIfTrue="1">
      <formula>AND(NOT(ISBLANK(D12)),D18&lt;D14,NOT(ISBLANK(D18)))</formula>
    </cfRule>
  </conditionalFormatting>
  <conditionalFormatting sqref="DH45 DF45 CZ45 CX45 CV45 DB45 DD45 CP45 CN45 CJ45 CT45 CH45 CD45 CR45 CB45 CF45 CL45 BW45 BY45 BI45 BK45 BM45 BO45 BQ45 BS45 BU45 BG45 AW45 AY45 BA45 BC45 BE45 AU45 AM45 AO45 AQ45 AS45 AE45 AG45 AI45 AK45 AC45 O45 Q45 S45 U45 W45 Y45 AA45 C45:M45">
    <cfRule type="cellIs" dxfId="1851" priority="68" stopIfTrue="1" operator="lessThan">
      <formula>$C$12</formula>
    </cfRule>
  </conditionalFormatting>
  <conditionalFormatting sqref="DH46 DF46 CZ46 CX46 CV46 DB46 DD46 CP46 CN46 CJ46 CT46 CH46 CD46 CR46 CB46 CF46 CL46 BW46 BY46 BI46 BK46 BM46 BO46 BQ46 BS46 BU46 BG46 AW46 AY46 BA46 BC46 BE46 AU46 AM46 AO46 AQ46 AS46 AE46 AG46 AI46 AK46 C46 G46 M46 O46 Q46 U46 S46 W46 Y46 AA46 AC46 E46 I46 K46">
    <cfRule type="cellIs" dxfId="1850" priority="69" stopIfTrue="1" operator="greaterThan">
      <formula>$C$7</formula>
    </cfRule>
  </conditionalFormatting>
  <conditionalFormatting sqref="K14:K44">
    <cfRule type="expression" dxfId="1849" priority="55" stopIfTrue="1">
      <formula>AND(NOT(ISBLANK(K$8)),K14&gt;K$8)</formula>
    </cfRule>
    <cfRule type="expression" dxfId="1848" priority="56" stopIfTrue="1">
      <formula>AND(NOT(ISBLANK(K$8)),K14&lt;K$9,NOT(ISBLANK(K14)))</formula>
    </cfRule>
  </conditionalFormatting>
  <conditionalFormatting sqref="G44">
    <cfRule type="expression" dxfId="1847" priority="53" stopIfTrue="1">
      <formula>AND(NOT(ISBLANK(G$8)),G44&gt;G$8)</formula>
    </cfRule>
    <cfRule type="expression" dxfId="1846" priority="54" stopIfTrue="1">
      <formula>AND(NOT(ISBLANK(G$8)),G44&lt;G$9,NOT(ISBLANK(G44)))</formula>
    </cfRule>
  </conditionalFormatting>
  <conditionalFormatting sqref="AK18">
    <cfRule type="expression" dxfId="1845" priority="51" stopIfTrue="1">
      <formula>AND(NOT(ISBLANK(AK$8)),AK18&gt;AK$8)</formula>
    </cfRule>
    <cfRule type="expression" dxfId="1844" priority="52" stopIfTrue="1">
      <formula>AND(NOT(ISBLANK(AK$8)),AK18&lt;AK$9,NOT(ISBLANK(AK18)))</formula>
    </cfRule>
  </conditionalFormatting>
  <conditionalFormatting sqref="I44">
    <cfRule type="expression" dxfId="1843" priority="49" stopIfTrue="1">
      <formula>AND(NOT(ISBLANK(I$8)),I44&gt;I$8)</formula>
    </cfRule>
    <cfRule type="expression" dxfId="1842" priority="50" stopIfTrue="1">
      <formula>AND(NOT(ISBLANK(I$8)),I44&lt;I$9,NOT(ISBLANK(I44)))</formula>
    </cfRule>
  </conditionalFormatting>
  <conditionalFormatting sqref="M14:M44">
    <cfRule type="expression" dxfId="1841" priority="48" stopIfTrue="1">
      <formula>AND(NOT(ISBLANK(M$7)),M14&gt;M$7)</formula>
    </cfRule>
  </conditionalFormatting>
  <conditionalFormatting sqref="C14:C44">
    <cfRule type="expression" dxfId="1840" priority="47" stopIfTrue="1">
      <formula>AND(NOT(ISBLANK(C$7)),C14&gt;C$7)</formula>
    </cfRule>
  </conditionalFormatting>
  <conditionalFormatting sqref="AK16">
    <cfRule type="expression" dxfId="1839" priority="43" stopIfTrue="1">
      <formula>AND(NOT(ISBLANK(AK$8)),AK16&gt;AK$8)</formula>
    </cfRule>
    <cfRule type="expression" dxfId="1838" priority="44" stopIfTrue="1">
      <formula>AND(NOT(ISBLANK(AK$8)),AK16&lt;AK$9,NOT(ISBLANK(AK16)))</formula>
    </cfRule>
  </conditionalFormatting>
  <conditionalFormatting sqref="AK19">
    <cfRule type="expression" dxfId="1837" priority="41" stopIfTrue="1">
      <formula>AND(NOT(ISBLANK(AK$8)),AK19&gt;AK$8)</formula>
    </cfRule>
    <cfRule type="expression" dxfId="1836" priority="42" stopIfTrue="1">
      <formula>AND(NOT(ISBLANK(AK$8)),AK19&lt;AK$9,NOT(ISBLANK(AK19)))</formula>
    </cfRule>
  </conditionalFormatting>
  <conditionalFormatting sqref="AK24">
    <cfRule type="expression" dxfId="1835" priority="39" stopIfTrue="1">
      <formula>AND(NOT(ISBLANK(AK$8)),AK24&gt;AK$8)</formula>
    </cfRule>
    <cfRule type="expression" dxfId="1834" priority="40" stopIfTrue="1">
      <formula>AND(NOT(ISBLANK(AK$8)),AK24&lt;AK$9,NOT(ISBLANK(AK24)))</formula>
    </cfRule>
  </conditionalFormatting>
  <conditionalFormatting sqref="AK31">
    <cfRule type="expression" dxfId="1833" priority="37" stopIfTrue="1">
      <formula>AND(NOT(ISBLANK(AK$8)),AK31&gt;AK$8)</formula>
    </cfRule>
    <cfRule type="expression" dxfId="1832" priority="38" stopIfTrue="1">
      <formula>AND(NOT(ISBLANK(AK$8)),AK31&lt;AK$9,NOT(ISBLANK(AK31)))</formula>
    </cfRule>
  </conditionalFormatting>
  <conditionalFormatting sqref="AK37">
    <cfRule type="expression" dxfId="1831" priority="35" stopIfTrue="1">
      <formula>AND(NOT(ISBLANK(AK$8)),AK37&gt;AK$8)</formula>
    </cfRule>
    <cfRule type="expression" dxfId="1830" priority="36" stopIfTrue="1">
      <formula>AND(NOT(ISBLANK(AK$8)),AK37&lt;AK$9,NOT(ISBLANK(AK37)))</formula>
    </cfRule>
  </conditionalFormatting>
  <conditionalFormatting sqref="AK38">
    <cfRule type="expression" dxfId="1829" priority="33" stopIfTrue="1">
      <formula>AND(NOT(ISBLANK(AK$8)),AK38&gt;AK$8)</formula>
    </cfRule>
    <cfRule type="expression" dxfId="1828" priority="34" stopIfTrue="1">
      <formula>AND(NOT(ISBLANK(AK$8)),AK38&lt;AK$9,NOT(ISBLANK(AK38)))</formula>
    </cfRule>
  </conditionalFormatting>
  <conditionalFormatting sqref="AK15">
    <cfRule type="expression" dxfId="1827" priority="31" stopIfTrue="1">
      <formula>AND(NOT(ISBLANK(AK$8)),AK15&gt;AK$8)</formula>
    </cfRule>
    <cfRule type="expression" dxfId="1826" priority="32" stopIfTrue="1">
      <formula>AND(NOT(ISBLANK(AK$8)),AK15&lt;AK$9,NOT(ISBLANK(AK15)))</formula>
    </cfRule>
  </conditionalFormatting>
  <conditionalFormatting sqref="AK29">
    <cfRule type="expression" dxfId="1825" priority="29" stopIfTrue="1">
      <formula>AND(NOT(ISBLANK(AK$8)),AK29&gt;AK$8)</formula>
    </cfRule>
    <cfRule type="expression" dxfId="1824" priority="30" stopIfTrue="1">
      <formula>AND(NOT(ISBLANK(AK$8)),AK29&lt;AK$9,NOT(ISBLANK(AK29)))</formula>
    </cfRule>
  </conditionalFormatting>
  <conditionalFormatting sqref="AK36">
    <cfRule type="expression" dxfId="1823" priority="27" stopIfTrue="1">
      <formula>AND(NOT(ISBLANK(AK$8)),AK36&gt;AK$8)</formula>
    </cfRule>
    <cfRule type="expression" dxfId="1822" priority="28" stopIfTrue="1">
      <formula>AND(NOT(ISBLANK(AK$8)),AK36&lt;AK$9,NOT(ISBLANK(AK36)))</formula>
    </cfRule>
  </conditionalFormatting>
  <conditionalFormatting sqref="AK23">
    <cfRule type="expression" dxfId="1821" priority="25" stopIfTrue="1">
      <formula>AND(NOT(ISBLANK(AK$8)),AK23&gt;AK$8)</formula>
    </cfRule>
    <cfRule type="expression" dxfId="1820" priority="26" stopIfTrue="1">
      <formula>AND(NOT(ISBLANK(AK$8)),AK23&lt;AK$9,NOT(ISBLANK(AK23)))</formula>
    </cfRule>
  </conditionalFormatting>
  <conditionalFormatting sqref="AK20">
    <cfRule type="expression" dxfId="1819" priority="23" stopIfTrue="1">
      <formula>AND(NOT(ISBLANK(AK$8)),AK20&gt;AK$8)</formula>
    </cfRule>
    <cfRule type="expression" dxfId="1818" priority="24" stopIfTrue="1">
      <formula>AND(NOT(ISBLANK(AK$8)),AK20&lt;AK$9,NOT(ISBLANK(AK20)))</formula>
    </cfRule>
  </conditionalFormatting>
  <conditionalFormatting sqref="AK26">
    <cfRule type="expression" dxfId="1817" priority="21" stopIfTrue="1">
      <formula>AND(NOT(ISBLANK(AK$8)),AK26&gt;AK$8)</formula>
    </cfRule>
    <cfRule type="expression" dxfId="1816" priority="22" stopIfTrue="1">
      <formula>AND(NOT(ISBLANK(AK$8)),AK26&lt;AK$9,NOT(ISBLANK(AK26)))</formula>
    </cfRule>
  </conditionalFormatting>
  <conditionalFormatting sqref="AK33">
    <cfRule type="expression" dxfId="1815" priority="19" stopIfTrue="1">
      <formula>AND(NOT(ISBLANK(AK$8)),AK33&gt;AK$8)</formula>
    </cfRule>
    <cfRule type="expression" dxfId="1814" priority="20" stopIfTrue="1">
      <formula>AND(NOT(ISBLANK(AK$8)),AK33&lt;AK$9,NOT(ISBLANK(AK33)))</formula>
    </cfRule>
  </conditionalFormatting>
  <conditionalFormatting sqref="AK40">
    <cfRule type="expression" dxfId="1813" priority="17" stopIfTrue="1">
      <formula>AND(NOT(ISBLANK(AK$8)),AK40&gt;AK$8)</formula>
    </cfRule>
    <cfRule type="expression" dxfId="1812" priority="18" stopIfTrue="1">
      <formula>AND(NOT(ISBLANK(AK$8)),AK40&lt;AK$9,NOT(ISBLANK(AK40)))</formula>
    </cfRule>
  </conditionalFormatting>
  <conditionalFormatting sqref="AK17">
    <cfRule type="expression" dxfId="1811" priority="15" stopIfTrue="1">
      <formula>AND(NOT(ISBLANK(AK$8)),AK17&gt;AK$8)</formula>
    </cfRule>
    <cfRule type="expression" dxfId="1810" priority="16" stopIfTrue="1">
      <formula>AND(NOT(ISBLANK(AK$8)),AK17&lt;AK$9,NOT(ISBLANK(AK17)))</formula>
    </cfRule>
  </conditionalFormatting>
  <conditionalFormatting sqref="AK24">
    <cfRule type="expression" dxfId="1809" priority="13" stopIfTrue="1">
      <formula>AND(NOT(ISBLANK(AK$8)),AK24&gt;AK$8)</formula>
    </cfRule>
    <cfRule type="expression" dxfId="1808" priority="14" stopIfTrue="1">
      <formula>AND(NOT(ISBLANK(AK$8)),AK24&lt;AK$9,NOT(ISBLANK(AK24)))</formula>
    </cfRule>
  </conditionalFormatting>
  <conditionalFormatting sqref="AK31">
    <cfRule type="expression" dxfId="1807" priority="11" stopIfTrue="1">
      <formula>AND(NOT(ISBLANK(AK$8)),AK31&gt;AK$8)</formula>
    </cfRule>
    <cfRule type="expression" dxfId="1806" priority="12" stopIfTrue="1">
      <formula>AND(NOT(ISBLANK(AK$8)),AK31&lt;AK$9,NOT(ISBLANK(AK31)))</formula>
    </cfRule>
  </conditionalFormatting>
  <conditionalFormatting sqref="AK38">
    <cfRule type="expression" dxfId="1805" priority="9" stopIfTrue="1">
      <formula>AND(NOT(ISBLANK(AK$8)),AK38&gt;AK$8)</formula>
    </cfRule>
    <cfRule type="expression" dxfId="1804" priority="10" stopIfTrue="1">
      <formula>AND(NOT(ISBLANK(AK$8)),AK38&lt;AK$9,NOT(ISBLANK(AK38)))</formula>
    </cfRule>
  </conditionalFormatting>
  <conditionalFormatting sqref="AK15">
    <cfRule type="expression" dxfId="1803" priority="7" stopIfTrue="1">
      <formula>AND(NOT(ISBLANK(AK$8)),AK15&gt;AK$8)</formula>
    </cfRule>
    <cfRule type="expression" dxfId="1802" priority="8" stopIfTrue="1">
      <formula>AND(NOT(ISBLANK(AK$8)),AK15&lt;AK$9,NOT(ISBLANK(AK15)))</formula>
    </cfRule>
  </conditionalFormatting>
  <conditionalFormatting sqref="AK22">
    <cfRule type="expression" dxfId="1801" priority="5" stopIfTrue="1">
      <formula>AND(NOT(ISBLANK(AK$8)),AK22&gt;AK$8)</formula>
    </cfRule>
    <cfRule type="expression" dxfId="1800" priority="6" stopIfTrue="1">
      <formula>AND(NOT(ISBLANK(AK$8)),AK22&lt;AK$9,NOT(ISBLANK(AK22)))</formula>
    </cfRule>
  </conditionalFormatting>
  <conditionalFormatting sqref="AK29">
    <cfRule type="expression" dxfId="1799" priority="3" stopIfTrue="1">
      <formula>AND(NOT(ISBLANK(AK$8)),AK29&gt;AK$8)</formula>
    </cfRule>
    <cfRule type="expression" dxfId="1798" priority="4" stopIfTrue="1">
      <formula>AND(NOT(ISBLANK(AK$8)),AK29&lt;AK$9,NOT(ISBLANK(AK29)))</formula>
    </cfRule>
  </conditionalFormatting>
  <conditionalFormatting sqref="AK36">
    <cfRule type="expression" dxfId="1797" priority="1" stopIfTrue="1">
      <formula>AND(NOT(ISBLANK(AK$8)),AK36&gt;AK$8)</formula>
    </cfRule>
    <cfRule type="expression" dxfId="1796" priority="2" stopIfTrue="1">
      <formula>AND(NOT(ISBLANK(AK$8)),AK36&lt;AK$9,NOT(ISBLANK(AK36)))</formula>
    </cfRule>
  </conditionalFormatting>
  <dataValidations count="2">
    <dataValidation type="list" allowBlank="1" showInputMessage="1" showErrorMessage="1" error="יש לבחור ערך מתוך הרשימה" sqref="CW14:CW44 AH21:AH44 AH16:AH19 AX37:AX41 AD37:AD41 AX30:AX35 AB37:AB44 AB30:AB35 AF24:AF28 AD24:AD28 P37:P44 AF18:AF22 AD43:AD44 AB16 AB18:AB22 AF14 AF16 AP14 AD18:AD22 AX14 AX16 CO14:CO44 CM14:CM44 CI14:CI44 CG14:CG44 CC14:CC44 BX14:BX44 BV14:BV44 BF14:BF44 AR14:AR44 AH14 AN14:AN44 AJ14 AL16 AL14 AL18:AL44 V14:V44 L14:L44 N14:N44 F14:F44 DK14:DK44 P14 AB14 AD16 AD14 P18:P22 AV14:AV44 CQ14:CQ44 AZ14:AZ44 BB14:BB44 BD14:BD44 BJ14:BJ44 BL14:BL44 BN14:BN44 BP14:BP44 BR14:BR44 BT14:BT44 CE14:CE44 CK14:CK44 BH14:BH44 AT14:AT44 BZ14:BZ44 CS14:CS44 CU14:CU44 DG14:DG44 DE14:DE44 DI14:DI44 DA14:DA44 CY14:CY44 DC14:DC44 D14:D44 H14:H44 J14:J44 P16 AX43:AX44 AP16:AP44 AX18:AX22 AB24:AB28 P24:P35 AX24:AX28 AD30:AD35 AF35 AF30:AF33 AF37:AF44 AJ16:AJ19 AJ21:AJ44">
      <formula1>labs1</formula1>
    </dataValidation>
    <dataValidation type="list" allowBlank="1" showInputMessage="1" showErrorMessage="1" sqref="R14:R44 T30:T43 T24:T28 T18:T22 X14 X16 Z14:Z44 T16 T14 X18:X22 X24:X28 X37:X44 X30:X35">
      <formula1>labs1</formula1>
    </dataValidation>
  </dataValidations>
  <pageMargins left="0.75" right="0.75" top="1" bottom="1" header="0.5" footer="0.5"/>
  <pageSetup paperSize="9" orientation="landscape" horizontalDpi="4294967293" r:id="rId1"/>
  <headerFooter alignWithMargins="0"/>
  <cellWatches>
    <cellWatch r="DA14"/>
  </cellWatche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0">
    <tabColor indexed="22"/>
  </sheetPr>
  <dimension ref="A1:EA52"/>
  <sheetViews>
    <sheetView rightToLeft="1" zoomScale="85" zoomScaleNormal="85" workbookViewId="0">
      <pane xSplit="2" ySplit="13" topLeftCell="C14" activePane="bottomRight" state="frozen"/>
      <selection pane="topRight" activeCell="C1" sqref="C1"/>
      <selection pane="bottomLeft" activeCell="A14" sqref="A14"/>
      <selection pane="bottomRight" activeCell="C14" sqref="C14"/>
    </sheetView>
  </sheetViews>
  <sheetFormatPr defaultColWidth="9.140625" defaultRowHeight="12.75" x14ac:dyDescent="0.2"/>
  <cols>
    <col min="1" max="1" width="8.7109375" style="2" customWidth="1"/>
    <col min="2" max="2" width="12.5703125" style="2" customWidth="1"/>
    <col min="3" max="3" width="9.7109375" style="2" customWidth="1"/>
    <col min="4" max="4" width="19.28515625" style="2" customWidth="1"/>
    <col min="5" max="5" width="9.7109375" style="2" hidden="1" customWidth="1"/>
    <col min="6" max="6" width="19.140625" style="2" hidden="1" customWidth="1"/>
    <col min="7" max="7" width="9.7109375" style="2" hidden="1" customWidth="1"/>
    <col min="8" max="8" width="19.42578125" style="2" hidden="1" customWidth="1"/>
    <col min="9" max="9" width="9.7109375" style="2" customWidth="1"/>
    <col min="10" max="10" width="19" style="2" customWidth="1"/>
    <col min="11" max="11" width="9.5703125" style="2" customWidth="1"/>
    <col min="12" max="12" width="19" style="2" customWidth="1"/>
    <col min="13" max="13" width="9.7109375" style="2" customWidth="1"/>
    <col min="14" max="14" width="19" style="2" customWidth="1"/>
    <col min="15" max="15" width="9.7109375" style="2" customWidth="1"/>
    <col min="16" max="16" width="19" style="2" customWidth="1"/>
    <col min="17" max="17" width="9.7109375" style="2" customWidth="1"/>
    <col min="18" max="18" width="19" style="2" customWidth="1"/>
    <col min="19" max="19" width="9.7109375" style="2" customWidth="1"/>
    <col min="20" max="20" width="19" style="2" customWidth="1"/>
    <col min="21" max="21" width="9.7109375" style="2" customWidth="1"/>
    <col min="22" max="22" width="19" style="2" customWidth="1"/>
    <col min="23" max="23" width="9.7109375" style="2" customWidth="1"/>
    <col min="24" max="24" width="19" style="2" customWidth="1"/>
    <col min="25" max="25" width="9.7109375" style="2" customWidth="1"/>
    <col min="26" max="26" width="19.140625" style="2" customWidth="1"/>
    <col min="27" max="27" width="9.7109375" style="2" customWidth="1"/>
    <col min="28" max="28" width="19" style="2" customWidth="1"/>
    <col min="29" max="29" width="9.7109375" style="2" customWidth="1"/>
    <col min="30" max="30" width="19" style="2" customWidth="1"/>
    <col min="31" max="31" width="9.7109375" style="2" customWidth="1"/>
    <col min="32" max="32" width="19" style="2" customWidth="1"/>
    <col min="33" max="33" width="9.7109375" style="2" customWidth="1"/>
    <col min="34" max="34" width="18.85546875" style="2" customWidth="1"/>
    <col min="35" max="35" width="9.7109375" style="2" customWidth="1"/>
    <col min="36" max="36" width="18.85546875" style="2" customWidth="1"/>
    <col min="37" max="37" width="9.7109375" style="2" customWidth="1"/>
    <col min="38" max="38" width="19" style="2" customWidth="1"/>
    <col min="39" max="39" width="9.7109375" style="2" customWidth="1"/>
    <col min="40" max="40" width="19" style="2" customWidth="1"/>
    <col min="41" max="41" width="9.7109375" style="2" customWidth="1"/>
    <col min="42" max="42" width="19.140625" style="2" customWidth="1"/>
    <col min="43" max="43" width="9.7109375" style="2" customWidth="1"/>
    <col min="44" max="44" width="19" style="2" customWidth="1"/>
    <col min="45" max="45" width="9.7109375" style="2" customWidth="1"/>
    <col min="46" max="46" width="19" style="2" customWidth="1"/>
    <col min="47" max="47" width="18.85546875" style="2" customWidth="1"/>
    <col min="48" max="49" width="9.7109375" style="2" customWidth="1"/>
    <col min="50" max="50" width="18.85546875" style="2" customWidth="1"/>
    <col min="51" max="51" width="9.7109375" style="2" customWidth="1"/>
    <col min="52" max="52" width="19" style="2" customWidth="1"/>
    <col min="53" max="53" width="9.7109375" style="2" customWidth="1"/>
    <col min="54" max="54" width="18.7109375" style="2" customWidth="1"/>
    <col min="55" max="55" width="9.7109375" style="2" customWidth="1"/>
    <col min="56" max="56" width="18.7109375" style="2" customWidth="1"/>
    <col min="57" max="57" width="9.7109375" style="2" customWidth="1"/>
    <col min="58" max="58" width="18.7109375" style="2" customWidth="1"/>
    <col min="59" max="59" width="9.7109375" style="2" hidden="1" customWidth="1"/>
    <col min="60" max="60" width="18.7109375" style="2" hidden="1" customWidth="1"/>
    <col min="61" max="61" width="9.7109375" style="2" customWidth="1"/>
    <col min="62" max="62" width="18.7109375" style="2" customWidth="1"/>
    <col min="63" max="63" width="9.7109375" style="2" hidden="1" customWidth="1"/>
    <col min="64" max="64" width="18.7109375" style="2" hidden="1"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9.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customWidth="1"/>
    <col min="122" max="122" width="18.7109375" style="2" customWidth="1"/>
    <col min="123" max="123" width="9.7109375" style="2" customWidth="1"/>
    <col min="124" max="124" width="18.7109375" style="2" customWidth="1"/>
    <col min="125" max="125" width="9.7109375" style="2" hidden="1" customWidth="1"/>
    <col min="126" max="126" width="18.7109375" style="2" hidden="1" customWidth="1"/>
    <col min="127" max="127" width="9.7109375" style="2" hidden="1" customWidth="1"/>
    <col min="128" max="128" width="18.7109375" style="2" hidden="1" customWidth="1"/>
    <col min="129" max="129" width="9.7109375" style="2" hidden="1" customWidth="1"/>
    <col min="130" max="130" width="18.7109375" style="2" hidden="1" customWidth="1"/>
    <col min="131" max="16384" width="9.140625" style="2"/>
  </cols>
  <sheetData>
    <row r="1" spans="1:131" x14ac:dyDescent="0.2">
      <c r="A1" s="87" t="s">
        <v>160</v>
      </c>
      <c r="B1" s="88"/>
      <c r="C1" s="71" t="s">
        <v>157</v>
      </c>
      <c r="D1" s="71" t="str">
        <f>כללי!C8</f>
        <v>איילון</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row>
    <row r="2" spans="1:131" ht="16.5" customHeight="1" x14ac:dyDescent="0.2">
      <c r="A2" s="20"/>
      <c r="B2" s="20"/>
      <c r="C2" s="20"/>
      <c r="D2" s="20"/>
      <c r="E2" s="72"/>
      <c r="F2" s="72"/>
      <c r="G2" s="72"/>
      <c r="H2" s="20"/>
      <c r="I2" s="72" t="s">
        <v>237</v>
      </c>
      <c r="J2" s="20"/>
      <c r="K2" s="20"/>
      <c r="L2" s="20"/>
      <c r="M2" s="72"/>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row>
    <row r="3" spans="1:131" ht="15.75" customHeight="1" x14ac:dyDescent="0.2">
      <c r="A3" s="73"/>
      <c r="B3" s="20"/>
      <c r="C3" s="20"/>
      <c r="D3" s="20"/>
      <c r="E3" s="20"/>
      <c r="F3" s="20"/>
      <c r="G3" s="20"/>
      <c r="H3" s="20"/>
      <c r="I3" s="20"/>
      <c r="J3" s="20"/>
      <c r="K3" s="20"/>
      <c r="L3" s="20"/>
      <c r="M3" s="20"/>
      <c r="N3" s="20"/>
      <c r="O3" s="20"/>
      <c r="P3" s="20"/>
      <c r="Q3" s="20"/>
      <c r="R3" s="20"/>
      <c r="S3" s="20"/>
      <c r="T3" s="20"/>
      <c r="U3" s="20"/>
      <c r="V3" s="20"/>
      <c r="W3" s="20"/>
      <c r="X3" s="20"/>
      <c r="Y3" s="20"/>
      <c r="Z3" s="20" t="s">
        <v>273</v>
      </c>
      <c r="AA3" s="20"/>
      <c r="AB3" s="20"/>
      <c r="AC3" s="20"/>
      <c r="AD3" s="20"/>
      <c r="AE3" s="20"/>
      <c r="AF3" s="20"/>
      <c r="AG3" s="20"/>
      <c r="AH3" s="20"/>
      <c r="AI3" s="20"/>
      <c r="AJ3" s="20"/>
      <c r="AK3" s="20"/>
      <c r="AL3" s="20"/>
      <c r="AM3" s="20"/>
      <c r="AN3" s="20"/>
      <c r="AO3" s="20"/>
      <c r="AP3" s="20"/>
      <c r="AQ3" s="20"/>
      <c r="AR3" s="20"/>
      <c r="AS3" s="20"/>
      <c r="AT3" s="20"/>
      <c r="AU3" s="20"/>
      <c r="AV3" s="20"/>
      <c r="AW3" s="20" t="s">
        <v>276</v>
      </c>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row>
    <row r="4" spans="1:131" s="1" customFormat="1" ht="13.5" customHeight="1" x14ac:dyDescent="0.2">
      <c r="A4" s="17"/>
      <c r="B4" s="55" t="s">
        <v>161</v>
      </c>
      <c r="C4" s="259">
        <v>7</v>
      </c>
      <c r="D4" s="260"/>
      <c r="E4" s="259">
        <v>13</v>
      </c>
      <c r="F4" s="260"/>
      <c r="G4" s="259">
        <v>14</v>
      </c>
      <c r="H4" s="260"/>
      <c r="I4" s="259" t="s">
        <v>259</v>
      </c>
      <c r="J4" s="260"/>
      <c r="K4" s="259" t="s">
        <v>260</v>
      </c>
      <c r="L4" s="260"/>
      <c r="M4" s="259">
        <v>16</v>
      </c>
      <c r="N4" s="260"/>
      <c r="O4" s="259">
        <v>19</v>
      </c>
      <c r="P4" s="260"/>
      <c r="Q4" s="259">
        <v>20</v>
      </c>
      <c r="R4" s="260"/>
      <c r="S4" s="259">
        <v>17</v>
      </c>
      <c r="T4" s="260"/>
      <c r="U4" s="259">
        <v>18</v>
      </c>
      <c r="V4" s="260"/>
      <c r="W4" s="259">
        <v>21</v>
      </c>
      <c r="X4" s="260"/>
      <c r="Y4" s="259">
        <v>23</v>
      </c>
      <c r="Z4" s="260"/>
      <c r="AA4" s="259">
        <v>98</v>
      </c>
      <c r="AB4" s="260"/>
      <c r="AC4" s="259">
        <v>26</v>
      </c>
      <c r="AD4" s="260"/>
      <c r="AE4" s="259">
        <v>29</v>
      </c>
      <c r="AF4" s="260"/>
      <c r="AG4" s="259">
        <v>38</v>
      </c>
      <c r="AH4" s="260"/>
      <c r="AI4" s="259">
        <v>32</v>
      </c>
      <c r="AJ4" s="260"/>
      <c r="AK4" s="259">
        <v>33</v>
      </c>
      <c r="AL4" s="260"/>
      <c r="AM4" s="259">
        <v>31</v>
      </c>
      <c r="AN4" s="260"/>
      <c r="AO4" s="259">
        <v>35</v>
      </c>
      <c r="AP4" s="260"/>
      <c r="AQ4" s="259">
        <v>37</v>
      </c>
      <c r="AR4" s="260"/>
      <c r="AS4" s="259">
        <v>39</v>
      </c>
      <c r="AT4" s="260"/>
      <c r="AU4" s="259">
        <v>43</v>
      </c>
      <c r="AV4" s="260"/>
      <c r="AW4" s="259">
        <v>44</v>
      </c>
      <c r="AX4" s="260"/>
      <c r="AY4" s="259">
        <v>45</v>
      </c>
      <c r="AZ4" s="260"/>
      <c r="BA4" s="259">
        <v>40</v>
      </c>
      <c r="BB4" s="260"/>
      <c r="BC4" s="259">
        <v>42</v>
      </c>
      <c r="BD4" s="260"/>
      <c r="BE4" s="259">
        <v>50</v>
      </c>
      <c r="BF4" s="260"/>
      <c r="BG4" s="259">
        <v>46</v>
      </c>
      <c r="BH4" s="260"/>
      <c r="BI4" s="259">
        <v>47</v>
      </c>
      <c r="BJ4" s="260"/>
      <c r="BK4" s="259">
        <v>48</v>
      </c>
      <c r="BL4" s="260"/>
      <c r="BM4" s="259">
        <v>52</v>
      </c>
      <c r="BN4" s="260"/>
      <c r="BO4" s="259">
        <v>53</v>
      </c>
      <c r="BP4" s="260"/>
      <c r="BQ4" s="259">
        <v>61</v>
      </c>
      <c r="BR4" s="260"/>
      <c r="BS4" s="259">
        <v>54</v>
      </c>
      <c r="BT4" s="260"/>
      <c r="BU4" s="259">
        <v>55</v>
      </c>
      <c r="BV4" s="260"/>
      <c r="BW4" s="259">
        <v>56</v>
      </c>
      <c r="BX4" s="260"/>
      <c r="BY4" s="259">
        <v>71</v>
      </c>
      <c r="BZ4" s="260"/>
      <c r="CA4" s="259">
        <v>63</v>
      </c>
      <c r="CB4" s="260"/>
      <c r="CC4" s="259">
        <v>64</v>
      </c>
      <c r="CD4" s="260"/>
      <c r="CE4" s="259">
        <v>65</v>
      </c>
      <c r="CF4" s="260"/>
      <c r="CG4" s="259">
        <v>66</v>
      </c>
      <c r="CH4" s="260"/>
      <c r="CI4" s="259">
        <v>67</v>
      </c>
      <c r="CJ4" s="260"/>
      <c r="CK4" s="259">
        <v>68</v>
      </c>
      <c r="CL4" s="260"/>
      <c r="CM4" s="259">
        <v>69</v>
      </c>
      <c r="CN4" s="260"/>
      <c r="CO4" s="259">
        <v>78</v>
      </c>
      <c r="CP4" s="260"/>
      <c r="CQ4" s="259">
        <v>79</v>
      </c>
      <c r="CR4" s="260"/>
      <c r="CS4" s="259">
        <v>74</v>
      </c>
      <c r="CT4" s="260"/>
      <c r="CU4" s="259">
        <v>82</v>
      </c>
      <c r="CV4" s="260"/>
      <c r="CW4" s="259">
        <v>72</v>
      </c>
      <c r="CX4" s="260"/>
      <c r="CY4" s="259">
        <v>76</v>
      </c>
      <c r="CZ4" s="260"/>
      <c r="DA4" s="259">
        <v>83</v>
      </c>
      <c r="DB4" s="260"/>
      <c r="DC4" s="259">
        <v>73</v>
      </c>
      <c r="DD4" s="260"/>
      <c r="DE4" s="259">
        <v>80</v>
      </c>
      <c r="DF4" s="260"/>
      <c r="DG4" s="259">
        <v>70</v>
      </c>
      <c r="DH4" s="260"/>
      <c r="DI4" s="259">
        <v>75</v>
      </c>
      <c r="DJ4" s="260"/>
      <c r="DK4" s="259">
        <v>77</v>
      </c>
      <c r="DL4" s="260"/>
      <c r="DM4" s="259">
        <v>59</v>
      </c>
      <c r="DN4" s="260"/>
      <c r="DO4" s="259">
        <v>81</v>
      </c>
      <c r="DP4" s="260"/>
      <c r="DQ4" s="259">
        <v>62</v>
      </c>
      <c r="DR4" s="260"/>
      <c r="DS4" s="259">
        <v>84</v>
      </c>
      <c r="DT4" s="260"/>
      <c r="DU4" s="259">
        <v>85</v>
      </c>
      <c r="DV4" s="260"/>
      <c r="DW4" s="259">
        <v>87</v>
      </c>
      <c r="DX4" s="260"/>
      <c r="DY4" s="259"/>
      <c r="DZ4" s="260"/>
      <c r="EA4" s="19"/>
    </row>
    <row r="5" spans="1:131" s="1" customFormat="1" ht="27.75" customHeight="1" x14ac:dyDescent="0.2">
      <c r="A5" s="17"/>
      <c r="B5" s="18" t="s">
        <v>10</v>
      </c>
      <c r="C5" s="251" t="s">
        <v>137</v>
      </c>
      <c r="D5" s="252"/>
      <c r="E5" s="249" t="s">
        <v>97</v>
      </c>
      <c r="F5" s="250"/>
      <c r="G5" s="249" t="s">
        <v>98</v>
      </c>
      <c r="H5" s="250"/>
      <c r="I5" s="251" t="s">
        <v>238</v>
      </c>
      <c r="J5" s="252"/>
      <c r="K5" s="251" t="s">
        <v>239</v>
      </c>
      <c r="L5" s="252"/>
      <c r="M5" s="251" t="s">
        <v>99</v>
      </c>
      <c r="N5" s="252"/>
      <c r="O5" s="251" t="s">
        <v>103</v>
      </c>
      <c r="P5" s="252"/>
      <c r="Q5" s="251" t="s">
        <v>104</v>
      </c>
      <c r="R5" s="252"/>
      <c r="S5" s="251" t="s">
        <v>101</v>
      </c>
      <c r="T5" s="252"/>
      <c r="U5" s="251" t="s">
        <v>102</v>
      </c>
      <c r="V5" s="252"/>
      <c r="W5" s="251" t="s">
        <v>36</v>
      </c>
      <c r="X5" s="252"/>
      <c r="Y5" s="251" t="s">
        <v>93</v>
      </c>
      <c r="Z5" s="252"/>
      <c r="AA5" s="251" t="s">
        <v>166</v>
      </c>
      <c r="AB5" s="252"/>
      <c r="AC5" s="251" t="s">
        <v>195</v>
      </c>
      <c r="AD5" s="252"/>
      <c r="AE5" s="251" t="s">
        <v>196</v>
      </c>
      <c r="AF5" s="252"/>
      <c r="AG5" s="251" t="s">
        <v>17</v>
      </c>
      <c r="AH5" s="252"/>
      <c r="AI5" s="251" t="s">
        <v>105</v>
      </c>
      <c r="AJ5" s="252"/>
      <c r="AK5" s="251" t="s">
        <v>197</v>
      </c>
      <c r="AL5" s="252"/>
      <c r="AM5" s="251" t="s">
        <v>164</v>
      </c>
      <c r="AN5" s="252"/>
      <c r="AO5" s="251" t="s">
        <v>198</v>
      </c>
      <c r="AP5" s="252"/>
      <c r="AQ5" s="251" t="s">
        <v>199</v>
      </c>
      <c r="AR5" s="252"/>
      <c r="AS5" s="251" t="s">
        <v>242</v>
      </c>
      <c r="AT5" s="252"/>
      <c r="AU5" s="249" t="s">
        <v>241</v>
      </c>
      <c r="AV5" s="250"/>
      <c r="AW5" s="251" t="s">
        <v>107</v>
      </c>
      <c r="AX5" s="252"/>
      <c r="AY5" s="251" t="s">
        <v>108</v>
      </c>
      <c r="AZ5" s="252"/>
      <c r="BA5" s="251" t="s">
        <v>94</v>
      </c>
      <c r="BB5" s="252"/>
      <c r="BC5" s="251" t="s">
        <v>248</v>
      </c>
      <c r="BD5" s="252"/>
      <c r="BE5" s="251" t="s">
        <v>202</v>
      </c>
      <c r="BF5" s="252"/>
      <c r="BG5" s="251" t="s">
        <v>6</v>
      </c>
      <c r="BH5" s="252"/>
      <c r="BI5" s="251" t="s">
        <v>8</v>
      </c>
      <c r="BJ5" s="252"/>
      <c r="BK5" s="251" t="s">
        <v>7</v>
      </c>
      <c r="BL5" s="252"/>
      <c r="BM5" s="251" t="s">
        <v>109</v>
      </c>
      <c r="BN5" s="252"/>
      <c r="BO5" s="251" t="s">
        <v>203</v>
      </c>
      <c r="BP5" s="252"/>
      <c r="BQ5" s="251" t="s">
        <v>228</v>
      </c>
      <c r="BR5" s="252"/>
      <c r="BS5" s="251" t="s">
        <v>88</v>
      </c>
      <c r="BT5" s="252"/>
      <c r="BU5" s="251" t="s">
        <v>72</v>
      </c>
      <c r="BV5" s="252"/>
      <c r="BW5" s="251" t="s">
        <v>73</v>
      </c>
      <c r="BX5" s="252"/>
      <c r="BY5" s="251" t="s">
        <v>146</v>
      </c>
      <c r="BZ5" s="252"/>
      <c r="CA5" s="251" t="s">
        <v>115</v>
      </c>
      <c r="CB5" s="252"/>
      <c r="CC5" s="251" t="s">
        <v>143</v>
      </c>
      <c r="CD5" s="252"/>
      <c r="CE5" s="251" t="s">
        <v>140</v>
      </c>
      <c r="CF5" s="252"/>
      <c r="CG5" s="251" t="s">
        <v>139</v>
      </c>
      <c r="CH5" s="252"/>
      <c r="CI5" s="251" t="s">
        <v>141</v>
      </c>
      <c r="CJ5" s="252"/>
      <c r="CK5" s="251" t="s">
        <v>142</v>
      </c>
      <c r="CL5" s="252"/>
      <c r="CM5" s="251" t="s">
        <v>144</v>
      </c>
      <c r="CN5" s="252"/>
      <c r="CO5" s="251" t="s">
        <v>129</v>
      </c>
      <c r="CP5" s="252"/>
      <c r="CQ5" s="251" t="s">
        <v>150</v>
      </c>
      <c r="CR5" s="252"/>
      <c r="CS5" s="251" t="s">
        <v>148</v>
      </c>
      <c r="CT5" s="252"/>
      <c r="CU5" s="251" t="s">
        <v>56</v>
      </c>
      <c r="CV5" s="252"/>
      <c r="CW5" s="251" t="s">
        <v>147</v>
      </c>
      <c r="CX5" s="252"/>
      <c r="CY5" s="251" t="s">
        <v>165</v>
      </c>
      <c r="CZ5" s="252"/>
      <c r="DA5" s="251" t="s">
        <v>152</v>
      </c>
      <c r="DB5" s="252"/>
      <c r="DC5" s="251" t="s">
        <v>125</v>
      </c>
      <c r="DD5" s="252"/>
      <c r="DE5" s="251" t="s">
        <v>151</v>
      </c>
      <c r="DF5" s="252"/>
      <c r="DG5" s="251" t="s">
        <v>145</v>
      </c>
      <c r="DH5" s="252"/>
      <c r="DI5" s="251" t="s">
        <v>80</v>
      </c>
      <c r="DJ5" s="252"/>
      <c r="DK5" s="251" t="s">
        <v>149</v>
      </c>
      <c r="DL5" s="252"/>
      <c r="DM5" s="251" t="s">
        <v>74</v>
      </c>
      <c r="DN5" s="252"/>
      <c r="DO5" s="251" t="s">
        <v>90</v>
      </c>
      <c r="DP5" s="252"/>
      <c r="DQ5" s="251" t="s">
        <v>114</v>
      </c>
      <c r="DR5" s="252"/>
      <c r="DS5" s="251" t="s">
        <v>153</v>
      </c>
      <c r="DT5" s="252"/>
      <c r="DU5" s="251" t="s">
        <v>18</v>
      </c>
      <c r="DV5" s="252"/>
      <c r="DW5" s="251" t="s">
        <v>40</v>
      </c>
      <c r="DX5" s="252"/>
      <c r="DY5" s="278" t="s">
        <v>162</v>
      </c>
      <c r="DZ5" s="279"/>
      <c r="EA5" s="19"/>
    </row>
    <row r="6" spans="1:131" s="1" customFormat="1" ht="24" customHeight="1" x14ac:dyDescent="0.2">
      <c r="A6" s="17"/>
      <c r="B6" s="18" t="s">
        <v>11</v>
      </c>
      <c r="C6" s="249" t="s">
        <v>2</v>
      </c>
      <c r="D6" s="250"/>
      <c r="E6" s="249" t="s">
        <v>70</v>
      </c>
      <c r="F6" s="250"/>
      <c r="G6" s="249" t="s">
        <v>70</v>
      </c>
      <c r="H6" s="250"/>
      <c r="I6" s="249" t="s">
        <v>163</v>
      </c>
      <c r="J6" s="250"/>
      <c r="K6" s="249" t="s">
        <v>163</v>
      </c>
      <c r="L6" s="250"/>
      <c r="M6" s="249" t="s">
        <v>163</v>
      </c>
      <c r="N6" s="250"/>
      <c r="O6" s="249" t="s">
        <v>3</v>
      </c>
      <c r="P6" s="250"/>
      <c r="Q6" s="249" t="s">
        <v>3</v>
      </c>
      <c r="R6" s="250"/>
      <c r="S6" s="249" t="s">
        <v>138</v>
      </c>
      <c r="T6" s="250" t="s">
        <v>39</v>
      </c>
      <c r="U6" s="249" t="s">
        <v>138</v>
      </c>
      <c r="V6" s="250" t="s">
        <v>39</v>
      </c>
      <c r="W6" s="249" t="s">
        <v>3</v>
      </c>
      <c r="X6" s="250"/>
      <c r="Y6" s="249" t="s">
        <v>3</v>
      </c>
      <c r="Z6" s="250"/>
      <c r="AA6" s="249" t="s">
        <v>3</v>
      </c>
      <c r="AB6" s="250"/>
      <c r="AC6" s="249" t="s">
        <v>3</v>
      </c>
      <c r="AD6" s="250"/>
      <c r="AE6" s="249" t="s">
        <v>3</v>
      </c>
      <c r="AF6" s="250"/>
      <c r="AG6" s="249" t="s">
        <v>3</v>
      </c>
      <c r="AH6" s="250"/>
      <c r="AI6" s="249" t="s">
        <v>3</v>
      </c>
      <c r="AJ6" s="250"/>
      <c r="AK6" s="249" t="s">
        <v>3</v>
      </c>
      <c r="AL6" s="250"/>
      <c r="AM6" s="249" t="s">
        <v>3</v>
      </c>
      <c r="AN6" s="250"/>
      <c r="AO6" s="249" t="s">
        <v>3</v>
      </c>
      <c r="AP6" s="250"/>
      <c r="AQ6" s="249" t="s">
        <v>3</v>
      </c>
      <c r="AR6" s="250"/>
      <c r="AS6" s="249" t="s">
        <v>3</v>
      </c>
      <c r="AT6" s="250"/>
      <c r="AU6" s="249" t="s">
        <v>9</v>
      </c>
      <c r="AV6" s="250"/>
      <c r="AW6" s="249" t="s">
        <v>3</v>
      </c>
      <c r="AX6" s="250"/>
      <c r="AY6" s="249" t="s">
        <v>3</v>
      </c>
      <c r="AZ6" s="250"/>
      <c r="BA6" s="249" t="s">
        <v>3</v>
      </c>
      <c r="BB6" s="250"/>
      <c r="BC6" s="249" t="s">
        <v>3</v>
      </c>
      <c r="BD6" s="250"/>
      <c r="BE6" s="249" t="s">
        <v>3</v>
      </c>
      <c r="BF6" s="250"/>
      <c r="BG6" s="249" t="s">
        <v>3</v>
      </c>
      <c r="BH6" s="250"/>
      <c r="BI6" s="249" t="s">
        <v>3</v>
      </c>
      <c r="BJ6" s="250"/>
      <c r="BK6" s="249" t="s">
        <v>3</v>
      </c>
      <c r="BL6" s="250"/>
      <c r="BM6" s="249" t="s">
        <v>89</v>
      </c>
      <c r="BN6" s="250"/>
      <c r="BO6" s="249" t="s">
        <v>89</v>
      </c>
      <c r="BP6" s="250"/>
      <c r="BQ6" s="280" t="s">
        <v>92</v>
      </c>
      <c r="BR6" s="281"/>
      <c r="BS6" s="249" t="s">
        <v>3</v>
      </c>
      <c r="BT6" s="250"/>
      <c r="BU6" s="249" t="s">
        <v>3</v>
      </c>
      <c r="BV6" s="250"/>
      <c r="BW6" s="249" t="s">
        <v>3</v>
      </c>
      <c r="BX6" s="250"/>
      <c r="BY6" s="249" t="s">
        <v>3</v>
      </c>
      <c r="BZ6" s="250"/>
      <c r="CA6" s="249" t="s">
        <v>3</v>
      </c>
      <c r="CB6" s="250"/>
      <c r="CC6" s="249" t="s">
        <v>3</v>
      </c>
      <c r="CD6" s="250"/>
      <c r="CE6" s="249" t="s">
        <v>3</v>
      </c>
      <c r="CF6" s="250"/>
      <c r="CG6" s="249" t="s">
        <v>3</v>
      </c>
      <c r="CH6" s="250"/>
      <c r="CI6" s="249" t="s">
        <v>3</v>
      </c>
      <c r="CJ6" s="250"/>
      <c r="CK6" s="249" t="s">
        <v>3</v>
      </c>
      <c r="CL6" s="250"/>
      <c r="CM6" s="249" t="s">
        <v>3</v>
      </c>
      <c r="CN6" s="250"/>
      <c r="CO6" s="249" t="s">
        <v>3</v>
      </c>
      <c r="CP6" s="250"/>
      <c r="CQ6" s="249" t="s">
        <v>3</v>
      </c>
      <c r="CR6" s="250"/>
      <c r="CS6" s="249" t="s">
        <v>3</v>
      </c>
      <c r="CT6" s="250"/>
      <c r="CU6" s="249" t="s">
        <v>3</v>
      </c>
      <c r="CV6" s="250"/>
      <c r="CW6" s="249" t="s">
        <v>3</v>
      </c>
      <c r="CX6" s="250"/>
      <c r="CY6" s="249" t="s">
        <v>3</v>
      </c>
      <c r="CZ6" s="250"/>
      <c r="DA6" s="249" t="s">
        <v>3</v>
      </c>
      <c r="DB6" s="250"/>
      <c r="DC6" s="249" t="s">
        <v>3</v>
      </c>
      <c r="DD6" s="250"/>
      <c r="DE6" s="249" t="s">
        <v>3</v>
      </c>
      <c r="DF6" s="250"/>
      <c r="DG6" s="249" t="s">
        <v>3</v>
      </c>
      <c r="DH6" s="250"/>
      <c r="DI6" s="249" t="s">
        <v>3</v>
      </c>
      <c r="DJ6" s="250"/>
      <c r="DK6" s="249" t="s">
        <v>3</v>
      </c>
      <c r="DL6" s="250"/>
      <c r="DM6" s="249" t="s">
        <v>3</v>
      </c>
      <c r="DN6" s="250"/>
      <c r="DO6" s="249" t="s">
        <v>3</v>
      </c>
      <c r="DP6" s="250"/>
      <c r="DQ6" s="249" t="s">
        <v>3</v>
      </c>
      <c r="DR6" s="250"/>
      <c r="DS6" s="249" t="s">
        <v>3</v>
      </c>
      <c r="DT6" s="250"/>
      <c r="DU6" s="249"/>
      <c r="DV6" s="250"/>
      <c r="DW6" s="249"/>
      <c r="DX6" s="250"/>
      <c r="DY6" s="129"/>
      <c r="DZ6" s="130"/>
      <c r="EA6" s="19"/>
    </row>
    <row r="7" spans="1:131" s="1" customFormat="1" ht="25.5" customHeight="1" x14ac:dyDescent="0.2">
      <c r="A7" s="17"/>
      <c r="B7" s="21" t="s">
        <v>134</v>
      </c>
      <c r="C7" s="276"/>
      <c r="D7" s="277"/>
      <c r="E7" s="276"/>
      <c r="F7" s="277"/>
      <c r="G7" s="276"/>
      <c r="H7" s="277"/>
      <c r="I7" s="276"/>
      <c r="J7" s="277" t="s">
        <v>95</v>
      </c>
      <c r="K7" s="276"/>
      <c r="L7" s="277" t="s">
        <v>95</v>
      </c>
      <c r="M7" s="276"/>
      <c r="N7" s="277"/>
      <c r="O7" s="276"/>
      <c r="P7" s="277"/>
      <c r="Q7" s="276"/>
      <c r="R7" s="277"/>
      <c r="S7" s="276"/>
      <c r="T7" s="277"/>
      <c r="U7" s="276"/>
      <c r="V7" s="277"/>
      <c r="W7" s="276">
        <v>10</v>
      </c>
      <c r="X7" s="277"/>
      <c r="Y7" s="276">
        <v>10</v>
      </c>
      <c r="Z7" s="277"/>
      <c r="AA7" s="276">
        <v>10</v>
      </c>
      <c r="AB7" s="277"/>
      <c r="AC7" s="276">
        <v>100</v>
      </c>
      <c r="AD7" s="277"/>
      <c r="AE7" s="276"/>
      <c r="AF7" s="277"/>
      <c r="AG7" s="276">
        <v>25</v>
      </c>
      <c r="AH7" s="277"/>
      <c r="AI7" s="276">
        <v>10</v>
      </c>
      <c r="AJ7" s="277"/>
      <c r="AK7" s="276">
        <v>10</v>
      </c>
      <c r="AL7" s="277"/>
      <c r="AM7" s="276"/>
      <c r="AN7" s="277"/>
      <c r="AO7" s="276"/>
      <c r="AP7" s="277"/>
      <c r="AQ7" s="276"/>
      <c r="AR7" s="277"/>
      <c r="AS7" s="276">
        <v>5</v>
      </c>
      <c r="AT7" s="277"/>
      <c r="AU7" s="276">
        <v>10</v>
      </c>
      <c r="AV7" s="277"/>
      <c r="AW7" s="276">
        <v>1</v>
      </c>
      <c r="AX7" s="277"/>
      <c r="AY7" s="276">
        <v>1</v>
      </c>
      <c r="AZ7" s="277"/>
      <c r="BA7" s="276"/>
      <c r="BB7" s="277"/>
      <c r="BC7" s="276">
        <v>2</v>
      </c>
      <c r="BD7" s="277"/>
      <c r="BE7" s="276">
        <v>2</v>
      </c>
      <c r="BF7" s="277"/>
      <c r="BG7" s="276"/>
      <c r="BH7" s="277"/>
      <c r="BI7" s="276">
        <v>0.1</v>
      </c>
      <c r="BJ7" s="277"/>
      <c r="BK7" s="276"/>
      <c r="BL7" s="277"/>
      <c r="BM7" s="276">
        <v>1.4</v>
      </c>
      <c r="BN7" s="277"/>
      <c r="BO7" s="276">
        <v>1.4</v>
      </c>
      <c r="BP7" s="277"/>
      <c r="BQ7" s="276">
        <v>5</v>
      </c>
      <c r="BR7" s="277"/>
      <c r="BS7" s="276">
        <v>250</v>
      </c>
      <c r="BT7" s="277"/>
      <c r="BU7" s="276">
        <v>150</v>
      </c>
      <c r="BV7" s="277"/>
      <c r="BW7" s="276">
        <v>0.4</v>
      </c>
      <c r="BX7" s="277"/>
      <c r="BY7" s="276">
        <v>0.1</v>
      </c>
      <c r="BZ7" s="277">
        <v>0.1</v>
      </c>
      <c r="CA7" s="276">
        <v>0.01</v>
      </c>
      <c r="CB7" s="277">
        <v>0.01</v>
      </c>
      <c r="CC7" s="276">
        <v>0.2</v>
      </c>
      <c r="CD7" s="277">
        <v>0.2</v>
      </c>
      <c r="CE7" s="276">
        <v>0.2</v>
      </c>
      <c r="CF7" s="277">
        <v>0.2</v>
      </c>
      <c r="CG7" s="276">
        <v>0.1</v>
      </c>
      <c r="CH7" s="277">
        <v>0.1</v>
      </c>
      <c r="CI7" s="276">
        <v>2</v>
      </c>
      <c r="CJ7" s="277">
        <v>2</v>
      </c>
      <c r="CK7" s="276">
        <v>2E-3</v>
      </c>
      <c r="CL7" s="277">
        <v>2E-3</v>
      </c>
      <c r="CM7" s="276">
        <v>0.1</v>
      </c>
      <c r="CN7" s="277">
        <v>0.1</v>
      </c>
      <c r="CO7" s="276">
        <v>0.02</v>
      </c>
      <c r="CP7" s="277">
        <v>0.02</v>
      </c>
      <c r="CQ7" s="276">
        <v>2</v>
      </c>
      <c r="CR7" s="277">
        <v>2</v>
      </c>
      <c r="CS7" s="276">
        <v>0.2</v>
      </c>
      <c r="CT7" s="277">
        <v>0.2</v>
      </c>
      <c r="CU7" s="276">
        <v>5</v>
      </c>
      <c r="CV7" s="277">
        <v>5</v>
      </c>
      <c r="CW7" s="276">
        <v>0.01</v>
      </c>
      <c r="CX7" s="277">
        <v>0.01</v>
      </c>
      <c r="CY7" s="276">
        <v>0.1</v>
      </c>
      <c r="CZ7" s="277">
        <v>0.1</v>
      </c>
      <c r="DA7" s="276">
        <v>0.1</v>
      </c>
      <c r="DB7" s="277">
        <v>0.1</v>
      </c>
      <c r="DC7" s="276">
        <v>0.05</v>
      </c>
      <c r="DD7" s="277">
        <v>0.05</v>
      </c>
      <c r="DE7" s="276">
        <v>2.5</v>
      </c>
      <c r="DF7" s="277">
        <v>2.5</v>
      </c>
      <c r="DG7" s="276"/>
      <c r="DH7" s="277"/>
      <c r="DI7" s="276"/>
      <c r="DJ7" s="277"/>
      <c r="DK7" s="276"/>
      <c r="DL7" s="277"/>
      <c r="DM7" s="276"/>
      <c r="DN7" s="277"/>
      <c r="DO7" s="276"/>
      <c r="DP7" s="277"/>
      <c r="DQ7" s="276"/>
      <c r="DR7" s="277"/>
      <c r="DS7" s="276"/>
      <c r="DT7" s="277"/>
      <c r="DU7" s="276"/>
      <c r="DV7" s="277"/>
      <c r="DW7" s="276"/>
      <c r="DX7" s="277"/>
      <c r="DY7" s="276"/>
      <c r="DZ7" s="277"/>
      <c r="EA7" s="19"/>
    </row>
    <row r="8" spans="1:131" s="1" customFormat="1" ht="26.25" customHeight="1" x14ac:dyDescent="0.2">
      <c r="A8" s="17"/>
      <c r="B8" s="21" t="s">
        <v>135</v>
      </c>
      <c r="C8" s="276"/>
      <c r="D8" s="277"/>
      <c r="E8" s="276"/>
      <c r="F8" s="277"/>
      <c r="G8" s="276"/>
      <c r="H8" s="277"/>
      <c r="I8" s="276">
        <v>8.5</v>
      </c>
      <c r="J8" s="277"/>
      <c r="K8" s="276">
        <v>8.5</v>
      </c>
      <c r="L8" s="277"/>
      <c r="M8" s="276">
        <v>8.5</v>
      </c>
      <c r="N8" s="277"/>
      <c r="O8" s="276"/>
      <c r="P8" s="277"/>
      <c r="Q8" s="276"/>
      <c r="R8" s="277"/>
      <c r="S8" s="276"/>
      <c r="T8" s="277"/>
      <c r="U8" s="276"/>
      <c r="V8" s="277"/>
      <c r="W8" s="276">
        <v>15</v>
      </c>
      <c r="X8" s="277"/>
      <c r="Y8" s="276">
        <v>15</v>
      </c>
      <c r="Z8" s="277"/>
      <c r="AA8" s="276">
        <v>15</v>
      </c>
      <c r="AB8" s="277"/>
      <c r="AC8" s="276">
        <v>150</v>
      </c>
      <c r="AD8" s="277"/>
      <c r="AE8" s="276"/>
      <c r="AF8" s="277"/>
      <c r="AG8" s="276">
        <v>35</v>
      </c>
      <c r="AH8" s="277"/>
      <c r="AI8" s="276">
        <v>15</v>
      </c>
      <c r="AJ8" s="277"/>
      <c r="AK8" s="276">
        <v>15</v>
      </c>
      <c r="AL8" s="277"/>
      <c r="AM8" s="276"/>
      <c r="AN8" s="277"/>
      <c r="AO8" s="276"/>
      <c r="AP8" s="277"/>
      <c r="AQ8" s="276"/>
      <c r="AR8" s="277"/>
      <c r="AS8" s="276">
        <v>7</v>
      </c>
      <c r="AT8" s="277"/>
      <c r="AU8" s="276">
        <v>50</v>
      </c>
      <c r="AV8" s="277"/>
      <c r="AW8" s="276">
        <v>2.5</v>
      </c>
      <c r="AX8" s="277"/>
      <c r="AY8" s="276">
        <v>2.5</v>
      </c>
      <c r="AZ8" s="277"/>
      <c r="BA8" s="276"/>
      <c r="BB8" s="277"/>
      <c r="BC8" s="276">
        <v>3</v>
      </c>
      <c r="BD8" s="277"/>
      <c r="BE8" s="276">
        <v>3</v>
      </c>
      <c r="BF8" s="277"/>
      <c r="BG8" s="276"/>
      <c r="BH8" s="277"/>
      <c r="BI8" s="276">
        <v>0.2</v>
      </c>
      <c r="BJ8" s="277"/>
      <c r="BK8" s="276"/>
      <c r="BL8" s="277"/>
      <c r="BM8" s="276">
        <v>1.8</v>
      </c>
      <c r="BN8" s="277"/>
      <c r="BO8" s="276">
        <v>1.8</v>
      </c>
      <c r="BP8" s="277"/>
      <c r="BQ8" s="276">
        <v>6.5</v>
      </c>
      <c r="BR8" s="277"/>
      <c r="BS8" s="276">
        <v>280</v>
      </c>
      <c r="BT8" s="277"/>
      <c r="BU8" s="276">
        <v>200</v>
      </c>
      <c r="BV8" s="277"/>
      <c r="BW8" s="276">
        <v>0.5</v>
      </c>
      <c r="BX8" s="277"/>
      <c r="BY8" s="276">
        <v>0.25</v>
      </c>
      <c r="BZ8" s="277"/>
      <c r="CA8" s="276">
        <v>2.5000000000000001E-2</v>
      </c>
      <c r="CB8" s="277"/>
      <c r="CC8" s="276">
        <v>0.5</v>
      </c>
      <c r="CD8" s="277"/>
      <c r="CE8" s="276">
        <v>0.5</v>
      </c>
      <c r="CF8" s="277"/>
      <c r="CG8" s="276">
        <v>0.25</v>
      </c>
      <c r="CH8" s="277"/>
      <c r="CI8" s="276">
        <v>5</v>
      </c>
      <c r="CJ8" s="277"/>
      <c r="CK8" s="276">
        <v>5.0000000000000001E-3</v>
      </c>
      <c r="CL8" s="277"/>
      <c r="CM8" s="276">
        <v>0.25</v>
      </c>
      <c r="CN8" s="277"/>
      <c r="CO8" s="276">
        <v>0.05</v>
      </c>
      <c r="CP8" s="277"/>
      <c r="CQ8" s="276">
        <v>5</v>
      </c>
      <c r="CR8" s="277"/>
      <c r="CS8" s="276">
        <v>0.5</v>
      </c>
      <c r="CT8" s="277"/>
      <c r="CU8" s="276">
        <v>12.5</v>
      </c>
      <c r="CV8" s="277"/>
      <c r="CW8" s="276">
        <v>2.5000000000000001E-2</v>
      </c>
      <c r="CX8" s="277"/>
      <c r="CY8" s="276">
        <v>0.25</v>
      </c>
      <c r="CZ8" s="277"/>
      <c r="DA8" s="276">
        <v>0.25</v>
      </c>
      <c r="DB8" s="277"/>
      <c r="DC8" s="276">
        <v>0.125</v>
      </c>
      <c r="DD8" s="277"/>
      <c r="DE8" s="276">
        <v>6.25</v>
      </c>
      <c r="DF8" s="277"/>
      <c r="DG8" s="276"/>
      <c r="DH8" s="277"/>
      <c r="DI8" s="276"/>
      <c r="DJ8" s="277"/>
      <c r="DK8" s="276"/>
      <c r="DL8" s="277"/>
      <c r="DM8" s="276"/>
      <c r="DN8" s="277"/>
      <c r="DO8" s="276"/>
      <c r="DP8" s="277"/>
      <c r="DQ8" s="276"/>
      <c r="DR8" s="277"/>
      <c r="DS8" s="276"/>
      <c r="DT8" s="277"/>
      <c r="DU8" s="276"/>
      <c r="DV8" s="277"/>
      <c r="DW8" s="276"/>
      <c r="DX8" s="277"/>
      <c r="DY8" s="276"/>
      <c r="DZ8" s="277"/>
      <c r="EA8" s="19"/>
    </row>
    <row r="9" spans="1:131" s="1" customFormat="1" ht="26.25" customHeight="1" x14ac:dyDescent="0.2">
      <c r="A9" s="17"/>
      <c r="B9" s="21" t="s">
        <v>136</v>
      </c>
      <c r="C9" s="276"/>
      <c r="D9" s="277"/>
      <c r="E9" s="276"/>
      <c r="F9" s="277"/>
      <c r="G9" s="276"/>
      <c r="H9" s="277"/>
      <c r="I9" s="276">
        <v>6.5</v>
      </c>
      <c r="J9" s="277"/>
      <c r="K9" s="276">
        <v>6.5</v>
      </c>
      <c r="L9" s="277"/>
      <c r="M9" s="276">
        <v>6.5</v>
      </c>
      <c r="N9" s="277"/>
      <c r="O9" s="276">
        <v>0.5</v>
      </c>
      <c r="P9" s="277"/>
      <c r="Q9" s="276">
        <v>0.5</v>
      </c>
      <c r="R9" s="277"/>
      <c r="S9" s="276"/>
      <c r="T9" s="277"/>
      <c r="U9" s="276"/>
      <c r="V9" s="277"/>
      <c r="W9" s="276"/>
      <c r="X9" s="277"/>
      <c r="Y9" s="276"/>
      <c r="Z9" s="277"/>
      <c r="AA9" s="276"/>
      <c r="AB9" s="277"/>
      <c r="AC9" s="276"/>
      <c r="AD9" s="277"/>
      <c r="AE9" s="276"/>
      <c r="AF9" s="277"/>
      <c r="AG9" s="276"/>
      <c r="AH9" s="277"/>
      <c r="AI9" s="276"/>
      <c r="AJ9" s="277"/>
      <c r="AK9" s="276"/>
      <c r="AL9" s="277"/>
      <c r="AM9" s="276"/>
      <c r="AN9" s="277"/>
      <c r="AO9" s="276"/>
      <c r="AP9" s="277"/>
      <c r="AQ9" s="276"/>
      <c r="AR9" s="277"/>
      <c r="AS9" s="276"/>
      <c r="AT9" s="277"/>
      <c r="AU9" s="276"/>
      <c r="AV9" s="277"/>
      <c r="AW9" s="276">
        <v>0.8</v>
      </c>
      <c r="AX9" s="277"/>
      <c r="AY9" s="276">
        <v>0.8</v>
      </c>
      <c r="AZ9" s="277"/>
      <c r="BA9" s="276"/>
      <c r="BB9" s="277"/>
      <c r="BC9" s="276"/>
      <c r="BD9" s="277"/>
      <c r="BE9" s="276"/>
      <c r="BF9" s="277"/>
      <c r="BG9" s="276"/>
      <c r="BH9" s="277"/>
      <c r="BI9" s="276"/>
      <c r="BJ9" s="277"/>
      <c r="BK9" s="276"/>
      <c r="BL9" s="277"/>
      <c r="BM9" s="276"/>
      <c r="BN9" s="277"/>
      <c r="BO9" s="276"/>
      <c r="BP9" s="277"/>
      <c r="BQ9" s="276"/>
      <c r="BR9" s="277"/>
      <c r="BS9" s="276"/>
      <c r="BT9" s="277"/>
      <c r="BU9" s="276"/>
      <c r="BV9" s="277"/>
      <c r="BW9" s="276"/>
      <c r="BX9" s="277"/>
      <c r="BY9" s="276"/>
      <c r="BZ9" s="277"/>
      <c r="CA9" s="276"/>
      <c r="CB9" s="277"/>
      <c r="CC9" s="276"/>
      <c r="CD9" s="277"/>
      <c r="CE9" s="276"/>
      <c r="CF9" s="277"/>
      <c r="CG9" s="276"/>
      <c r="CH9" s="277"/>
      <c r="CI9" s="276"/>
      <c r="CJ9" s="277"/>
      <c r="CK9" s="276"/>
      <c r="CL9" s="277"/>
      <c r="CM9" s="276"/>
      <c r="CN9" s="277"/>
      <c r="CO9" s="276"/>
      <c r="CP9" s="277"/>
      <c r="CQ9" s="276"/>
      <c r="CR9" s="277"/>
      <c r="CS9" s="276"/>
      <c r="CT9" s="277"/>
      <c r="CU9" s="276"/>
      <c r="CV9" s="277"/>
      <c r="CW9" s="276"/>
      <c r="CX9" s="277"/>
      <c r="CY9" s="276"/>
      <c r="CZ9" s="277"/>
      <c r="DA9" s="276"/>
      <c r="DB9" s="277"/>
      <c r="DC9" s="276"/>
      <c r="DD9" s="277"/>
      <c r="DE9" s="276"/>
      <c r="DF9" s="277"/>
      <c r="DG9" s="276"/>
      <c r="DH9" s="277"/>
      <c r="DI9" s="276"/>
      <c r="DJ9" s="277"/>
      <c r="DK9" s="276"/>
      <c r="DL9" s="277"/>
      <c r="DM9" s="276"/>
      <c r="DN9" s="277"/>
      <c r="DO9" s="276"/>
      <c r="DP9" s="277"/>
      <c r="DQ9" s="276"/>
      <c r="DR9" s="277"/>
      <c r="DS9" s="276"/>
      <c r="DT9" s="277"/>
      <c r="DU9" s="276"/>
      <c r="DV9" s="277"/>
      <c r="DW9" s="276"/>
      <c r="DX9" s="277"/>
      <c r="DY9" s="132"/>
      <c r="DZ9" s="133"/>
      <c r="EA9" s="19"/>
    </row>
    <row r="10" spans="1:131" s="1" customFormat="1" ht="24.75" customHeight="1" x14ac:dyDescent="0.2">
      <c r="A10" s="17"/>
      <c r="B10" s="18" t="s">
        <v>71</v>
      </c>
      <c r="C10" s="249" t="s">
        <v>82</v>
      </c>
      <c r="D10" s="282"/>
      <c r="E10" s="249" t="s">
        <v>200</v>
      </c>
      <c r="F10" s="250"/>
      <c r="G10" s="249" t="s">
        <v>75</v>
      </c>
      <c r="H10" s="250"/>
      <c r="I10" s="284" t="s">
        <v>247</v>
      </c>
      <c r="J10" s="285"/>
      <c r="K10" s="251" t="s">
        <v>246</v>
      </c>
      <c r="L10" s="252"/>
      <c r="M10" s="251" t="s">
        <v>75</v>
      </c>
      <c r="N10" s="252"/>
      <c r="O10" s="249" t="s">
        <v>220</v>
      </c>
      <c r="P10" s="250"/>
      <c r="Q10" s="249"/>
      <c r="R10" s="250"/>
      <c r="S10" s="249" t="s">
        <v>220</v>
      </c>
      <c r="T10" s="250"/>
      <c r="U10" s="249" t="s">
        <v>75</v>
      </c>
      <c r="V10" s="250"/>
      <c r="W10" s="249" t="s">
        <v>86</v>
      </c>
      <c r="X10" s="250"/>
      <c r="Y10" s="249" t="s">
        <v>85</v>
      </c>
      <c r="Z10" s="250"/>
      <c r="AA10" s="249" t="s">
        <v>85</v>
      </c>
      <c r="AB10" s="250"/>
      <c r="AC10" s="249" t="s">
        <v>86</v>
      </c>
      <c r="AD10" s="250"/>
      <c r="AE10" s="249" t="s">
        <v>85</v>
      </c>
      <c r="AF10" s="250"/>
      <c r="AG10" s="249" t="s">
        <v>192</v>
      </c>
      <c r="AH10" s="250"/>
      <c r="AI10" s="249" t="s">
        <v>220</v>
      </c>
      <c r="AJ10" s="250"/>
      <c r="AK10" s="249" t="s">
        <v>86</v>
      </c>
      <c r="AL10" s="250"/>
      <c r="AM10" s="249" t="s">
        <v>85</v>
      </c>
      <c r="AN10" s="250"/>
      <c r="AO10" s="249" t="s">
        <v>86</v>
      </c>
      <c r="AP10" s="250"/>
      <c r="AQ10" s="249" t="s">
        <v>86</v>
      </c>
      <c r="AR10" s="250"/>
      <c r="AS10" s="249" t="s">
        <v>85</v>
      </c>
      <c r="AT10" s="250"/>
      <c r="AU10" s="249" t="s">
        <v>76</v>
      </c>
      <c r="AV10" s="250"/>
      <c r="AW10" s="249" t="s">
        <v>220</v>
      </c>
      <c r="AX10" s="250"/>
      <c r="AY10" s="249" t="s">
        <v>75</v>
      </c>
      <c r="AZ10" s="250"/>
      <c r="BA10" s="249" t="s">
        <v>75</v>
      </c>
      <c r="BB10" s="250"/>
      <c r="BC10" s="249" t="s">
        <v>85</v>
      </c>
      <c r="BD10" s="250"/>
      <c r="BE10" s="249" t="s">
        <v>86</v>
      </c>
      <c r="BF10" s="250"/>
      <c r="BG10" s="249" t="s">
        <v>76</v>
      </c>
      <c r="BH10" s="250"/>
      <c r="BI10" s="249" t="s">
        <v>76</v>
      </c>
      <c r="BJ10" s="250"/>
      <c r="BK10" s="249" t="s">
        <v>76</v>
      </c>
      <c r="BL10" s="250"/>
      <c r="BM10" s="249" t="s">
        <v>220</v>
      </c>
      <c r="BN10" s="250"/>
      <c r="BO10" s="249" t="s">
        <v>86</v>
      </c>
      <c r="BP10" s="250"/>
      <c r="BQ10" s="249" t="s">
        <v>192</v>
      </c>
      <c r="BR10" s="250"/>
      <c r="BS10" s="249" t="s">
        <v>85</v>
      </c>
      <c r="BT10" s="250"/>
      <c r="BU10" s="249" t="s">
        <v>85</v>
      </c>
      <c r="BV10" s="250"/>
      <c r="BW10" s="249" t="s">
        <v>86</v>
      </c>
      <c r="BX10" s="250"/>
      <c r="BY10" s="249" t="s">
        <v>86</v>
      </c>
      <c r="BZ10" s="250"/>
      <c r="CA10" s="249" t="s">
        <v>86</v>
      </c>
      <c r="CB10" s="250"/>
      <c r="CC10" s="249" t="s">
        <v>86</v>
      </c>
      <c r="CD10" s="250"/>
      <c r="CE10" s="249" t="s">
        <v>86</v>
      </c>
      <c r="CF10" s="250"/>
      <c r="CG10" s="249" t="s">
        <v>86</v>
      </c>
      <c r="CH10" s="250"/>
      <c r="CI10" s="249" t="s">
        <v>86</v>
      </c>
      <c r="CJ10" s="250"/>
      <c r="CK10" s="249" t="s">
        <v>86</v>
      </c>
      <c r="CL10" s="250"/>
      <c r="CM10" s="249" t="s">
        <v>86</v>
      </c>
      <c r="CN10" s="250"/>
      <c r="CO10" s="249" t="s">
        <v>86</v>
      </c>
      <c r="CP10" s="250"/>
      <c r="CQ10" s="249" t="s">
        <v>86</v>
      </c>
      <c r="CR10" s="250"/>
      <c r="CS10" s="249" t="s">
        <v>86</v>
      </c>
      <c r="CT10" s="250"/>
      <c r="CU10" s="249" t="s">
        <v>86</v>
      </c>
      <c r="CV10" s="250"/>
      <c r="CW10" s="249" t="s">
        <v>86</v>
      </c>
      <c r="CX10" s="250"/>
      <c r="CY10" s="249" t="s">
        <v>86</v>
      </c>
      <c r="CZ10" s="250"/>
      <c r="DA10" s="249" t="s">
        <v>86</v>
      </c>
      <c r="DB10" s="250"/>
      <c r="DC10" s="249" t="s">
        <v>86</v>
      </c>
      <c r="DD10" s="250"/>
      <c r="DE10" s="249" t="s">
        <v>86</v>
      </c>
      <c r="DF10" s="250"/>
      <c r="DG10" s="249" t="s">
        <v>86</v>
      </c>
      <c r="DH10" s="250"/>
      <c r="DI10" s="249" t="s">
        <v>86</v>
      </c>
      <c r="DJ10" s="250"/>
      <c r="DK10" s="249" t="s">
        <v>86</v>
      </c>
      <c r="DL10" s="250"/>
      <c r="DM10" s="249" t="s">
        <v>86</v>
      </c>
      <c r="DN10" s="250"/>
      <c r="DO10" s="249" t="s">
        <v>86</v>
      </c>
      <c r="DP10" s="250"/>
      <c r="DQ10" s="249" t="s">
        <v>86</v>
      </c>
      <c r="DR10" s="250"/>
      <c r="DS10" s="249" t="s">
        <v>86</v>
      </c>
      <c r="DT10" s="250"/>
      <c r="DU10" s="249" t="s">
        <v>76</v>
      </c>
      <c r="DV10" s="250"/>
      <c r="DW10" s="249" t="s">
        <v>85</v>
      </c>
      <c r="DX10" s="250"/>
      <c r="DY10" s="135"/>
      <c r="DZ10" s="136"/>
      <c r="EA10" s="19"/>
    </row>
    <row r="11" spans="1:131" s="1" customFormat="1" ht="21" customHeight="1" x14ac:dyDescent="0.2">
      <c r="A11" s="17"/>
      <c r="B11" s="18" t="s">
        <v>12</v>
      </c>
      <c r="C11" s="249" t="s">
        <v>210</v>
      </c>
      <c r="D11" s="282"/>
      <c r="E11" s="249" t="s">
        <v>210</v>
      </c>
      <c r="F11" s="250"/>
      <c r="G11" s="249" t="s">
        <v>214</v>
      </c>
      <c r="H11" s="250"/>
      <c r="I11" s="249" t="s">
        <v>210</v>
      </c>
      <c r="J11" s="250"/>
      <c r="K11" s="249" t="s">
        <v>210</v>
      </c>
      <c r="L11" s="250"/>
      <c r="M11" s="249"/>
      <c r="N11" s="250"/>
      <c r="O11" s="249" t="s">
        <v>210</v>
      </c>
      <c r="P11" s="250"/>
      <c r="Q11" s="249"/>
      <c r="R11" s="250"/>
      <c r="S11" s="249" t="s">
        <v>210</v>
      </c>
      <c r="T11" s="250"/>
      <c r="U11" s="249"/>
      <c r="V11" s="250"/>
      <c r="W11" s="249" t="s">
        <v>211</v>
      </c>
      <c r="X11" s="250"/>
      <c r="Y11" s="249" t="s">
        <v>211</v>
      </c>
      <c r="Z11" s="250"/>
      <c r="AA11" s="249" t="s">
        <v>211</v>
      </c>
      <c r="AB11" s="250"/>
      <c r="AC11" s="249" t="s">
        <v>211</v>
      </c>
      <c r="AD11" s="250"/>
      <c r="AE11" s="249" t="s">
        <v>204</v>
      </c>
      <c r="AF11" s="250"/>
      <c r="AG11" s="249" t="s">
        <v>214</v>
      </c>
      <c r="AH11" s="250"/>
      <c r="AI11" s="249"/>
      <c r="AJ11" s="250"/>
      <c r="AK11" s="249" t="s">
        <v>214</v>
      </c>
      <c r="AL11" s="250"/>
      <c r="AM11" s="249" t="s">
        <v>214</v>
      </c>
      <c r="AN11" s="250"/>
      <c r="AO11" s="249" t="s">
        <v>214</v>
      </c>
      <c r="AP11" s="250"/>
      <c r="AQ11" s="249" t="s">
        <v>214</v>
      </c>
      <c r="AR11" s="250"/>
      <c r="AS11" s="249" t="s">
        <v>212</v>
      </c>
      <c r="AT11" s="250"/>
      <c r="AU11" s="249" t="s">
        <v>211</v>
      </c>
      <c r="AV11" s="250"/>
      <c r="AW11" s="249" t="s">
        <v>210</v>
      </c>
      <c r="AX11" s="250"/>
      <c r="AY11" s="249"/>
      <c r="AZ11" s="250"/>
      <c r="BA11" s="249" t="s">
        <v>213</v>
      </c>
      <c r="BB11" s="250"/>
      <c r="BC11" s="249" t="s">
        <v>204</v>
      </c>
      <c r="BD11" s="250"/>
      <c r="BE11" s="249" t="s">
        <v>204</v>
      </c>
      <c r="BF11" s="250"/>
      <c r="BG11" s="249" t="s">
        <v>204</v>
      </c>
      <c r="BH11" s="250"/>
      <c r="BI11" s="249" t="s">
        <v>204</v>
      </c>
      <c r="BJ11" s="250"/>
      <c r="BK11" s="249"/>
      <c r="BL11" s="250"/>
      <c r="BM11" s="249" t="s">
        <v>210</v>
      </c>
      <c r="BN11" s="250"/>
      <c r="BO11" s="249"/>
      <c r="BP11" s="250"/>
      <c r="BQ11" s="249" t="s">
        <v>204</v>
      </c>
      <c r="BR11" s="250"/>
      <c r="BS11" s="249" t="s">
        <v>214</v>
      </c>
      <c r="BT11" s="250"/>
      <c r="BU11" s="249" t="s">
        <v>214</v>
      </c>
      <c r="BV11" s="250"/>
      <c r="BW11" s="249" t="s">
        <v>212</v>
      </c>
      <c r="BX11" s="250"/>
      <c r="BY11" s="249" t="s">
        <v>204</v>
      </c>
      <c r="BZ11" s="250"/>
      <c r="CA11" s="249" t="s">
        <v>204</v>
      </c>
      <c r="CB11" s="250"/>
      <c r="CC11" s="249" t="s">
        <v>204</v>
      </c>
      <c r="CD11" s="250"/>
      <c r="CE11" s="249" t="s">
        <v>204</v>
      </c>
      <c r="CF11" s="250"/>
      <c r="CG11" s="249" t="s">
        <v>204</v>
      </c>
      <c r="CH11" s="250"/>
      <c r="CI11" s="249" t="s">
        <v>204</v>
      </c>
      <c r="CJ11" s="250"/>
      <c r="CK11" s="249" t="s">
        <v>204</v>
      </c>
      <c r="CL11" s="250"/>
      <c r="CM11" s="249" t="s">
        <v>204</v>
      </c>
      <c r="CN11" s="250"/>
      <c r="CO11" s="249" t="s">
        <v>204</v>
      </c>
      <c r="CP11" s="250"/>
      <c r="CQ11" s="249" t="s">
        <v>204</v>
      </c>
      <c r="CR11" s="250"/>
      <c r="CS11" s="249" t="s">
        <v>204</v>
      </c>
      <c r="CT11" s="250"/>
      <c r="CU11" s="249" t="s">
        <v>204</v>
      </c>
      <c r="CV11" s="250"/>
      <c r="CW11" s="249" t="s">
        <v>204</v>
      </c>
      <c r="CX11" s="250"/>
      <c r="CY11" s="249" t="s">
        <v>204</v>
      </c>
      <c r="CZ11" s="250"/>
      <c r="DA11" s="249" t="s">
        <v>204</v>
      </c>
      <c r="DB11" s="250"/>
      <c r="DC11" s="249" t="s">
        <v>204</v>
      </c>
      <c r="DD11" s="250"/>
      <c r="DE11" s="249" t="s">
        <v>204</v>
      </c>
      <c r="DF11" s="250"/>
      <c r="DG11" s="249" t="s">
        <v>204</v>
      </c>
      <c r="DH11" s="250"/>
      <c r="DI11" s="249" t="s">
        <v>204</v>
      </c>
      <c r="DJ11" s="250"/>
      <c r="DK11" s="249" t="s">
        <v>204</v>
      </c>
      <c r="DL11" s="250"/>
      <c r="DM11" s="249" t="s">
        <v>204</v>
      </c>
      <c r="DN11" s="250"/>
      <c r="DO11" s="249" t="s">
        <v>204</v>
      </c>
      <c r="DP11" s="250"/>
      <c r="DQ11" s="249" t="s">
        <v>204</v>
      </c>
      <c r="DR11" s="250"/>
      <c r="DS11" s="249" t="s">
        <v>204</v>
      </c>
      <c r="DT11" s="250"/>
      <c r="DU11" s="249"/>
      <c r="DV11" s="250"/>
      <c r="DW11" s="249"/>
      <c r="DX11" s="250"/>
      <c r="DY11" s="135"/>
      <c r="DZ11" s="136"/>
      <c r="EA11" s="19"/>
    </row>
    <row r="12" spans="1:131" ht="25.5" x14ac:dyDescent="0.2">
      <c r="A12" s="54"/>
      <c r="B12" s="18" t="s">
        <v>13</v>
      </c>
      <c r="C12" s="249">
        <v>30</v>
      </c>
      <c r="D12" s="283"/>
      <c r="E12" s="249">
        <v>30</v>
      </c>
      <c r="F12" s="250"/>
      <c r="G12" s="249">
        <v>4</v>
      </c>
      <c r="H12" s="283"/>
      <c r="I12" s="249">
        <v>30</v>
      </c>
      <c r="J12" s="250"/>
      <c r="K12" s="249">
        <v>30</v>
      </c>
      <c r="L12" s="250"/>
      <c r="M12" s="249"/>
      <c r="N12" s="283"/>
      <c r="O12" s="249">
        <v>30</v>
      </c>
      <c r="P12" s="250"/>
      <c r="Q12" s="249"/>
      <c r="R12" s="283"/>
      <c r="S12" s="249">
        <v>30</v>
      </c>
      <c r="T12" s="250"/>
      <c r="U12" s="249"/>
      <c r="V12" s="250"/>
      <c r="W12" s="249">
        <v>8</v>
      </c>
      <c r="X12" s="250"/>
      <c r="Y12" s="249">
        <v>8</v>
      </c>
      <c r="Z12" s="250"/>
      <c r="AA12" s="249">
        <v>8</v>
      </c>
      <c r="AB12" s="250"/>
      <c r="AC12" s="249">
        <v>8</v>
      </c>
      <c r="AD12" s="250"/>
      <c r="AE12" s="249"/>
      <c r="AF12" s="250"/>
      <c r="AG12" s="249">
        <v>4</v>
      </c>
      <c r="AH12" s="250"/>
      <c r="AI12" s="249"/>
      <c r="AJ12" s="250"/>
      <c r="AK12" s="249">
        <v>4</v>
      </c>
      <c r="AL12" s="250"/>
      <c r="AM12" s="249">
        <v>4</v>
      </c>
      <c r="AN12" s="250"/>
      <c r="AO12" s="249">
        <v>4</v>
      </c>
      <c r="AP12" s="250"/>
      <c r="AQ12" s="249">
        <v>4</v>
      </c>
      <c r="AR12" s="250"/>
      <c r="AS12" s="249">
        <v>2</v>
      </c>
      <c r="AT12" s="250"/>
      <c r="AU12" s="249">
        <v>8</v>
      </c>
      <c r="AV12" s="250"/>
      <c r="AW12" s="249">
        <v>30</v>
      </c>
      <c r="AX12" s="250"/>
      <c r="AY12" s="249"/>
      <c r="AZ12" s="250"/>
      <c r="BA12" s="249">
        <v>1</v>
      </c>
      <c r="BB12" s="250"/>
      <c r="BC12" s="249"/>
      <c r="BD12" s="250"/>
      <c r="BE12" s="249"/>
      <c r="BF12" s="250"/>
      <c r="BG12" s="249"/>
      <c r="BH12" s="250"/>
      <c r="BI12" s="249"/>
      <c r="BJ12" s="250"/>
      <c r="BK12" s="249"/>
      <c r="BL12" s="250"/>
      <c r="BM12" s="249">
        <v>30</v>
      </c>
      <c r="BN12" s="250"/>
      <c r="BO12" s="249"/>
      <c r="BP12" s="250"/>
      <c r="BQ12" s="249"/>
      <c r="BR12" s="250"/>
      <c r="BS12" s="249">
        <v>4</v>
      </c>
      <c r="BT12" s="250"/>
      <c r="BU12" s="249">
        <v>4</v>
      </c>
      <c r="BV12" s="250"/>
      <c r="BW12" s="249">
        <v>2</v>
      </c>
      <c r="BX12" s="250"/>
      <c r="BY12" s="249"/>
      <c r="BZ12" s="250"/>
      <c r="CA12" s="249"/>
      <c r="CB12" s="250"/>
      <c r="CC12" s="249"/>
      <c r="CD12" s="250"/>
      <c r="CE12" s="249"/>
      <c r="CF12" s="250"/>
      <c r="CG12" s="249"/>
      <c r="CH12" s="250"/>
      <c r="CI12" s="249"/>
      <c r="CJ12" s="250"/>
      <c r="CK12" s="249"/>
      <c r="CL12" s="250"/>
      <c r="CM12" s="249"/>
      <c r="CN12" s="250"/>
      <c r="CO12" s="249"/>
      <c r="CP12" s="250"/>
      <c r="CQ12" s="249"/>
      <c r="CR12" s="250"/>
      <c r="CS12" s="249"/>
      <c r="CT12" s="250"/>
      <c r="CU12" s="249"/>
      <c r="CV12" s="250"/>
      <c r="CW12" s="249"/>
      <c r="CX12" s="250"/>
      <c r="CY12" s="249"/>
      <c r="CZ12" s="250"/>
      <c r="DA12" s="249"/>
      <c r="DB12" s="250"/>
      <c r="DC12" s="249"/>
      <c r="DD12" s="250"/>
      <c r="DE12" s="249"/>
      <c r="DF12" s="250"/>
      <c r="DG12" s="249"/>
      <c r="DH12" s="250"/>
      <c r="DI12" s="249"/>
      <c r="DJ12" s="250"/>
      <c r="DK12" s="249"/>
      <c r="DL12" s="250"/>
      <c r="DM12" s="249"/>
      <c r="DN12" s="250"/>
      <c r="DO12" s="249"/>
      <c r="DP12" s="250"/>
      <c r="DQ12" s="249"/>
      <c r="DR12" s="250"/>
      <c r="DS12" s="249"/>
      <c r="DT12" s="250"/>
      <c r="DU12" s="249"/>
      <c r="DV12" s="250"/>
      <c r="DW12" s="249"/>
      <c r="DX12" s="250"/>
      <c r="DY12" s="135"/>
      <c r="DZ12" s="136"/>
      <c r="EA12" s="20"/>
    </row>
    <row r="13" spans="1:131"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131" t="s">
        <v>226</v>
      </c>
      <c r="DX13" s="131" t="s">
        <v>227</v>
      </c>
      <c r="DY13" s="131" t="s">
        <v>226</v>
      </c>
      <c r="DZ13" s="131" t="s">
        <v>227</v>
      </c>
      <c r="EA13" s="56"/>
    </row>
    <row r="14" spans="1:131" x14ac:dyDescent="0.2">
      <c r="A14" s="74">
        <v>1</v>
      </c>
      <c r="B14" s="74"/>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75"/>
      <c r="DU14" s="143"/>
      <c r="DV14" s="143"/>
      <c r="DW14" s="143"/>
      <c r="DX14" s="143"/>
      <c r="DY14" s="143"/>
      <c r="DZ14" s="150"/>
      <c r="EA14" s="20"/>
    </row>
    <row r="15" spans="1:131" x14ac:dyDescent="0.2">
      <c r="A15" s="74">
        <v>2</v>
      </c>
      <c r="B15" s="74"/>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75"/>
      <c r="DU15" s="143"/>
      <c r="DV15" s="143"/>
      <c r="DW15" s="143"/>
      <c r="DX15" s="143"/>
      <c r="DY15" s="143"/>
      <c r="DZ15" s="150"/>
      <c r="EA15" s="20"/>
    </row>
    <row r="16" spans="1:131" x14ac:dyDescent="0.2">
      <c r="A16" s="74">
        <v>3</v>
      </c>
      <c r="B16" s="74"/>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75"/>
      <c r="DU16" s="143"/>
      <c r="DV16" s="143"/>
      <c r="DW16" s="143"/>
      <c r="DX16" s="143"/>
      <c r="DY16" s="143"/>
      <c r="DZ16" s="150"/>
      <c r="EA16" s="20"/>
    </row>
    <row r="17" spans="1:131" x14ac:dyDescent="0.2">
      <c r="A17" s="74">
        <v>4</v>
      </c>
      <c r="B17" s="74"/>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75"/>
      <c r="DU17" s="143"/>
      <c r="DV17" s="143"/>
      <c r="DW17" s="143"/>
      <c r="DX17" s="143"/>
      <c r="DY17" s="143"/>
      <c r="DZ17" s="150"/>
      <c r="EA17" s="20"/>
    </row>
    <row r="18" spans="1:131" x14ac:dyDescent="0.2">
      <c r="A18" s="74">
        <v>5</v>
      </c>
      <c r="B18" s="74"/>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75"/>
      <c r="DU18" s="143"/>
      <c r="DV18" s="143"/>
      <c r="DW18" s="143"/>
      <c r="DX18" s="143"/>
      <c r="DY18" s="143"/>
      <c r="DZ18" s="150"/>
      <c r="EA18" s="20"/>
    </row>
    <row r="19" spans="1:131" x14ac:dyDescent="0.2">
      <c r="A19" s="74">
        <v>6</v>
      </c>
      <c r="B19" s="74"/>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4"/>
      <c r="AJ19" s="64"/>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75"/>
      <c r="DU19" s="143"/>
      <c r="DV19" s="143"/>
      <c r="DW19" s="143"/>
      <c r="DX19" s="143"/>
      <c r="DY19" s="143"/>
      <c r="DZ19" s="150"/>
      <c r="EA19" s="20"/>
    </row>
    <row r="20" spans="1:131" x14ac:dyDescent="0.2">
      <c r="A20" s="74">
        <v>7</v>
      </c>
      <c r="B20" s="74"/>
      <c r="C20" s="62"/>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75"/>
      <c r="DU20" s="143"/>
      <c r="DV20" s="143"/>
      <c r="DW20" s="143"/>
      <c r="DX20" s="143"/>
      <c r="DY20" s="143"/>
      <c r="DZ20" s="150"/>
      <c r="EA20" s="20"/>
    </row>
    <row r="21" spans="1:131" x14ac:dyDescent="0.2">
      <c r="A21" s="74">
        <v>8</v>
      </c>
      <c r="B21" s="74"/>
      <c r="C21" s="62"/>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75"/>
      <c r="DU21" s="143"/>
      <c r="DV21" s="143"/>
      <c r="DW21" s="143"/>
      <c r="DX21" s="143"/>
      <c r="DY21" s="143"/>
      <c r="DZ21" s="150"/>
      <c r="EA21" s="20"/>
    </row>
    <row r="22" spans="1:131" x14ac:dyDescent="0.2">
      <c r="A22" s="74">
        <v>9</v>
      </c>
      <c r="B22" s="74"/>
      <c r="C22" s="62"/>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75"/>
      <c r="DU22" s="143"/>
      <c r="DV22" s="143"/>
      <c r="DW22" s="143"/>
      <c r="DX22" s="143"/>
      <c r="DY22" s="143"/>
      <c r="DZ22" s="150"/>
      <c r="EA22" s="20"/>
    </row>
    <row r="23" spans="1:131" x14ac:dyDescent="0.2">
      <c r="A23" s="74">
        <v>10</v>
      </c>
      <c r="B23" s="74"/>
      <c r="C23" s="62"/>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75"/>
      <c r="DU23" s="143"/>
      <c r="DV23" s="143"/>
      <c r="DW23" s="143"/>
      <c r="DX23" s="143"/>
      <c r="DY23" s="143"/>
      <c r="DZ23" s="150"/>
      <c r="EA23" s="20"/>
    </row>
    <row r="24" spans="1:131" x14ac:dyDescent="0.2">
      <c r="A24" s="74">
        <v>11</v>
      </c>
      <c r="B24" s="74"/>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75"/>
      <c r="DU24" s="143"/>
      <c r="DV24" s="143"/>
      <c r="DW24" s="143"/>
      <c r="DX24" s="143"/>
      <c r="DY24" s="143"/>
      <c r="DZ24" s="150"/>
      <c r="EA24" s="20"/>
    </row>
    <row r="25" spans="1:131" x14ac:dyDescent="0.2">
      <c r="A25" s="74">
        <v>12</v>
      </c>
      <c r="B25" s="74"/>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75"/>
      <c r="DU25" s="143"/>
      <c r="DV25" s="143"/>
      <c r="DW25" s="143"/>
      <c r="DX25" s="143"/>
      <c r="DY25" s="143"/>
      <c r="DZ25" s="150"/>
      <c r="EA25" s="20"/>
    </row>
    <row r="26" spans="1:131" x14ac:dyDescent="0.2">
      <c r="A26" s="74">
        <v>13</v>
      </c>
      <c r="B26" s="74"/>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75"/>
      <c r="DU26" s="143"/>
      <c r="DV26" s="143"/>
      <c r="DW26" s="143"/>
      <c r="DX26" s="143"/>
      <c r="DY26" s="143"/>
      <c r="DZ26" s="150"/>
      <c r="EA26" s="20"/>
    </row>
    <row r="27" spans="1:131" x14ac:dyDescent="0.2">
      <c r="A27" s="74">
        <v>14</v>
      </c>
      <c r="B27" s="74"/>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75"/>
      <c r="DU27" s="143"/>
      <c r="DV27" s="143"/>
      <c r="DW27" s="143"/>
      <c r="DX27" s="143"/>
      <c r="DY27" s="143"/>
      <c r="DZ27" s="150"/>
      <c r="EA27" s="20"/>
    </row>
    <row r="28" spans="1:131" x14ac:dyDescent="0.2">
      <c r="A28" s="74">
        <v>15</v>
      </c>
      <c r="B28" s="74"/>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75"/>
      <c r="DU28" s="143"/>
      <c r="DV28" s="143"/>
      <c r="DW28" s="143"/>
      <c r="DX28" s="143"/>
      <c r="DY28" s="143"/>
      <c r="DZ28" s="150"/>
      <c r="EA28" s="20"/>
    </row>
    <row r="29" spans="1:131" x14ac:dyDescent="0.2">
      <c r="A29" s="74">
        <v>16</v>
      </c>
      <c r="B29" s="74"/>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75"/>
      <c r="DU29" s="143"/>
      <c r="DV29" s="143"/>
      <c r="DW29" s="143"/>
      <c r="DX29" s="143"/>
      <c r="DY29" s="143"/>
      <c r="DZ29" s="150"/>
      <c r="EA29" s="20"/>
    </row>
    <row r="30" spans="1:131" x14ac:dyDescent="0.2">
      <c r="A30" s="74">
        <v>17</v>
      </c>
      <c r="B30" s="74"/>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75"/>
      <c r="DU30" s="143"/>
      <c r="DV30" s="143"/>
      <c r="DW30" s="143"/>
      <c r="DX30" s="143"/>
      <c r="DY30" s="143"/>
      <c r="DZ30" s="150"/>
      <c r="EA30" s="20"/>
    </row>
    <row r="31" spans="1:131" x14ac:dyDescent="0.2">
      <c r="A31" s="74">
        <v>18</v>
      </c>
      <c r="B31" s="74"/>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75"/>
      <c r="DU31" s="143"/>
      <c r="DV31" s="143"/>
      <c r="DW31" s="143"/>
      <c r="DX31" s="143"/>
      <c r="DY31" s="143"/>
      <c r="DZ31" s="150"/>
      <c r="EA31" s="20"/>
    </row>
    <row r="32" spans="1:131" x14ac:dyDescent="0.2">
      <c r="A32" s="74">
        <v>19</v>
      </c>
      <c r="B32" s="74"/>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75"/>
      <c r="DU32" s="143"/>
      <c r="DV32" s="143"/>
      <c r="DW32" s="143"/>
      <c r="DX32" s="143"/>
      <c r="DY32" s="143"/>
      <c r="DZ32" s="150"/>
      <c r="EA32" s="20"/>
    </row>
    <row r="33" spans="1:131" x14ac:dyDescent="0.2">
      <c r="A33" s="74">
        <v>20</v>
      </c>
      <c r="B33" s="74"/>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75"/>
      <c r="DU33" s="143"/>
      <c r="DV33" s="143"/>
      <c r="DW33" s="143"/>
      <c r="DX33" s="143"/>
      <c r="DY33" s="143"/>
      <c r="DZ33" s="150"/>
      <c r="EA33" s="20"/>
    </row>
    <row r="34" spans="1:131" x14ac:dyDescent="0.2">
      <c r="A34" s="74">
        <v>21</v>
      </c>
      <c r="B34" s="74"/>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75"/>
      <c r="DU34" s="143"/>
      <c r="DV34" s="143"/>
      <c r="DW34" s="143"/>
      <c r="DX34" s="143"/>
      <c r="DY34" s="143"/>
      <c r="DZ34" s="150"/>
      <c r="EA34" s="20"/>
    </row>
    <row r="35" spans="1:131" x14ac:dyDescent="0.2">
      <c r="A35" s="74">
        <v>22</v>
      </c>
      <c r="B35" s="74"/>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75"/>
      <c r="DU35" s="143"/>
      <c r="DV35" s="143"/>
      <c r="DW35" s="143"/>
      <c r="DX35" s="143"/>
      <c r="DY35" s="143"/>
      <c r="DZ35" s="150"/>
      <c r="EA35" s="20"/>
    </row>
    <row r="36" spans="1:131" x14ac:dyDescent="0.2">
      <c r="A36" s="74">
        <v>23</v>
      </c>
      <c r="B36" s="74"/>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75"/>
      <c r="DU36" s="143"/>
      <c r="DV36" s="143"/>
      <c r="DW36" s="143"/>
      <c r="DX36" s="143"/>
      <c r="DY36" s="143"/>
      <c r="DZ36" s="150"/>
      <c r="EA36" s="20"/>
    </row>
    <row r="37" spans="1:131" x14ac:dyDescent="0.2">
      <c r="A37" s="74">
        <v>24</v>
      </c>
      <c r="B37" s="74"/>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75"/>
      <c r="DU37" s="143"/>
      <c r="DV37" s="143"/>
      <c r="DW37" s="143"/>
      <c r="DX37" s="143"/>
      <c r="DY37" s="143"/>
      <c r="DZ37" s="150"/>
      <c r="EA37" s="20"/>
    </row>
    <row r="38" spans="1:131" x14ac:dyDescent="0.2">
      <c r="A38" s="74">
        <v>25</v>
      </c>
      <c r="B38" s="74"/>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75"/>
      <c r="DU38" s="143"/>
      <c r="DV38" s="143"/>
      <c r="DW38" s="143"/>
      <c r="DX38" s="143"/>
      <c r="DY38" s="143"/>
      <c r="DZ38" s="150"/>
      <c r="EA38" s="20"/>
    </row>
    <row r="39" spans="1:131" x14ac:dyDescent="0.2">
      <c r="A39" s="74">
        <v>26</v>
      </c>
      <c r="B39" s="74"/>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75"/>
      <c r="DU39" s="143"/>
      <c r="DV39" s="143"/>
      <c r="DW39" s="143"/>
      <c r="DX39" s="143"/>
      <c r="DY39" s="143"/>
      <c r="DZ39" s="150"/>
      <c r="EA39" s="20"/>
    </row>
    <row r="40" spans="1:131" x14ac:dyDescent="0.2">
      <c r="A40" s="74">
        <v>27</v>
      </c>
      <c r="B40" s="74"/>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75"/>
      <c r="DU40" s="143"/>
      <c r="DV40" s="143"/>
      <c r="DW40" s="143"/>
      <c r="DX40" s="143"/>
      <c r="DY40" s="143"/>
      <c r="DZ40" s="150"/>
      <c r="EA40" s="20"/>
    </row>
    <row r="41" spans="1:131" x14ac:dyDescent="0.2">
      <c r="A41" s="74">
        <v>28</v>
      </c>
      <c r="B41" s="74"/>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75"/>
      <c r="DU41" s="143"/>
      <c r="DV41" s="143"/>
      <c r="DW41" s="143"/>
      <c r="DX41" s="143"/>
      <c r="DY41" s="143"/>
      <c r="DZ41" s="150"/>
      <c r="EA41" s="20"/>
    </row>
    <row r="42" spans="1:131" x14ac:dyDescent="0.2">
      <c r="A42" s="74">
        <v>29</v>
      </c>
      <c r="B42" s="74"/>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75"/>
      <c r="DU42" s="143"/>
      <c r="DV42" s="143"/>
      <c r="DW42" s="143"/>
      <c r="DX42" s="143"/>
      <c r="DY42" s="143"/>
      <c r="DZ42" s="150"/>
      <c r="EA42" s="20"/>
    </row>
    <row r="43" spans="1:131" x14ac:dyDescent="0.2">
      <c r="A43" s="74">
        <v>30</v>
      </c>
      <c r="B43" s="74"/>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75"/>
      <c r="DU43" s="143"/>
      <c r="DV43" s="143"/>
      <c r="DW43" s="143"/>
      <c r="DX43" s="143"/>
      <c r="DY43" s="143"/>
      <c r="DZ43" s="150"/>
      <c r="EA43" s="20"/>
    </row>
    <row r="44" spans="1:131" x14ac:dyDescent="0.2">
      <c r="A44" s="74">
        <v>31</v>
      </c>
      <c r="B44" s="74"/>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75"/>
      <c r="DU44" s="143"/>
      <c r="DV44" s="143"/>
      <c r="DW44" s="143"/>
      <c r="DX44" s="143"/>
      <c r="DY44" s="143"/>
      <c r="DZ44" s="150"/>
      <c r="EA44" s="20"/>
    </row>
    <row r="45" spans="1:131" x14ac:dyDescent="0.2">
      <c r="A45" s="67" t="s">
        <v>14</v>
      </c>
      <c r="B45" s="76"/>
      <c r="C45" s="77">
        <f>COUNT(C14:C44)</f>
        <v>0</v>
      </c>
      <c r="D45" s="76"/>
      <c r="E45" s="68">
        <f>COUNT(E14:E44)</f>
        <v>0</v>
      </c>
      <c r="F45" s="76"/>
      <c r="G45" s="68">
        <f>COUNT(G14:G44)</f>
        <v>0</v>
      </c>
      <c r="H45" s="76"/>
      <c r="I45" s="68">
        <f>COUNT(I14:I44)</f>
        <v>0</v>
      </c>
      <c r="J45" s="76"/>
      <c r="K45" s="68">
        <f>COUNT(K14:K44)</f>
        <v>0</v>
      </c>
      <c r="L45" s="76"/>
      <c r="M45" s="68">
        <f>COUNT(M14:M44)</f>
        <v>0</v>
      </c>
      <c r="N45" s="76"/>
      <c r="O45" s="68">
        <f>COUNT(O14:O44)</f>
        <v>0</v>
      </c>
      <c r="P45" s="76"/>
      <c r="Q45" s="68">
        <f>COUNT(Q14:Q44)</f>
        <v>0</v>
      </c>
      <c r="R45" s="76"/>
      <c r="S45" s="68">
        <f>COUNT(S14:S44)</f>
        <v>0</v>
      </c>
      <c r="T45" s="76"/>
      <c r="U45" s="68">
        <f>COUNT(U14:U44)</f>
        <v>0</v>
      </c>
      <c r="V45" s="76"/>
      <c r="W45" s="68">
        <f>COUNT(W14:W44)</f>
        <v>0</v>
      </c>
      <c r="X45" s="76"/>
      <c r="Y45" s="68">
        <f>COUNT(Y14:Y44)</f>
        <v>0</v>
      </c>
      <c r="Z45" s="76"/>
      <c r="AA45" s="76">
        <f>COUNT(AA14:AA44)</f>
        <v>0</v>
      </c>
      <c r="AB45" s="76"/>
      <c r="AC45" s="68">
        <f>COUNT(AC14:AC44)</f>
        <v>0</v>
      </c>
      <c r="AD45" s="76"/>
      <c r="AE45" s="68">
        <f>COUNT(AE14:AE44)</f>
        <v>0</v>
      </c>
      <c r="AF45" s="76"/>
      <c r="AG45" s="76">
        <f>COUNT(AG14:AG44)</f>
        <v>0</v>
      </c>
      <c r="AH45" s="76"/>
      <c r="AI45" s="78">
        <f>COUNT(AI14:AI44)</f>
        <v>0</v>
      </c>
      <c r="AJ45" s="78"/>
      <c r="AK45" s="68">
        <f>COUNT(AK14:AK44)</f>
        <v>0</v>
      </c>
      <c r="AL45" s="76"/>
      <c r="AM45" s="68">
        <f>COUNT(AM14:AM44)</f>
        <v>0</v>
      </c>
      <c r="AN45" s="76"/>
      <c r="AO45" s="68">
        <f>COUNT(AO14:AO44)</f>
        <v>0</v>
      </c>
      <c r="AP45" s="76"/>
      <c r="AQ45" s="76">
        <f>COUNT(AQ14:AQ44)</f>
        <v>0</v>
      </c>
      <c r="AR45" s="76"/>
      <c r="AS45" s="68">
        <f>COUNT(AS14:AS44)</f>
        <v>0</v>
      </c>
      <c r="AT45" s="76"/>
      <c r="AU45" s="68">
        <f>COUNT(AU14:AU44)</f>
        <v>0</v>
      </c>
      <c r="AV45" s="76"/>
      <c r="AW45" s="68">
        <f>COUNT(AW14:AW44)</f>
        <v>0</v>
      </c>
      <c r="AX45" s="76"/>
      <c r="AY45" s="68">
        <f>COUNT(AY14:AY44)</f>
        <v>0</v>
      </c>
      <c r="AZ45" s="76"/>
      <c r="BA45" s="68">
        <f>COUNT(BA14:BA44)</f>
        <v>0</v>
      </c>
      <c r="BB45" s="76"/>
      <c r="BC45" s="68">
        <f>COUNT(BC14:BC44)</f>
        <v>0</v>
      </c>
      <c r="BD45" s="76"/>
      <c r="BE45" s="68">
        <f>COUNT(BE14:BE44)</f>
        <v>0</v>
      </c>
      <c r="BF45" s="76"/>
      <c r="BG45" s="68">
        <f>COUNT(BG14:BG44)</f>
        <v>0</v>
      </c>
      <c r="BH45" s="76"/>
      <c r="BI45" s="68">
        <f>COUNT(BI14:BI44)</f>
        <v>0</v>
      </c>
      <c r="BJ45" s="76"/>
      <c r="BK45" s="68">
        <f>COUNT(BK14:BK44)</f>
        <v>0</v>
      </c>
      <c r="BL45" s="76"/>
      <c r="BM45" s="68">
        <f>COUNT(BM14:BM44)</f>
        <v>0</v>
      </c>
      <c r="BN45" s="76"/>
      <c r="BO45" s="68">
        <f>COUNT(BO14:BO44)</f>
        <v>0</v>
      </c>
      <c r="BP45" s="76"/>
      <c r="BQ45" s="68">
        <f>COUNT(BQ14:BQ44)</f>
        <v>0</v>
      </c>
      <c r="BR45" s="76"/>
      <c r="BS45" s="68">
        <f>COUNT(BS14:BS44)</f>
        <v>0</v>
      </c>
      <c r="BT45" s="76"/>
      <c r="BU45" s="68">
        <f>COUNT(BU14:BU44)</f>
        <v>0</v>
      </c>
      <c r="BV45" s="76"/>
      <c r="BW45" s="68">
        <f>COUNT(BW14:BW44)</f>
        <v>0</v>
      </c>
      <c r="BX45" s="76"/>
      <c r="BY45" s="68">
        <f>COUNT(BY14:BY44)</f>
        <v>0</v>
      </c>
      <c r="BZ45" s="76"/>
      <c r="CA45" s="68">
        <f>COUNT(CA14:CA44)</f>
        <v>0</v>
      </c>
      <c r="CB45" s="76"/>
      <c r="CC45" s="68">
        <f>COUNT(CC14:CC44)</f>
        <v>0</v>
      </c>
      <c r="CD45" s="76"/>
      <c r="CE45" s="68">
        <f>COUNT(CE14:CE44)</f>
        <v>0</v>
      </c>
      <c r="CF45" s="76"/>
      <c r="CG45" s="68">
        <f>COUNT(CG14:CG44)</f>
        <v>0</v>
      </c>
      <c r="CH45" s="76"/>
      <c r="CI45" s="68">
        <f>COUNT(CI14:CI44)</f>
        <v>0</v>
      </c>
      <c r="CJ45" s="76"/>
      <c r="CK45" s="68">
        <f>COUNT(CK14:CK44)</f>
        <v>0</v>
      </c>
      <c r="CL45" s="76"/>
      <c r="CM45" s="68">
        <f>COUNT(CM14:CM44)</f>
        <v>0</v>
      </c>
      <c r="CN45" s="76"/>
      <c r="CO45" s="68">
        <f>COUNT(CO14:CO44)</f>
        <v>0</v>
      </c>
      <c r="CP45" s="76"/>
      <c r="CQ45" s="68">
        <f>COUNT(CQ14:CQ44)</f>
        <v>0</v>
      </c>
      <c r="CR45" s="76"/>
      <c r="CS45" s="68">
        <f>COUNT(CS14:CS44)</f>
        <v>0</v>
      </c>
      <c r="CT45" s="76"/>
      <c r="CU45" s="68">
        <f>COUNT(CU14:CU44)</f>
        <v>0</v>
      </c>
      <c r="CV45" s="76"/>
      <c r="CW45" s="68">
        <f>COUNT(CW14:CW44)</f>
        <v>0</v>
      </c>
      <c r="CX45" s="76"/>
      <c r="CY45" s="76">
        <f>COUNT(CY14:CY44)</f>
        <v>0</v>
      </c>
      <c r="CZ45" s="76"/>
      <c r="DA45" s="68">
        <f>COUNT(DA14:DA44)</f>
        <v>0</v>
      </c>
      <c r="DB45" s="76"/>
      <c r="DC45" s="68">
        <f>COUNT(DC14:DC44)</f>
        <v>0</v>
      </c>
      <c r="DD45" s="76"/>
      <c r="DE45" s="68">
        <f>COUNT(DE14:DE44)</f>
        <v>0</v>
      </c>
      <c r="DF45" s="76"/>
      <c r="DG45" s="68">
        <f>COUNT(DG14:DG44)</f>
        <v>0</v>
      </c>
      <c r="DH45" s="76"/>
      <c r="DI45" s="68">
        <f>COUNT(DI14:DI44)</f>
        <v>0</v>
      </c>
      <c r="DJ45" s="76"/>
      <c r="DK45" s="68">
        <f>COUNT(DK14:DK44)</f>
        <v>0</v>
      </c>
      <c r="DL45" s="76"/>
      <c r="DM45" s="68">
        <f>COUNT(DM14:DM44)</f>
        <v>0</v>
      </c>
      <c r="DN45" s="76"/>
      <c r="DO45" s="68">
        <f>COUNT(DO14:DO44)</f>
        <v>0</v>
      </c>
      <c r="DP45" s="76"/>
      <c r="DQ45" s="68">
        <f>COUNT(DQ14:DQ44)</f>
        <v>0</v>
      </c>
      <c r="DR45" s="76"/>
      <c r="DS45" s="68">
        <f>COUNT(DS14:DS44)</f>
        <v>0</v>
      </c>
      <c r="DT45" s="76"/>
      <c r="DU45" s="76">
        <f>COUNT(DU14:DU44)</f>
        <v>0</v>
      </c>
      <c r="DV45" s="76"/>
      <c r="DW45" s="76">
        <f>COUNT(DW14:DW44)</f>
        <v>0</v>
      </c>
      <c r="DX45" s="76"/>
      <c r="DY45" s="76">
        <f>COUNT(DY14:DY44)</f>
        <v>0</v>
      </c>
      <c r="DZ45" s="76"/>
      <c r="EA45" s="20"/>
    </row>
    <row r="46" spans="1:131"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80" t="e">
        <f>AVERAGE(AI14:AI44)</f>
        <v>#DIV/0!</v>
      </c>
      <c r="AJ46" s="81"/>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76" t="e">
        <f>AVERAGE(DU14:DU44)</f>
        <v>#DIV/0!</v>
      </c>
      <c r="DV46" s="76"/>
      <c r="DW46" s="76" t="e">
        <f>AVERAGE(DW14:DW44)</f>
        <v>#DIV/0!</v>
      </c>
      <c r="DX46" s="76"/>
      <c r="DY46" s="76" t="e">
        <f>AVERAGE(DY14:DY44)</f>
        <v>#DIV/0!</v>
      </c>
      <c r="DZ46" s="76"/>
      <c r="EA46" s="20"/>
    </row>
    <row r="47" spans="1:131"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8">
        <f>MAX(AI14:AI44)</f>
        <v>0</v>
      </c>
      <c r="AJ47" s="78"/>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76">
        <f>MAX(DW14:DW44)</f>
        <v>0</v>
      </c>
      <c r="DX47" s="76"/>
      <c r="DY47" s="76">
        <f>MAX(DY14:DY44)</f>
        <v>0</v>
      </c>
      <c r="DZ47" s="76"/>
      <c r="EA47" s="20"/>
    </row>
    <row r="48" spans="1:131"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8">
        <f>MIN(AI14:AI44)</f>
        <v>0</v>
      </c>
      <c r="AJ48" s="78"/>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76">
        <f>MIN(DW14:DW44)</f>
        <v>0</v>
      </c>
      <c r="DX48" s="76"/>
      <c r="DY48" s="76">
        <f>MIN(DY14:DY44)</f>
        <v>0</v>
      </c>
      <c r="DZ48" s="76"/>
      <c r="EA48" s="20"/>
    </row>
    <row r="49" spans="1:131"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c r="DZ49" s="20"/>
      <c r="EA49" s="20"/>
    </row>
    <row r="50" spans="1:131" ht="15" x14ac:dyDescent="0.2">
      <c r="A50" s="151"/>
      <c r="B50" s="151"/>
      <c r="C50" s="151"/>
      <c r="D50" s="151"/>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c r="DZ50" s="20"/>
      <c r="EA50" s="20"/>
    </row>
    <row r="51" spans="1:131" x14ac:dyDescent="0.2">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c r="DJ51" s="20"/>
      <c r="DK51" s="20"/>
      <c r="DL51" s="20"/>
      <c r="DM51" s="20"/>
      <c r="DN51" s="20"/>
      <c r="DO51" s="20"/>
      <c r="DP51" s="20"/>
      <c r="DQ51" s="20"/>
      <c r="DR51" s="20"/>
      <c r="DS51" s="20"/>
      <c r="DT51" s="20"/>
      <c r="DU51" s="20"/>
      <c r="DV51" s="20"/>
      <c r="DW51" s="20"/>
      <c r="DX51" s="20"/>
      <c r="DY51" s="20"/>
      <c r="DZ51" s="20"/>
      <c r="EA51" s="20"/>
    </row>
    <row r="52" spans="1:131" ht="15" x14ac:dyDescent="0.2">
      <c r="A52" s="152"/>
    </row>
  </sheetData>
  <mergeCells count="571">
    <mergeCell ref="DW4:DX4"/>
    <mergeCell ref="DY4:DZ4"/>
    <mergeCell ref="CU4:CV4"/>
    <mergeCell ref="DA4:DB4"/>
    <mergeCell ref="DS4:DT4"/>
    <mergeCell ref="DE4:DF4"/>
    <mergeCell ref="CW4:CX4"/>
    <mergeCell ref="DC4:DD4"/>
    <mergeCell ref="DO4:DP4"/>
    <mergeCell ref="DQ4:DR4"/>
    <mergeCell ref="CI4:CJ4"/>
    <mergeCell ref="BY4:BZ4"/>
    <mergeCell ref="DU4:DV4"/>
    <mergeCell ref="CY4:CZ4"/>
    <mergeCell ref="DK4:DL4"/>
    <mergeCell ref="CO4:CP4"/>
    <mergeCell ref="CQ4:CR4"/>
    <mergeCell ref="DM4:DN4"/>
    <mergeCell ref="CA4:CB4"/>
    <mergeCell ref="CM4:CN4"/>
    <mergeCell ref="DI4:DJ4"/>
    <mergeCell ref="DG4:DH4"/>
    <mergeCell ref="CS4:CT4"/>
    <mergeCell ref="CK4:CL4"/>
    <mergeCell ref="CC4:CD4"/>
    <mergeCell ref="CE4:CF4"/>
    <mergeCell ref="AO4:AP4"/>
    <mergeCell ref="AQ4:AR4"/>
    <mergeCell ref="AS4:AT4"/>
    <mergeCell ref="AI4:AJ4"/>
    <mergeCell ref="AU4:AV4"/>
    <mergeCell ref="AW4:AX4"/>
    <mergeCell ref="AY4:AZ4"/>
    <mergeCell ref="BE4:BF4"/>
    <mergeCell ref="CG4:CH4"/>
    <mergeCell ref="BA4:BB4"/>
    <mergeCell ref="BC4:BD4"/>
    <mergeCell ref="BM4:BN4"/>
    <mergeCell ref="BO4:BP4"/>
    <mergeCell ref="BS4:BT4"/>
    <mergeCell ref="BG4:BH4"/>
    <mergeCell ref="BI4:BJ4"/>
    <mergeCell ref="BK4:BL4"/>
    <mergeCell ref="BU4:BV4"/>
    <mergeCell ref="BQ4:BR4"/>
    <mergeCell ref="BW4:BX4"/>
    <mergeCell ref="I10:J10"/>
    <mergeCell ref="S4:T4"/>
    <mergeCell ref="U4:V4"/>
    <mergeCell ref="O4:P4"/>
    <mergeCell ref="AA4:AB4"/>
    <mergeCell ref="AG4:AH4"/>
    <mergeCell ref="K10:L10"/>
    <mergeCell ref="Q10:R10"/>
    <mergeCell ref="Y4:Z4"/>
    <mergeCell ref="M10:N10"/>
    <mergeCell ref="U10:V10"/>
    <mergeCell ref="Q5:R5"/>
    <mergeCell ref="Q6:R6"/>
    <mergeCell ref="Q7:R7"/>
    <mergeCell ref="Q9:R9"/>
    <mergeCell ref="O8:P8"/>
    <mergeCell ref="U9:V9"/>
    <mergeCell ref="S8:T8"/>
    <mergeCell ref="S9:T9"/>
    <mergeCell ref="S7:T7"/>
    <mergeCell ref="Y6:Z6"/>
    <mergeCell ref="AE6:AF6"/>
    <mergeCell ref="AE7:AF7"/>
    <mergeCell ref="Q4:R4"/>
    <mergeCell ref="C5:D5"/>
    <mergeCell ref="O9:P9"/>
    <mergeCell ref="O7:P7"/>
    <mergeCell ref="M9:N9"/>
    <mergeCell ref="E6:F6"/>
    <mergeCell ref="M5:N5"/>
    <mergeCell ref="C6:D6"/>
    <mergeCell ref="E9:F9"/>
    <mergeCell ref="G6:H6"/>
    <mergeCell ref="G7:H7"/>
    <mergeCell ref="E5:F5"/>
    <mergeCell ref="O5:P5"/>
    <mergeCell ref="G5:H5"/>
    <mergeCell ref="I5:J5"/>
    <mergeCell ref="K7:L7"/>
    <mergeCell ref="K8:L8"/>
    <mergeCell ref="K9:L9"/>
    <mergeCell ref="O6:P6"/>
    <mergeCell ref="U12:V12"/>
    <mergeCell ref="S10:T10"/>
    <mergeCell ref="S11:T11"/>
    <mergeCell ref="S12:T12"/>
    <mergeCell ref="O12:P12"/>
    <mergeCell ref="C4:D4"/>
    <mergeCell ref="E4:F4"/>
    <mergeCell ref="G4:H4"/>
    <mergeCell ref="I4:J4"/>
    <mergeCell ref="I9:J9"/>
    <mergeCell ref="Q11:R11"/>
    <mergeCell ref="Q12:R12"/>
    <mergeCell ref="O10:P10"/>
    <mergeCell ref="O11:P11"/>
    <mergeCell ref="C12:D12"/>
    <mergeCell ref="G11:H11"/>
    <mergeCell ref="G12:H12"/>
    <mergeCell ref="E11:F11"/>
    <mergeCell ref="E12:F12"/>
    <mergeCell ref="M12:N12"/>
    <mergeCell ref="C11:D11"/>
    <mergeCell ref="I11:J11"/>
    <mergeCell ref="I12:J12"/>
    <mergeCell ref="M11:N11"/>
    <mergeCell ref="K11:L11"/>
    <mergeCell ref="K12:L12"/>
    <mergeCell ref="C10:D10"/>
    <mergeCell ref="G8:H8"/>
    <mergeCell ref="DC7:DD7"/>
    <mergeCell ref="CE6:CF6"/>
    <mergeCell ref="CK7:CL7"/>
    <mergeCell ref="CM7:CN7"/>
    <mergeCell ref="G10:H10"/>
    <mergeCell ref="DA8:DB8"/>
    <mergeCell ref="CQ8:CR8"/>
    <mergeCell ref="DC8:DD8"/>
    <mergeCell ref="E10:F10"/>
    <mergeCell ref="I7:J7"/>
    <mergeCell ref="I6:J6"/>
    <mergeCell ref="I8:J8"/>
    <mergeCell ref="C9:D9"/>
    <mergeCell ref="C7:D7"/>
    <mergeCell ref="E7:F7"/>
    <mergeCell ref="C8:D8"/>
    <mergeCell ref="E8:F8"/>
    <mergeCell ref="M7:N7"/>
    <mergeCell ref="M8:N8"/>
    <mergeCell ref="G9:H9"/>
    <mergeCell ref="U8:V8"/>
    <mergeCell ref="AW8:AX8"/>
    <mergeCell ref="BA7:BB7"/>
    <mergeCell ref="AW9:AX9"/>
    <mergeCell ref="AE9:AF9"/>
    <mergeCell ref="AC9:AD9"/>
    <mergeCell ref="AE8:AF8"/>
    <mergeCell ref="AI7:AJ7"/>
    <mergeCell ref="AK8:AL8"/>
    <mergeCell ref="U7:V7"/>
    <mergeCell ref="AG8:AH8"/>
    <mergeCell ref="AK7:AL7"/>
    <mergeCell ref="AC7:AD7"/>
    <mergeCell ref="AS9:AT9"/>
    <mergeCell ref="AK9:AL9"/>
    <mergeCell ref="AM9:AN9"/>
    <mergeCell ref="AU9:AV9"/>
    <mergeCell ref="Q8:R8"/>
    <mergeCell ref="DY8:DZ8"/>
    <mergeCell ref="DM7:DN7"/>
    <mergeCell ref="DS7:DT7"/>
    <mergeCell ref="CU8:CV8"/>
    <mergeCell ref="CM8:CN8"/>
    <mergeCell ref="CS8:CT8"/>
    <mergeCell ref="CI7:CJ7"/>
    <mergeCell ref="CO8:CP8"/>
    <mergeCell ref="DS8:DT8"/>
    <mergeCell ref="DU8:DV8"/>
    <mergeCell ref="DK8:DL8"/>
    <mergeCell ref="CY8:CZ8"/>
    <mergeCell ref="CW8:CX8"/>
    <mergeCell ref="CA8:CB8"/>
    <mergeCell ref="CC8:CD8"/>
    <mergeCell ref="CC7:CD7"/>
    <mergeCell ref="AU7:AV7"/>
    <mergeCell ref="AU8:AV8"/>
    <mergeCell ref="AS7:AT7"/>
    <mergeCell ref="AI8:AJ8"/>
    <mergeCell ref="DO8:DP8"/>
    <mergeCell ref="CE7:CF7"/>
    <mergeCell ref="CQ7:CR7"/>
    <mergeCell ref="AO5:AP5"/>
    <mergeCell ref="AS8:AT8"/>
    <mergeCell ref="AQ8:AR8"/>
    <mergeCell ref="AQ5:AR5"/>
    <mergeCell ref="BQ5:BR5"/>
    <mergeCell ref="AY5:AZ5"/>
    <mergeCell ref="BC5:BD5"/>
    <mergeCell ref="BC9:BD9"/>
    <mergeCell ref="BI8:BJ8"/>
    <mergeCell ref="AU5:AV5"/>
    <mergeCell ref="AW7:AX7"/>
    <mergeCell ref="BE8:BF8"/>
    <mergeCell ref="BA8:BB8"/>
    <mergeCell ref="AY8:AZ8"/>
    <mergeCell ref="AY7:AZ7"/>
    <mergeCell ref="BE7:BF7"/>
    <mergeCell ref="BI9:BJ9"/>
    <mergeCell ref="BQ8:BR8"/>
    <mergeCell ref="BQ9:BR9"/>
    <mergeCell ref="BO8:BP8"/>
    <mergeCell ref="BO9:BP9"/>
    <mergeCell ref="BK7:BL7"/>
    <mergeCell ref="BM7:BN7"/>
    <mergeCell ref="BS5:BT5"/>
    <mergeCell ref="AS5:AT5"/>
    <mergeCell ref="AU6:AV6"/>
    <mergeCell ref="BE5:BF5"/>
    <mergeCell ref="BK5:BL5"/>
    <mergeCell ref="BI5:BJ5"/>
    <mergeCell ref="BG6:BH6"/>
    <mergeCell ref="BQ6:BR6"/>
    <mergeCell ref="BO6:BP6"/>
    <mergeCell ref="BC6:BD6"/>
    <mergeCell ref="BA6:BB6"/>
    <mergeCell ref="BE6:BF6"/>
    <mergeCell ref="BG5:BH5"/>
    <mergeCell ref="AS6:AT6"/>
    <mergeCell ref="AY6:AZ6"/>
    <mergeCell ref="BK6:BL6"/>
    <mergeCell ref="BM6:BN6"/>
    <mergeCell ref="CK5:CL5"/>
    <mergeCell ref="CE5:CF5"/>
    <mergeCell ref="CA5:CB5"/>
    <mergeCell ref="CI5:CJ5"/>
    <mergeCell ref="BW6:BX6"/>
    <mergeCell ref="CO6:CP6"/>
    <mergeCell ref="CI6:CJ6"/>
    <mergeCell ref="CM6:CN6"/>
    <mergeCell ref="CK6:CL6"/>
    <mergeCell ref="BW5:BX5"/>
    <mergeCell ref="CC5:CD5"/>
    <mergeCell ref="CC6:CD6"/>
    <mergeCell ref="BY5:BZ5"/>
    <mergeCell ref="BU5:BV5"/>
    <mergeCell ref="BS7:BT7"/>
    <mergeCell ref="BQ7:BR7"/>
    <mergeCell ref="BO7:BP7"/>
    <mergeCell ref="AW5:AX5"/>
    <mergeCell ref="BA5:BB5"/>
    <mergeCell ref="CU12:CV12"/>
    <mergeCell ref="DI10:DJ10"/>
    <mergeCell ref="DK10:DL10"/>
    <mergeCell ref="DE10:DF10"/>
    <mergeCell ref="BI6:BJ6"/>
    <mergeCell ref="AW6:AX6"/>
    <mergeCell ref="BM5:BN5"/>
    <mergeCell ref="BO5:BP5"/>
    <mergeCell ref="AW12:AX12"/>
    <mergeCell ref="BK10:BL10"/>
    <mergeCell ref="BA12:BB12"/>
    <mergeCell ref="BE10:BF10"/>
    <mergeCell ref="BE11:BF11"/>
    <mergeCell ref="BA11:BB11"/>
    <mergeCell ref="BG12:BH12"/>
    <mergeCell ref="BC10:BD10"/>
    <mergeCell ref="BG11:BH11"/>
    <mergeCell ref="BI12:BJ12"/>
    <mergeCell ref="BC12:BD12"/>
    <mergeCell ref="BC11:BD11"/>
    <mergeCell ref="AY12:AZ12"/>
    <mergeCell ref="DA12:DB12"/>
    <mergeCell ref="DA11:DB11"/>
    <mergeCell ref="DQ12:DR12"/>
    <mergeCell ref="DE12:DF12"/>
    <mergeCell ref="DK12:DL12"/>
    <mergeCell ref="DI12:DJ12"/>
    <mergeCell ref="DC12:DD12"/>
    <mergeCell ref="CS12:CT12"/>
    <mergeCell ref="CQ12:CR12"/>
    <mergeCell ref="CO12:CP12"/>
    <mergeCell ref="CM12:CN12"/>
    <mergeCell ref="CK12:CL12"/>
    <mergeCell ref="CW12:CX12"/>
    <mergeCell ref="CY12:CZ12"/>
    <mergeCell ref="BO12:BP12"/>
    <mergeCell ref="BM11:BN11"/>
    <mergeCell ref="DE8:DF8"/>
    <mergeCell ref="DG8:DH8"/>
    <mergeCell ref="DC9:DD9"/>
    <mergeCell ref="DE9:DF9"/>
    <mergeCell ref="DI8:DJ8"/>
    <mergeCell ref="DS10:DT10"/>
    <mergeCell ref="DM10:DN10"/>
    <mergeCell ref="DG11:DH11"/>
    <mergeCell ref="DM8:DN8"/>
    <mergeCell ref="DI11:DJ11"/>
    <mergeCell ref="DC11:DD11"/>
    <mergeCell ref="DE11:DF11"/>
    <mergeCell ref="DS11:DT11"/>
    <mergeCell ref="DK11:DL11"/>
    <mergeCell ref="DC10:DD10"/>
    <mergeCell ref="CE10:CF10"/>
    <mergeCell ref="CS9:CT9"/>
    <mergeCell ref="CE8:CF8"/>
    <mergeCell ref="BW8:BX8"/>
    <mergeCell ref="CU10:CV10"/>
    <mergeCell ref="CM11:CN11"/>
    <mergeCell ref="AY11:AZ11"/>
    <mergeCell ref="BW7:BX7"/>
    <mergeCell ref="BS6:BT6"/>
    <mergeCell ref="BG7:BH7"/>
    <mergeCell ref="AY10:AZ10"/>
    <mergeCell ref="CC11:CD11"/>
    <mergeCell ref="CI11:CJ11"/>
    <mergeCell ref="CM10:CN10"/>
    <mergeCell ref="CO11:CP11"/>
    <mergeCell ref="CA11:CB11"/>
    <mergeCell ref="CI10:CJ10"/>
    <mergeCell ref="BY9:BZ9"/>
    <mergeCell ref="CI9:CJ9"/>
    <mergeCell ref="CK8:CL8"/>
    <mergeCell ref="CG9:CH9"/>
    <mergeCell ref="CI8:CJ8"/>
    <mergeCell ref="CG8:CH8"/>
    <mergeCell ref="CK9:CL9"/>
    <mergeCell ref="DW12:DX12"/>
    <mergeCell ref="DW10:DX10"/>
    <mergeCell ref="DU12:DV12"/>
    <mergeCell ref="DU10:DV10"/>
    <mergeCell ref="DG9:DH9"/>
    <mergeCell ref="DU11:DV11"/>
    <mergeCell ref="DW8:DX8"/>
    <mergeCell ref="DS9:DT9"/>
    <mergeCell ref="DU9:DV9"/>
    <mergeCell ref="DW9:DX9"/>
    <mergeCell ref="DS12:DT12"/>
    <mergeCell ref="DG12:DH12"/>
    <mergeCell ref="DM12:DN12"/>
    <mergeCell ref="DQ10:DR10"/>
    <mergeCell ref="DQ11:DR11"/>
    <mergeCell ref="DM9:DN9"/>
    <mergeCell ref="DM11:DN11"/>
    <mergeCell ref="DO10:DP10"/>
    <mergeCell ref="DO11:DP11"/>
    <mergeCell ref="DW11:DX11"/>
    <mergeCell ref="DG10:DH10"/>
    <mergeCell ref="DO12:DP12"/>
    <mergeCell ref="DI9:DJ9"/>
    <mergeCell ref="DK9:DL9"/>
    <mergeCell ref="AM6:AN6"/>
    <mergeCell ref="AC10:AD10"/>
    <mergeCell ref="AG6:AH6"/>
    <mergeCell ref="AK6:AL6"/>
    <mergeCell ref="AG9:AH9"/>
    <mergeCell ref="W7:X7"/>
    <mergeCell ref="Y7:Z7"/>
    <mergeCell ref="AA6:AB6"/>
    <mergeCell ref="AA7:AB7"/>
    <mergeCell ref="AG7:AH7"/>
    <mergeCell ref="W8:X8"/>
    <mergeCell ref="Y8:Z8"/>
    <mergeCell ref="AA8:AB8"/>
    <mergeCell ref="AM10:AN10"/>
    <mergeCell ref="AM7:AN7"/>
    <mergeCell ref="W9:X9"/>
    <mergeCell ref="Y9:Z9"/>
    <mergeCell ref="AA11:AB11"/>
    <mergeCell ref="AA9:AB9"/>
    <mergeCell ref="AA10:AB10"/>
    <mergeCell ref="DA10:DB10"/>
    <mergeCell ref="DA9:DB9"/>
    <mergeCell ref="CS10:CT10"/>
    <mergeCell ref="CO10:CP10"/>
    <mergeCell ref="CQ11:CR11"/>
    <mergeCell ref="CY9:CZ9"/>
    <mergeCell ref="CQ9:CR9"/>
    <mergeCell ref="CU9:CV9"/>
    <mergeCell ref="CW9:CX9"/>
    <mergeCell ref="CW10:CX10"/>
    <mergeCell ref="CW11:CX11"/>
    <mergeCell ref="CU11:CV11"/>
    <mergeCell ref="AS10:AT10"/>
    <mergeCell ref="AY9:AZ9"/>
    <mergeCell ref="AO9:AP9"/>
    <mergeCell ref="CQ10:CR10"/>
    <mergeCell ref="CM9:CN9"/>
    <mergeCell ref="CA9:CB9"/>
    <mergeCell ref="CE9:CF9"/>
    <mergeCell ref="CC9:CD9"/>
    <mergeCell ref="CS11:CT11"/>
    <mergeCell ref="W11:X11"/>
    <mergeCell ref="AG11:AH11"/>
    <mergeCell ref="Y10:Z10"/>
    <mergeCell ref="AS11:AT11"/>
    <mergeCell ref="BE12:BF12"/>
    <mergeCell ref="AK12:AL12"/>
    <mergeCell ref="AA12:AB12"/>
    <mergeCell ref="AI12:AJ12"/>
    <mergeCell ref="AE12:AF12"/>
    <mergeCell ref="AG12:AH12"/>
    <mergeCell ref="AC11:AD11"/>
    <mergeCell ref="AC12:AD12"/>
    <mergeCell ref="AS12:AT12"/>
    <mergeCell ref="BA10:BB10"/>
    <mergeCell ref="AE10:AF10"/>
    <mergeCell ref="AG10:AH10"/>
    <mergeCell ref="Y11:Z11"/>
    <mergeCell ref="W10:X10"/>
    <mergeCell ref="W12:X12"/>
    <mergeCell ref="AK11:AL11"/>
    <mergeCell ref="AU12:AV12"/>
    <mergeCell ref="Y12:Z12"/>
    <mergeCell ref="AW10:AX10"/>
    <mergeCell ref="AW11:AX11"/>
    <mergeCell ref="CY10:CZ10"/>
    <mergeCell ref="CY11:CZ11"/>
    <mergeCell ref="CA12:CB12"/>
    <mergeCell ref="CE12:CF12"/>
    <mergeCell ref="CA10:CB10"/>
    <mergeCell ref="CE11:CF11"/>
    <mergeCell ref="BK12:BL12"/>
    <mergeCell ref="BM12:BN12"/>
    <mergeCell ref="BO11:BP11"/>
    <mergeCell ref="CC12:CD12"/>
    <mergeCell ref="BQ11:BR11"/>
    <mergeCell ref="CG10:CH10"/>
    <mergeCell ref="CG11:CH11"/>
    <mergeCell ref="CI12:CJ12"/>
    <mergeCell ref="CG12:CH12"/>
    <mergeCell ref="CK11:CL11"/>
    <mergeCell ref="CK10:CL10"/>
    <mergeCell ref="BW11:BX11"/>
    <mergeCell ref="BK11:BL11"/>
    <mergeCell ref="BY12:BZ12"/>
    <mergeCell ref="BW12:BX12"/>
    <mergeCell ref="BY10:BZ10"/>
    <mergeCell ref="BY11:BZ11"/>
    <mergeCell ref="BO10:BP10"/>
    <mergeCell ref="DW6:DX6"/>
    <mergeCell ref="DU6:DV6"/>
    <mergeCell ref="DS6:DT6"/>
    <mergeCell ref="DE5:DF5"/>
    <mergeCell ref="BU9:BV9"/>
    <mergeCell ref="BU6:BV6"/>
    <mergeCell ref="CC10:CD10"/>
    <mergeCell ref="BU8:BV8"/>
    <mergeCell ref="BU7:BV7"/>
    <mergeCell ref="BU10:BV10"/>
    <mergeCell ref="BW10:BX10"/>
    <mergeCell ref="BW9:BX9"/>
    <mergeCell ref="BY6:BZ6"/>
    <mergeCell ref="BY7:BZ7"/>
    <mergeCell ref="BY8:BZ8"/>
    <mergeCell ref="CA6:CB6"/>
    <mergeCell ref="DQ8:DR8"/>
    <mergeCell ref="DQ9:DR9"/>
    <mergeCell ref="DO6:DP6"/>
    <mergeCell ref="DO9:DP9"/>
    <mergeCell ref="DO7:DP7"/>
    <mergeCell ref="DQ7:DR7"/>
    <mergeCell ref="CO9:CP9"/>
    <mergeCell ref="DG6:DH6"/>
    <mergeCell ref="CW5:CX5"/>
    <mergeCell ref="CA7:CB7"/>
    <mergeCell ref="CG5:CH5"/>
    <mergeCell ref="CS7:CT7"/>
    <mergeCell ref="DU5:DV5"/>
    <mergeCell ref="CG7:CH7"/>
    <mergeCell ref="DS5:DT5"/>
    <mergeCell ref="DQ5:DR5"/>
    <mergeCell ref="CU7:CV7"/>
    <mergeCell ref="CW7:CX7"/>
    <mergeCell ref="CG6:CH6"/>
    <mergeCell ref="CO7:CP7"/>
    <mergeCell ref="CO5:CP5"/>
    <mergeCell ref="CY5:CZ5"/>
    <mergeCell ref="DU7:DV7"/>
    <mergeCell ref="DC6:DD6"/>
    <mergeCell ref="DI6:DJ6"/>
    <mergeCell ref="DK6:DL6"/>
    <mergeCell ref="DE7:DF7"/>
    <mergeCell ref="DG7:DH7"/>
    <mergeCell ref="DI7:DJ7"/>
    <mergeCell ref="DE6:DF6"/>
    <mergeCell ref="CU6:CV6"/>
    <mergeCell ref="CM5:CN5"/>
    <mergeCell ref="DI5:DJ5"/>
    <mergeCell ref="DM6:DN6"/>
    <mergeCell ref="DQ6:DR6"/>
    <mergeCell ref="DK7:DL7"/>
    <mergeCell ref="DY7:DZ7"/>
    <mergeCell ref="DG5:DH5"/>
    <mergeCell ref="CQ6:CR6"/>
    <mergeCell ref="DA6:DB6"/>
    <mergeCell ref="CS6:CT6"/>
    <mergeCell ref="CY7:CZ7"/>
    <mergeCell ref="CW6:CX6"/>
    <mergeCell ref="DA5:DB5"/>
    <mergeCell ref="CY6:CZ6"/>
    <mergeCell ref="CU5:CV5"/>
    <mergeCell ref="CS5:CT5"/>
    <mergeCell ref="CQ5:CR5"/>
    <mergeCell ref="DM5:DN5"/>
    <mergeCell ref="DC5:DD5"/>
    <mergeCell ref="DA7:DB7"/>
    <mergeCell ref="DW7:DX7"/>
    <mergeCell ref="DY5:DZ5"/>
    <mergeCell ref="DW5:DX5"/>
    <mergeCell ref="DO5:DP5"/>
    <mergeCell ref="DK5:DL5"/>
    <mergeCell ref="BS8:BT8"/>
    <mergeCell ref="BU12:BV12"/>
    <mergeCell ref="BQ12:BR12"/>
    <mergeCell ref="BU11:BV11"/>
    <mergeCell ref="BS10:BT10"/>
    <mergeCell ref="BS12:BT12"/>
    <mergeCell ref="BS11:BT11"/>
    <mergeCell ref="BS9:BT9"/>
    <mergeCell ref="BQ10:BR10"/>
    <mergeCell ref="BG10:BH10"/>
    <mergeCell ref="AU10:AV10"/>
    <mergeCell ref="BE9:BF9"/>
    <mergeCell ref="BM9:BN9"/>
    <mergeCell ref="BI7:BJ7"/>
    <mergeCell ref="AU11:AV11"/>
    <mergeCell ref="BK9:BL9"/>
    <mergeCell ref="BM8:BN8"/>
    <mergeCell ref="BM10:BN10"/>
    <mergeCell ref="BC7:BD7"/>
    <mergeCell ref="BG9:BH9"/>
    <mergeCell ref="BC8:BD8"/>
    <mergeCell ref="BK8:BL8"/>
    <mergeCell ref="BG8:BH8"/>
    <mergeCell ref="BI11:BJ11"/>
    <mergeCell ref="BI10:BJ10"/>
    <mergeCell ref="BA9:BB9"/>
    <mergeCell ref="S5:T5"/>
    <mergeCell ref="AC6:AD6"/>
    <mergeCell ref="AA5:AB5"/>
    <mergeCell ref="AM12:AN12"/>
    <mergeCell ref="AQ6:AR6"/>
    <mergeCell ref="AQ7:AR7"/>
    <mergeCell ref="AO6:AP6"/>
    <mergeCell ref="AO7:AP7"/>
    <mergeCell ref="AO12:AP12"/>
    <mergeCell ref="AO8:AP8"/>
    <mergeCell ref="AQ9:AR9"/>
    <mergeCell ref="AQ10:AR10"/>
    <mergeCell ref="AO10:AP10"/>
    <mergeCell ref="AM8:AN8"/>
    <mergeCell ref="AO11:AP11"/>
    <mergeCell ref="AQ11:AR11"/>
    <mergeCell ref="AQ12:AR12"/>
    <mergeCell ref="AM11:AN11"/>
    <mergeCell ref="U11:V11"/>
    <mergeCell ref="AI9:AJ9"/>
    <mergeCell ref="AI10:AJ10"/>
    <mergeCell ref="AI11:AJ11"/>
    <mergeCell ref="AK10:AL10"/>
    <mergeCell ref="AE11:AF11"/>
    <mergeCell ref="AC5:AD5"/>
    <mergeCell ref="W5:X5"/>
    <mergeCell ref="AC8:AD8"/>
    <mergeCell ref="AM5:AN5"/>
    <mergeCell ref="K4:L4"/>
    <mergeCell ref="K5:L5"/>
    <mergeCell ref="K6:L6"/>
    <mergeCell ref="AK5:AL5"/>
    <mergeCell ref="U5:V5"/>
    <mergeCell ref="AG5:AH5"/>
    <mergeCell ref="M6:N6"/>
    <mergeCell ref="W6:X6"/>
    <mergeCell ref="AI5:AJ5"/>
    <mergeCell ref="Y5:Z5"/>
    <mergeCell ref="S6:T6"/>
    <mergeCell ref="AI6:AJ6"/>
    <mergeCell ref="M4:N4"/>
    <mergeCell ref="W4:X4"/>
    <mergeCell ref="AC4:AD4"/>
    <mergeCell ref="AE4:AF4"/>
    <mergeCell ref="AM4:AN4"/>
    <mergeCell ref="AK4:AL4"/>
    <mergeCell ref="AE5:AF5"/>
    <mergeCell ref="U6:V6"/>
  </mergeCells>
  <phoneticPr fontId="0" type="noConversion"/>
  <conditionalFormatting sqref="BX45">
    <cfRule type="cellIs" dxfId="1795" priority="9" stopIfTrue="1" operator="lessThan">
      <formula>BX$11</formula>
    </cfRule>
  </conditionalFormatting>
  <conditionalFormatting sqref="H45 J45 T45 V45 F45 BV45 DT45 X45 Z45 DL45 AD45 R45 AN45 AP45:AR45 BB45 AZ45 BH45 BJ45 BF45 BT45 DN45 DP45 DR45 N45 P45 AL45 AB45 AT45 AV45 AX45 BD45 BL45 BN45 BP45 BR45 BZ45 CB45 CD45 CF45 CH45 CJ45 CL45 CN45 CP45 CR45 CT45 CV45 CX45:CZ45 DB45 DD45 DF45 DH45 DJ45 AF45:AH45 AJ45 DU45:DZ48">
    <cfRule type="cellIs" dxfId="1794" priority="10" stopIfTrue="1" operator="lessThan">
      <formula>F$12</formula>
    </cfRule>
  </conditionalFormatting>
  <conditionalFormatting sqref="F46 H46 J46 T46 V46 N46 R46 X46 Z46 P46 AB46">
    <cfRule type="cellIs" dxfId="1793" priority="11" stopIfTrue="1" operator="greaterThan">
      <formula>F10</formula>
    </cfRule>
  </conditionalFormatting>
  <conditionalFormatting sqref="F47 H47 J47 T47 V47 N47 R47 X47 Z47 P47 AB47">
    <cfRule type="cellIs" dxfId="1792" priority="12" stopIfTrue="1" operator="greaterThan">
      <formula>F10</formula>
    </cfRule>
  </conditionalFormatting>
  <conditionalFormatting sqref="AD46 AN46 AL46 AP46 AR46 DJ46 AF46 BB46 AT46 AV46 AX46 AZ46 BH46 BJ46 BD46 BF46 BL46 BN46 BT46 BV46 BP46 DN46 DP46 BR46 DR46 CB46 CD46 CF46 CH46 CJ46 CL46 BZ46 DF46 BX46 CV46 DB46 CR46 DH46 CX46 DL46 CP46 CN46 DD46 CT46 CZ46 DT46 AH46 AJ46">
    <cfRule type="cellIs" dxfId="1791" priority="13" stopIfTrue="1" operator="greaterThan">
      <formula>AC10</formula>
    </cfRule>
  </conditionalFormatting>
  <conditionalFormatting sqref="AD47 AN47 AL47 AP47 AF47 BB47 AT47 AV47 AX47 AZ47 BH47 BJ47 BD47 BF47 BL47 BN47 BT47 BV47 BP47 DN47 DP47 BR47 DR47 CB47 CD47 CF47 CH47 CJ47 CL47 BZ47 DF47 BX47 CV47 DB47 CR47 DL47 CP47 CN47 DD47 CT47 DH47 DT47 CX47 DJ47 AJ47">
    <cfRule type="cellIs" dxfId="1790" priority="14" stopIfTrue="1" operator="greaterThan">
      <formula>AC10</formula>
    </cfRule>
  </conditionalFormatting>
  <conditionalFormatting sqref="E14:E44 G14:G44 I14:I44 M14:M44 O14:O44 U14:U44 W14:W44 Y14:Y44 AC14:AC44 AE14:AE44 AG14:AG44 AO14:AO44 AQ14:AQ44 AS14:AS44 AU14:AU44 BC14:BC44 BE14:BE44 BI14:BI44 BK14:BK44 BM14:BM44 BU14:BU44 BW14:BW44 BY14:BY44 DO14:DO44 DS14:DS44 DQ14:DQ44 DU14:DU44 DW14:DW44 DM14:DM44 DY14:DY44 Q14:Q44 S14:S44 AM14:AM44 AK14:AK44 AW14:AW44 AY14:AY44 BA14:BA44 BG14:BG44 BO14:BO44 BQ14:BQ44 BS14:BS44 CA14:CA44 CC14:CC44 CE14:CE44 CG14:CG44 CI14:CI44 CK14:CK44 CM14:CM44 CO14:CO44 CQ14:CQ44 CS14:CS44 CU14:CU44 CW14:CW44 CY14:CY44 DA14:DA44 DC14:DC44 DE14:DE44 DG14:DG44 DI14:DI44 DK14:DK44 C14:C44 AA14:AA44 AI14:AI44">
    <cfRule type="expression" dxfId="1789" priority="15" stopIfTrue="1">
      <formula>AND(NOT(ISBLANK(C$8)),C14&gt;C$8)</formula>
    </cfRule>
    <cfRule type="expression" dxfId="1788" priority="16" stopIfTrue="1">
      <formula>AND(NOT(ISBLANK(C$8)),C14&lt;C$9,NOT(ISBLANK(C14)))</formula>
    </cfRule>
  </conditionalFormatting>
  <conditionalFormatting sqref="DS46 DK46 DI46 DG46 DE46 DC46 DA46 CY46 CW46 CU46 CS46 CO46 CQ46 CA46 CC46 CE46 CG46 CI46 CK46 CM46 DQ46 DM46 DO46 BY46 BS46 BU46 BW46 BQ46 BO46 BM46 BG46 BI46 BK46 BE46 BC46 AU46 AW46 AY46 AS46 BA46 AQ46 AO46 AG46 AK46 AM46 AE46 AC46 Y46 W46 Q46 O46 E46 G46 I46 M46 S46 U46 C46 AA46 AI46">
    <cfRule type="cellIs" dxfId="1787" priority="17" stopIfTrue="1" operator="greaterThan">
      <formula>$C$6</formula>
    </cfRule>
  </conditionalFormatting>
  <conditionalFormatting sqref="AG47 CY47">
    <cfRule type="cellIs" dxfId="1786" priority="18" stopIfTrue="1" operator="greaterThan">
      <formula>AR10</formula>
    </cfRule>
  </conditionalFormatting>
  <conditionalFormatting sqref="DS45 DK45 DI45 DG45 DE45 DC45 DA45 CW45 CU45 CS45 CO45 CQ45 CA45 CC45 CE45 CG45 CI45 CK45 CM45 DQ45 DM45 DO45 BY45 BS45 BU45 BW45 BQ45 BO45 BM45 BG45 BI45 BK45 BE45 BC45 AU45 AW45 AY45 AS45 BA45 AO45 AK45 AM45 AE45 AC45 Y45 W45 Q45 O45 G45 I45 M45 S45 U45 C45:E45 AA45 AI45">
    <cfRule type="cellIs" dxfId="1785" priority="19" stopIfTrue="1" operator="lessThan">
      <formula>$C$12</formula>
    </cfRule>
  </conditionalFormatting>
  <conditionalFormatting sqref="CZ47">
    <cfRule type="cellIs" dxfId="1784" priority="20" stopIfTrue="1" operator="greaterThan">
      <formula>#REF!</formula>
    </cfRule>
  </conditionalFormatting>
  <conditionalFormatting sqref="AQ47:AR47">
    <cfRule type="cellIs" dxfId="1783" priority="21" stopIfTrue="1" operator="greaterThan">
      <formula>#REF!</formula>
    </cfRule>
  </conditionalFormatting>
  <conditionalFormatting sqref="AH47">
    <cfRule type="cellIs" dxfId="1782" priority="22" stopIfTrue="1" operator="greaterThan">
      <formula>#REF!</formula>
    </cfRule>
  </conditionalFormatting>
  <conditionalFormatting sqref="L45">
    <cfRule type="cellIs" dxfId="1781" priority="1" stopIfTrue="1" operator="lessThan">
      <formula>L$12</formula>
    </cfRule>
  </conditionalFormatting>
  <conditionalFormatting sqref="L46">
    <cfRule type="cellIs" dxfId="1780" priority="2" stopIfTrue="1" operator="greaterThan">
      <formula>L10</formula>
    </cfRule>
  </conditionalFormatting>
  <conditionalFormatting sqref="L47">
    <cfRule type="cellIs" dxfId="1779" priority="3" stopIfTrue="1" operator="greaterThan">
      <formula>L10</formula>
    </cfRule>
  </conditionalFormatting>
  <conditionalFormatting sqref="K14:K44">
    <cfRule type="expression" dxfId="1778" priority="4" stopIfTrue="1">
      <formula>AND(NOT(ISBLANK(K$8)),K14&gt;K$8)</formula>
    </cfRule>
    <cfRule type="expression" dxfId="1777" priority="5" stopIfTrue="1">
      <formula>AND(NOT(ISBLANK(K$8)),K14&lt;K$9,NOT(ISBLANK(K14)))</formula>
    </cfRule>
  </conditionalFormatting>
  <conditionalFormatting sqref="K46">
    <cfRule type="cellIs" dxfId="1776" priority="6" stopIfTrue="1" operator="greaterThan">
      <formula>$C$6</formula>
    </cfRule>
  </conditionalFormatting>
  <conditionalFormatting sqref="K45">
    <cfRule type="cellIs" dxfId="1775" priority="7" stopIfTrue="1" operator="lessThan">
      <formula>$C$12</formula>
    </cfRule>
  </conditionalFormatting>
  <dataValidations count="1">
    <dataValidation type="list" allowBlank="1" showInputMessage="1" showErrorMessage="1" error="יש לבחור ערך מתוך הרשימה" sqref="DH14:DH44 DD14:DD44 CZ14:CZ44 CV14:CV44 CR14:CR44 CL14:CL44 CJ14:CJ44 CH14:CH44 CF14:CF44 CD14:CD44 CB14:CB44 BZ14:BZ44 BX14:BX44 BP14:BP44 BL14:BL44 BD14:BD44 AX14:AX44 AV14:AV44 AT14:AT44 AF14:AF44 N14:N44 H14:H44 AJ14:AJ44 F14:F44 T14:T44 V14:V44 X14:X44 Z14:Z44 DL14:DL44 AD14:AD44 R14:R44 AN14:AN44 AP14:AP44 AR14:AR44 AB14:AB44 BB14:BB44 AZ14:AZ44 BJ14:BJ44 BF14:BF44 BT14:BT44 BV14:BV44 BR14:BR44 DN14:DN44 DP14:DP44 DT14:DT44 DV14:DV44 DX14:DX44 DZ14:DZ44 D14:D44 P14:P44 AL14:AL44 BH14:BH44 BN14:BN44 DR14:DR44 CN14:CN44 CP14:CP44 CT14:CT44 CX14:CX44 DB14:DB44 DF14:DF44 DJ14:DJ44 AH14:AH44 J14:J44 L14:L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2"/>
  <dimension ref="A1:DY52"/>
  <sheetViews>
    <sheetView rightToLeft="1" zoomScale="85" zoomScaleNormal="85" workbookViewId="0">
      <pane xSplit="4" ySplit="13" topLeftCell="E14" activePane="bottomRight" state="frozen"/>
      <selection pane="topRight" activeCell="E1" sqref="E1"/>
      <selection pane="bottomLeft" activeCell="A14" sqref="A14"/>
      <selection pane="bottomRight" activeCell="E14" sqref="E14"/>
    </sheetView>
  </sheetViews>
  <sheetFormatPr defaultColWidth="9.140625" defaultRowHeight="12.75" x14ac:dyDescent="0.2"/>
  <cols>
    <col min="1" max="1" width="7.85546875" style="2" customWidth="1"/>
    <col min="2" max="2" width="12.5703125" style="2" customWidth="1"/>
    <col min="3" max="3" width="9.7109375" style="2" hidden="1" customWidth="1"/>
    <col min="4" max="4" width="18.7109375" style="2" hidden="1" customWidth="1"/>
    <col min="5" max="5" width="9.7109375" style="2" customWidth="1"/>
    <col min="6" max="6" width="18.7109375" style="2" customWidth="1"/>
    <col min="7" max="7" width="9.7109375" style="2" customWidth="1"/>
    <col min="8" max="8" width="18.7109375" style="2" customWidth="1"/>
    <col min="9" max="9" width="9.7109375" style="2" customWidth="1"/>
    <col min="10" max="10" width="18.7109375" style="2" customWidth="1"/>
    <col min="11" max="11" width="9.7109375" style="2" customWidth="1"/>
    <col min="12" max="12" width="18.7109375" style="2" customWidth="1"/>
    <col min="13" max="13" width="9.7109375" style="2" customWidth="1"/>
    <col min="14" max="14" width="18.7109375" style="2" customWidth="1"/>
    <col min="15" max="15" width="9.7109375" style="2" customWidth="1"/>
    <col min="16" max="16" width="18.7109375" style="2" customWidth="1"/>
    <col min="17" max="17" width="9.7109375" style="2" customWidth="1"/>
    <col min="18" max="18" width="18.7109375" style="2" customWidth="1"/>
    <col min="19" max="19" width="9.7109375" style="2" hidden="1" customWidth="1"/>
    <col min="20" max="20" width="18.7109375" style="2" hidden="1"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customWidth="1"/>
    <col min="30" max="30" width="18.7109375" style="2" customWidth="1"/>
    <col min="31" max="31" width="9.7109375" style="2" customWidth="1"/>
    <col min="32" max="32" width="18.7109375" style="2" customWidth="1"/>
    <col min="33" max="33" width="9.7109375" style="2" customWidth="1"/>
    <col min="34" max="34" width="18.7109375" style="2" customWidth="1"/>
    <col min="35" max="35" width="9.710937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hidden="1" customWidth="1"/>
    <col min="44" max="44" width="18.7109375" style="2" hidden="1" customWidth="1"/>
    <col min="45" max="45" width="9.7109375" style="2" customWidth="1"/>
    <col min="46" max="46" width="18.7109375" style="2" customWidth="1"/>
    <col min="47" max="47" width="9.7109375" style="2" hidden="1" customWidth="1"/>
    <col min="48" max="48" width="18.7109375" style="2" hidden="1"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4" width="18.7109375" style="2" customWidth="1"/>
    <col min="55" max="55" width="9.7109375" style="2" customWidth="1"/>
    <col min="56" max="56" width="18.7109375" style="2" customWidth="1"/>
    <col min="57" max="57" width="9.7109375" style="2" customWidth="1"/>
    <col min="58" max="58" width="18.7109375" style="2" customWidth="1"/>
    <col min="59" max="59" width="9.7109375" style="2" customWidth="1"/>
    <col min="60" max="60" width="18.7109375" style="2" customWidth="1"/>
    <col min="61" max="61" width="9.7109375" style="2" customWidth="1"/>
    <col min="62" max="62" width="18.7109375" style="2" customWidth="1"/>
    <col min="63" max="63" width="9.7109375" style="2" customWidth="1"/>
    <col min="64" max="64" width="18.710937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8.7109375" style="2" hidden="1" customWidth="1"/>
    <col min="108" max="108" width="18.7109375" style="2" hidden="1" customWidth="1"/>
    <col min="109" max="109" width="9.7109375" style="2" hidden="1" customWidth="1"/>
    <col min="110" max="110" width="18.7109375" style="2" hidden="1" customWidth="1"/>
    <col min="111" max="111" width="9.7109375" style="2" hidden="1" customWidth="1"/>
    <col min="112" max="112" width="18.7109375" style="2" hidden="1" customWidth="1"/>
    <col min="113" max="16384" width="9.140625" style="2"/>
  </cols>
  <sheetData>
    <row r="1" spans="1:129" x14ac:dyDescent="0.2">
      <c r="A1" s="87" t="s">
        <v>160</v>
      </c>
      <c r="B1" s="88"/>
      <c r="C1" s="82"/>
      <c r="D1" s="20"/>
      <c r="E1" s="71" t="s">
        <v>157</v>
      </c>
      <c r="F1" s="71" t="str">
        <f>כללי!C8</f>
        <v>איילון</v>
      </c>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row>
    <row r="2" spans="1:129" ht="20.25" x14ac:dyDescent="0.2">
      <c r="A2" s="20"/>
      <c r="B2" s="20"/>
      <c r="C2" s="20"/>
      <c r="D2" s="20"/>
      <c r="E2" s="72" t="s">
        <v>261</v>
      </c>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row>
    <row r="3" spans="1:129" ht="12.75" customHeight="1" x14ac:dyDescent="0.2">
      <c r="A3" s="20"/>
      <c r="B3" s="20"/>
      <c r="C3" s="20"/>
      <c r="D3" s="20"/>
      <c r="E3" s="20"/>
      <c r="F3" s="20"/>
      <c r="G3" s="20"/>
      <c r="H3" s="20"/>
      <c r="I3" s="20"/>
      <c r="J3" s="20"/>
      <c r="K3" s="20"/>
      <c r="L3" s="20"/>
      <c r="M3" s="20" t="s">
        <v>273</v>
      </c>
      <c r="N3" s="20"/>
      <c r="O3" s="20"/>
      <c r="P3" s="20"/>
      <c r="Q3" s="20"/>
      <c r="R3" s="20"/>
      <c r="S3" s="20"/>
      <c r="T3" s="20"/>
      <c r="U3" s="20"/>
      <c r="V3" s="20"/>
      <c r="W3" s="20"/>
      <c r="X3" s="20"/>
      <c r="Y3" s="20"/>
      <c r="Z3" s="20"/>
      <c r="AA3" s="20"/>
      <c r="AB3" s="20"/>
      <c r="AC3" s="20"/>
      <c r="AD3" s="20"/>
      <c r="AE3" s="20"/>
      <c r="AF3" s="20"/>
      <c r="AG3" s="20"/>
      <c r="AH3" s="20"/>
      <c r="AI3" s="123" t="s">
        <v>274</v>
      </c>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row>
    <row r="4" spans="1:129" s="1" customFormat="1" ht="13.5" customHeight="1" x14ac:dyDescent="0.2">
      <c r="A4" s="17"/>
      <c r="B4" s="83" t="s">
        <v>161</v>
      </c>
      <c r="C4" s="288">
        <v>7</v>
      </c>
      <c r="D4" s="289"/>
      <c r="E4" s="288">
        <v>16</v>
      </c>
      <c r="F4" s="289"/>
      <c r="G4" s="288">
        <v>20</v>
      </c>
      <c r="H4" s="289"/>
      <c r="I4" s="288">
        <v>18</v>
      </c>
      <c r="J4" s="289"/>
      <c r="K4" s="288">
        <v>21</v>
      </c>
      <c r="L4" s="289"/>
      <c r="M4" s="288">
        <v>23</v>
      </c>
      <c r="N4" s="289"/>
      <c r="O4" s="288">
        <v>98</v>
      </c>
      <c r="P4" s="289"/>
      <c r="Q4" s="288">
        <v>26</v>
      </c>
      <c r="R4" s="289"/>
      <c r="S4" s="288">
        <v>29</v>
      </c>
      <c r="T4" s="289"/>
      <c r="U4" s="288">
        <v>38</v>
      </c>
      <c r="V4" s="289"/>
      <c r="W4" s="288">
        <v>33</v>
      </c>
      <c r="X4" s="289"/>
      <c r="Y4" s="288">
        <v>31</v>
      </c>
      <c r="Z4" s="289"/>
      <c r="AA4" s="288">
        <v>35</v>
      </c>
      <c r="AB4" s="289"/>
      <c r="AC4" s="288">
        <v>37</v>
      </c>
      <c r="AD4" s="289"/>
      <c r="AE4" s="288">
        <v>39</v>
      </c>
      <c r="AF4" s="289"/>
      <c r="AG4" s="288">
        <v>43</v>
      </c>
      <c r="AH4" s="289"/>
      <c r="AI4" s="288">
        <v>45</v>
      </c>
      <c r="AJ4" s="289"/>
      <c r="AK4" s="288">
        <v>40</v>
      </c>
      <c r="AL4" s="289"/>
      <c r="AM4" s="288">
        <v>42</v>
      </c>
      <c r="AN4" s="289"/>
      <c r="AO4" s="288">
        <v>50</v>
      </c>
      <c r="AP4" s="289"/>
      <c r="AQ4" s="288">
        <v>46</v>
      </c>
      <c r="AR4" s="289"/>
      <c r="AS4" s="288">
        <v>47</v>
      </c>
      <c r="AT4" s="289"/>
      <c r="AU4" s="288">
        <v>48</v>
      </c>
      <c r="AV4" s="289"/>
      <c r="AW4" s="288">
        <v>53</v>
      </c>
      <c r="AX4" s="289"/>
      <c r="AY4" s="288">
        <v>61</v>
      </c>
      <c r="AZ4" s="289"/>
      <c r="BA4" s="288">
        <v>54</v>
      </c>
      <c r="BB4" s="289"/>
      <c r="BC4" s="288">
        <v>55</v>
      </c>
      <c r="BD4" s="289"/>
      <c r="BE4" s="288">
        <v>56</v>
      </c>
      <c r="BF4" s="289"/>
      <c r="BG4" s="288">
        <v>71</v>
      </c>
      <c r="BH4" s="289"/>
      <c r="BI4" s="288">
        <v>63</v>
      </c>
      <c r="BJ4" s="289"/>
      <c r="BK4" s="288">
        <v>64</v>
      </c>
      <c r="BL4" s="289"/>
      <c r="BM4" s="288">
        <v>65</v>
      </c>
      <c r="BN4" s="289"/>
      <c r="BO4" s="288">
        <v>66</v>
      </c>
      <c r="BP4" s="289"/>
      <c r="BQ4" s="288">
        <v>67</v>
      </c>
      <c r="BR4" s="289"/>
      <c r="BS4" s="288">
        <v>68</v>
      </c>
      <c r="BT4" s="289"/>
      <c r="BU4" s="288">
        <v>69</v>
      </c>
      <c r="BV4" s="289"/>
      <c r="BW4" s="288">
        <v>78</v>
      </c>
      <c r="BX4" s="289"/>
      <c r="BY4" s="288">
        <v>79</v>
      </c>
      <c r="BZ4" s="289"/>
      <c r="CA4" s="288">
        <v>74</v>
      </c>
      <c r="CB4" s="289"/>
      <c r="CC4" s="288">
        <v>82</v>
      </c>
      <c r="CD4" s="289"/>
      <c r="CE4" s="288">
        <v>72</v>
      </c>
      <c r="CF4" s="289"/>
      <c r="CG4" s="288">
        <v>76</v>
      </c>
      <c r="CH4" s="289"/>
      <c r="CI4" s="288">
        <v>83</v>
      </c>
      <c r="CJ4" s="289"/>
      <c r="CK4" s="288">
        <v>73</v>
      </c>
      <c r="CL4" s="289"/>
      <c r="CM4" s="288">
        <v>80</v>
      </c>
      <c r="CN4" s="289"/>
      <c r="CO4" s="288">
        <v>70</v>
      </c>
      <c r="CP4" s="289"/>
      <c r="CQ4" s="288">
        <v>75</v>
      </c>
      <c r="CR4" s="289"/>
      <c r="CS4" s="288">
        <v>77</v>
      </c>
      <c r="CT4" s="289"/>
      <c r="CU4" s="288">
        <v>59</v>
      </c>
      <c r="CV4" s="289"/>
      <c r="CW4" s="288">
        <v>60</v>
      </c>
      <c r="CX4" s="289"/>
      <c r="CY4" s="288">
        <v>62</v>
      </c>
      <c r="CZ4" s="289"/>
      <c r="DA4" s="288">
        <v>84</v>
      </c>
      <c r="DB4" s="289"/>
      <c r="DC4" s="288">
        <v>85</v>
      </c>
      <c r="DD4" s="289"/>
      <c r="DE4" s="288">
        <v>87</v>
      </c>
      <c r="DF4" s="289"/>
      <c r="DG4" s="288"/>
      <c r="DH4" s="289"/>
      <c r="DI4" s="19"/>
    </row>
    <row r="5" spans="1:129" s="1" customFormat="1" ht="31.5" customHeight="1" x14ac:dyDescent="0.2">
      <c r="A5" s="17"/>
      <c r="B5" s="18" t="s">
        <v>10</v>
      </c>
      <c r="C5" s="249" t="s">
        <v>137</v>
      </c>
      <c r="D5" s="250"/>
      <c r="E5" s="249" t="s">
        <v>99</v>
      </c>
      <c r="F5" s="250"/>
      <c r="G5" s="249" t="s">
        <v>104</v>
      </c>
      <c r="H5" s="250"/>
      <c r="I5" s="249" t="s">
        <v>102</v>
      </c>
      <c r="J5" s="250"/>
      <c r="K5" s="249" t="s">
        <v>36</v>
      </c>
      <c r="L5" s="250"/>
      <c r="M5" s="249" t="s">
        <v>93</v>
      </c>
      <c r="N5" s="250"/>
      <c r="O5" s="249" t="s">
        <v>166</v>
      </c>
      <c r="P5" s="250"/>
      <c r="Q5" s="249" t="s">
        <v>195</v>
      </c>
      <c r="R5" s="250"/>
      <c r="S5" s="249" t="s">
        <v>208</v>
      </c>
      <c r="T5" s="250"/>
      <c r="U5" s="249" t="s">
        <v>17</v>
      </c>
      <c r="V5" s="250"/>
      <c r="W5" s="249" t="s">
        <v>197</v>
      </c>
      <c r="X5" s="250"/>
      <c r="Y5" s="249" t="s">
        <v>164</v>
      </c>
      <c r="Z5" s="250"/>
      <c r="AA5" s="249" t="s">
        <v>198</v>
      </c>
      <c r="AB5" s="250"/>
      <c r="AC5" s="249" t="s">
        <v>199</v>
      </c>
      <c r="AD5" s="250"/>
      <c r="AE5" s="249" t="s">
        <v>240</v>
      </c>
      <c r="AF5" s="250"/>
      <c r="AG5" s="249" t="s">
        <v>241</v>
      </c>
      <c r="AH5" s="250"/>
      <c r="AI5" s="249" t="s">
        <v>108</v>
      </c>
      <c r="AJ5" s="250"/>
      <c r="AK5" s="249" t="s">
        <v>94</v>
      </c>
      <c r="AL5" s="250"/>
      <c r="AM5" s="249" t="s">
        <v>248</v>
      </c>
      <c r="AN5" s="250"/>
      <c r="AO5" s="249" t="s">
        <v>202</v>
      </c>
      <c r="AP5" s="250"/>
      <c r="AQ5" s="249" t="s">
        <v>6</v>
      </c>
      <c r="AR5" s="250"/>
      <c r="AS5" s="249" t="s">
        <v>8</v>
      </c>
      <c r="AT5" s="250"/>
      <c r="AU5" s="249" t="s">
        <v>7</v>
      </c>
      <c r="AV5" s="250"/>
      <c r="AW5" s="249" t="s">
        <v>203</v>
      </c>
      <c r="AX5" s="250"/>
      <c r="AY5" s="251" t="s">
        <v>228</v>
      </c>
      <c r="AZ5" s="252"/>
      <c r="BA5" s="249" t="s">
        <v>88</v>
      </c>
      <c r="BB5" s="250"/>
      <c r="BC5" s="249" t="s">
        <v>72</v>
      </c>
      <c r="BD5" s="250"/>
      <c r="BE5" s="249" t="s">
        <v>73</v>
      </c>
      <c r="BF5" s="250"/>
      <c r="BG5" s="249" t="s">
        <v>146</v>
      </c>
      <c r="BH5" s="250"/>
      <c r="BI5" s="249" t="s">
        <v>115</v>
      </c>
      <c r="BJ5" s="250"/>
      <c r="BK5" s="249" t="s">
        <v>143</v>
      </c>
      <c r="BL5" s="250"/>
      <c r="BM5" s="249" t="s">
        <v>140</v>
      </c>
      <c r="BN5" s="250"/>
      <c r="BO5" s="249" t="s">
        <v>139</v>
      </c>
      <c r="BP5" s="250"/>
      <c r="BQ5" s="249" t="s">
        <v>141</v>
      </c>
      <c r="BR5" s="250"/>
      <c r="BS5" s="249" t="s">
        <v>142</v>
      </c>
      <c r="BT5" s="250"/>
      <c r="BU5" s="249" t="s">
        <v>144</v>
      </c>
      <c r="BV5" s="250"/>
      <c r="BW5" s="249" t="s">
        <v>129</v>
      </c>
      <c r="BX5" s="250"/>
      <c r="BY5" s="249" t="s">
        <v>150</v>
      </c>
      <c r="BZ5" s="250"/>
      <c r="CA5" s="249" t="s">
        <v>148</v>
      </c>
      <c r="CB5" s="250"/>
      <c r="CC5" s="249" t="s">
        <v>56</v>
      </c>
      <c r="CD5" s="250"/>
      <c r="CE5" s="249" t="s">
        <v>147</v>
      </c>
      <c r="CF5" s="250"/>
      <c r="CG5" s="249" t="s">
        <v>165</v>
      </c>
      <c r="CH5" s="250"/>
      <c r="CI5" s="249" t="s">
        <v>152</v>
      </c>
      <c r="CJ5" s="250"/>
      <c r="CK5" s="249" t="s">
        <v>125</v>
      </c>
      <c r="CL5" s="250"/>
      <c r="CM5" s="249" t="s">
        <v>151</v>
      </c>
      <c r="CN5" s="250"/>
      <c r="CO5" s="249" t="s">
        <v>145</v>
      </c>
      <c r="CP5" s="250"/>
      <c r="CQ5" s="249" t="s">
        <v>80</v>
      </c>
      <c r="CR5" s="250"/>
      <c r="CS5" s="249" t="s">
        <v>149</v>
      </c>
      <c r="CT5" s="250"/>
      <c r="CU5" s="249" t="s">
        <v>74</v>
      </c>
      <c r="CV5" s="250"/>
      <c r="CW5" s="249" t="s">
        <v>90</v>
      </c>
      <c r="CX5" s="250"/>
      <c r="CY5" s="249" t="s">
        <v>114</v>
      </c>
      <c r="CZ5" s="250"/>
      <c r="DA5" s="249" t="s">
        <v>153</v>
      </c>
      <c r="DB5" s="250"/>
      <c r="DC5" s="249" t="s">
        <v>18</v>
      </c>
      <c r="DD5" s="250"/>
      <c r="DE5" s="249" t="s">
        <v>40</v>
      </c>
      <c r="DF5" s="250"/>
      <c r="DG5" s="278" t="s">
        <v>162</v>
      </c>
      <c r="DH5" s="279"/>
      <c r="DI5" s="19"/>
    </row>
    <row r="6" spans="1:129" s="1" customFormat="1" ht="25.5" customHeight="1" x14ac:dyDescent="0.2">
      <c r="A6" s="17"/>
      <c r="B6" s="18" t="s">
        <v>11</v>
      </c>
      <c r="C6" s="249" t="s">
        <v>2</v>
      </c>
      <c r="D6" s="250"/>
      <c r="E6" s="249" t="s">
        <v>163</v>
      </c>
      <c r="F6" s="250"/>
      <c r="G6" s="249" t="s">
        <v>3</v>
      </c>
      <c r="H6" s="250"/>
      <c r="I6" s="249" t="s">
        <v>138</v>
      </c>
      <c r="J6" s="250"/>
      <c r="K6" s="249" t="s">
        <v>3</v>
      </c>
      <c r="L6" s="250"/>
      <c r="M6" s="249" t="s">
        <v>3</v>
      </c>
      <c r="N6" s="250"/>
      <c r="O6" s="249" t="s">
        <v>3</v>
      </c>
      <c r="P6" s="250"/>
      <c r="Q6" s="249" t="s">
        <v>3</v>
      </c>
      <c r="R6" s="250"/>
      <c r="S6" s="249" t="s">
        <v>3</v>
      </c>
      <c r="T6" s="250"/>
      <c r="U6" s="249" t="s">
        <v>3</v>
      </c>
      <c r="V6" s="250"/>
      <c r="W6" s="249" t="s">
        <v>3</v>
      </c>
      <c r="X6" s="250"/>
      <c r="Y6" s="249" t="s">
        <v>3</v>
      </c>
      <c r="Z6" s="250"/>
      <c r="AA6" s="249" t="s">
        <v>3</v>
      </c>
      <c r="AB6" s="250"/>
      <c r="AC6" s="249" t="s">
        <v>3</v>
      </c>
      <c r="AD6" s="250"/>
      <c r="AE6" s="249" t="s">
        <v>3</v>
      </c>
      <c r="AF6" s="250"/>
      <c r="AG6" s="249" t="s">
        <v>9</v>
      </c>
      <c r="AH6" s="250"/>
      <c r="AI6" s="249" t="s">
        <v>3</v>
      </c>
      <c r="AJ6" s="250"/>
      <c r="AK6" s="249" t="s">
        <v>3</v>
      </c>
      <c r="AL6" s="250"/>
      <c r="AM6" s="249" t="s">
        <v>3</v>
      </c>
      <c r="AN6" s="250"/>
      <c r="AO6" s="249" t="s">
        <v>3</v>
      </c>
      <c r="AP6" s="250"/>
      <c r="AQ6" s="249" t="s">
        <v>3</v>
      </c>
      <c r="AR6" s="250"/>
      <c r="AS6" s="249" t="s">
        <v>3</v>
      </c>
      <c r="AT6" s="250"/>
      <c r="AU6" s="249" t="s">
        <v>3</v>
      </c>
      <c r="AV6" s="250"/>
      <c r="AW6" s="249" t="s">
        <v>89</v>
      </c>
      <c r="AX6" s="250"/>
      <c r="AY6" s="280" t="s">
        <v>92</v>
      </c>
      <c r="AZ6" s="281"/>
      <c r="BA6" s="249" t="s">
        <v>3</v>
      </c>
      <c r="BB6" s="250"/>
      <c r="BC6" s="249" t="s">
        <v>3</v>
      </c>
      <c r="BD6" s="250"/>
      <c r="BE6" s="249" t="s">
        <v>3</v>
      </c>
      <c r="BF6" s="250"/>
      <c r="BG6" s="249" t="s">
        <v>3</v>
      </c>
      <c r="BH6" s="250"/>
      <c r="BI6" s="249" t="s">
        <v>3</v>
      </c>
      <c r="BJ6" s="250"/>
      <c r="BK6" s="249" t="s">
        <v>3</v>
      </c>
      <c r="BL6" s="250"/>
      <c r="BM6" s="249" t="s">
        <v>3</v>
      </c>
      <c r="BN6" s="250"/>
      <c r="BO6" s="249" t="s">
        <v>3</v>
      </c>
      <c r="BP6" s="250"/>
      <c r="BQ6" s="249" t="s">
        <v>3</v>
      </c>
      <c r="BR6" s="250"/>
      <c r="BS6" s="249" t="s">
        <v>3</v>
      </c>
      <c r="BT6" s="250"/>
      <c r="BU6" s="249" t="s">
        <v>3</v>
      </c>
      <c r="BV6" s="250"/>
      <c r="BW6" s="249" t="s">
        <v>3</v>
      </c>
      <c r="BX6" s="250"/>
      <c r="BY6" s="249" t="s">
        <v>3</v>
      </c>
      <c r="BZ6" s="250"/>
      <c r="CA6" s="249" t="s">
        <v>3</v>
      </c>
      <c r="CB6" s="250"/>
      <c r="CC6" s="249" t="s">
        <v>3</v>
      </c>
      <c r="CD6" s="250"/>
      <c r="CE6" s="249" t="s">
        <v>3</v>
      </c>
      <c r="CF6" s="250"/>
      <c r="CG6" s="249" t="s">
        <v>3</v>
      </c>
      <c r="CH6" s="250"/>
      <c r="CI6" s="249" t="s">
        <v>3</v>
      </c>
      <c r="CJ6" s="250"/>
      <c r="CK6" s="249" t="s">
        <v>3</v>
      </c>
      <c r="CL6" s="250"/>
      <c r="CM6" s="249" t="s">
        <v>3</v>
      </c>
      <c r="CN6" s="250"/>
      <c r="CO6" s="249" t="s">
        <v>3</v>
      </c>
      <c r="CP6" s="250"/>
      <c r="CQ6" s="249" t="s">
        <v>3</v>
      </c>
      <c r="CR6" s="250"/>
      <c r="CS6" s="249" t="s">
        <v>3</v>
      </c>
      <c r="CT6" s="250"/>
      <c r="CU6" s="249" t="s">
        <v>3</v>
      </c>
      <c r="CV6" s="250"/>
      <c r="CW6" s="249" t="s">
        <v>3</v>
      </c>
      <c r="CX6" s="250"/>
      <c r="CY6" s="249" t="s">
        <v>3</v>
      </c>
      <c r="CZ6" s="250"/>
      <c r="DA6" s="249" t="s">
        <v>3</v>
      </c>
      <c r="DB6" s="250"/>
      <c r="DC6" s="249"/>
      <c r="DD6" s="250"/>
      <c r="DE6" s="249"/>
      <c r="DF6" s="250"/>
      <c r="DG6" s="129"/>
      <c r="DH6" s="130"/>
      <c r="DI6" s="19"/>
    </row>
    <row r="7" spans="1:129" s="1" customFormat="1" ht="28.5" customHeight="1" x14ac:dyDescent="0.2">
      <c r="A7" s="17"/>
      <c r="B7" s="21" t="s">
        <v>134</v>
      </c>
      <c r="C7" s="276"/>
      <c r="D7" s="277"/>
      <c r="E7" s="276"/>
      <c r="F7" s="277"/>
      <c r="G7" s="276"/>
      <c r="H7" s="277"/>
      <c r="I7" s="276"/>
      <c r="J7" s="277"/>
      <c r="K7" s="276">
        <v>10</v>
      </c>
      <c r="L7" s="277"/>
      <c r="M7" s="276">
        <v>10</v>
      </c>
      <c r="N7" s="277"/>
      <c r="O7" s="276">
        <v>10</v>
      </c>
      <c r="P7" s="277"/>
      <c r="Q7" s="276">
        <v>100</v>
      </c>
      <c r="R7" s="277"/>
      <c r="S7" s="276"/>
      <c r="T7" s="277"/>
      <c r="U7" s="276">
        <v>25</v>
      </c>
      <c r="V7" s="277"/>
      <c r="W7" s="276">
        <v>10</v>
      </c>
      <c r="X7" s="277"/>
      <c r="Y7" s="276"/>
      <c r="Z7" s="277"/>
      <c r="AA7" s="276"/>
      <c r="AB7" s="277"/>
      <c r="AC7" s="276"/>
      <c r="AD7" s="277"/>
      <c r="AE7" s="276">
        <v>5</v>
      </c>
      <c r="AF7" s="277"/>
      <c r="AG7" s="276">
        <v>10</v>
      </c>
      <c r="AH7" s="277"/>
      <c r="AI7" s="276">
        <v>1</v>
      </c>
      <c r="AJ7" s="277"/>
      <c r="AK7" s="276"/>
      <c r="AL7" s="277"/>
      <c r="AM7" s="276">
        <v>2</v>
      </c>
      <c r="AN7" s="277"/>
      <c r="AO7" s="276">
        <v>2</v>
      </c>
      <c r="AP7" s="277"/>
      <c r="AQ7" s="276"/>
      <c r="AR7" s="277"/>
      <c r="AS7" s="276">
        <v>0.1</v>
      </c>
      <c r="AT7" s="277"/>
      <c r="AU7" s="276"/>
      <c r="AV7" s="277"/>
      <c r="AW7" s="276">
        <v>1.4</v>
      </c>
      <c r="AX7" s="277"/>
      <c r="AY7" s="276">
        <v>5</v>
      </c>
      <c r="AZ7" s="277"/>
      <c r="BA7" s="276">
        <v>250</v>
      </c>
      <c r="BB7" s="277"/>
      <c r="BC7" s="276">
        <v>150</v>
      </c>
      <c r="BD7" s="277"/>
      <c r="BE7" s="276">
        <v>0.4</v>
      </c>
      <c r="BF7" s="277"/>
      <c r="BG7" s="276">
        <v>0.1</v>
      </c>
      <c r="BH7" s="277">
        <v>0.1</v>
      </c>
      <c r="BI7" s="276">
        <v>0.01</v>
      </c>
      <c r="BJ7" s="277">
        <v>0.01</v>
      </c>
      <c r="BK7" s="276">
        <v>0.2</v>
      </c>
      <c r="BL7" s="277">
        <v>0.2</v>
      </c>
      <c r="BM7" s="276">
        <v>0.2</v>
      </c>
      <c r="BN7" s="277">
        <v>0.2</v>
      </c>
      <c r="BO7" s="276">
        <v>0.1</v>
      </c>
      <c r="BP7" s="277">
        <v>0.1</v>
      </c>
      <c r="BQ7" s="276">
        <v>2</v>
      </c>
      <c r="BR7" s="277">
        <v>2</v>
      </c>
      <c r="BS7" s="276">
        <v>2E-3</v>
      </c>
      <c r="BT7" s="277">
        <v>2E-3</v>
      </c>
      <c r="BU7" s="276">
        <v>0.1</v>
      </c>
      <c r="BV7" s="277">
        <v>0.1</v>
      </c>
      <c r="BW7" s="276">
        <v>0.02</v>
      </c>
      <c r="BX7" s="277">
        <v>0.02</v>
      </c>
      <c r="BY7" s="276">
        <v>2</v>
      </c>
      <c r="BZ7" s="277">
        <v>2</v>
      </c>
      <c r="CA7" s="276">
        <v>0.2</v>
      </c>
      <c r="CB7" s="277">
        <v>0.2</v>
      </c>
      <c r="CC7" s="276">
        <v>5</v>
      </c>
      <c r="CD7" s="277">
        <v>5</v>
      </c>
      <c r="CE7" s="276">
        <v>0.01</v>
      </c>
      <c r="CF7" s="277">
        <v>0.01</v>
      </c>
      <c r="CG7" s="276">
        <v>0.1</v>
      </c>
      <c r="CH7" s="277">
        <v>0.1</v>
      </c>
      <c r="CI7" s="276">
        <v>0.1</v>
      </c>
      <c r="CJ7" s="277">
        <v>0.1</v>
      </c>
      <c r="CK7" s="276">
        <v>0.05</v>
      </c>
      <c r="CL7" s="277">
        <v>0.05</v>
      </c>
      <c r="CM7" s="276">
        <v>2.5</v>
      </c>
      <c r="CN7" s="277">
        <v>2.5</v>
      </c>
      <c r="CO7" s="276"/>
      <c r="CP7" s="277"/>
      <c r="CQ7" s="276"/>
      <c r="CR7" s="277"/>
      <c r="CS7" s="276"/>
      <c r="CT7" s="277"/>
      <c r="CU7" s="276"/>
      <c r="CV7" s="277"/>
      <c r="CW7" s="276"/>
      <c r="CX7" s="277"/>
      <c r="CY7" s="276"/>
      <c r="CZ7" s="277"/>
      <c r="DA7" s="276"/>
      <c r="DB7" s="277"/>
      <c r="DC7" s="276"/>
      <c r="DD7" s="277"/>
      <c r="DE7" s="276"/>
      <c r="DF7" s="277"/>
      <c r="DG7" s="276"/>
      <c r="DH7" s="277"/>
      <c r="DI7" s="19"/>
    </row>
    <row r="8" spans="1:129" s="1" customFormat="1" ht="24.75" customHeight="1" x14ac:dyDescent="0.2">
      <c r="A8" s="17"/>
      <c r="B8" s="21" t="s">
        <v>135</v>
      </c>
      <c r="C8" s="276"/>
      <c r="D8" s="277"/>
      <c r="E8" s="276">
        <v>8.5</v>
      </c>
      <c r="F8" s="277"/>
      <c r="G8" s="276"/>
      <c r="H8" s="277"/>
      <c r="I8" s="276"/>
      <c r="J8" s="277"/>
      <c r="K8" s="276">
        <v>15</v>
      </c>
      <c r="L8" s="277"/>
      <c r="M8" s="276">
        <v>15</v>
      </c>
      <c r="N8" s="277"/>
      <c r="O8" s="276">
        <v>15</v>
      </c>
      <c r="P8" s="277"/>
      <c r="Q8" s="276">
        <v>150</v>
      </c>
      <c r="R8" s="277"/>
      <c r="S8" s="276"/>
      <c r="T8" s="277"/>
      <c r="U8" s="276">
        <v>35</v>
      </c>
      <c r="V8" s="277"/>
      <c r="W8" s="276">
        <v>15</v>
      </c>
      <c r="X8" s="277"/>
      <c r="Y8" s="276"/>
      <c r="Z8" s="277"/>
      <c r="AA8" s="276"/>
      <c r="AB8" s="277"/>
      <c r="AC8" s="276"/>
      <c r="AD8" s="277"/>
      <c r="AE8" s="276">
        <v>7</v>
      </c>
      <c r="AF8" s="277"/>
      <c r="AG8" s="276">
        <v>50</v>
      </c>
      <c r="AH8" s="277"/>
      <c r="AI8" s="276">
        <v>2.5</v>
      </c>
      <c r="AJ8" s="277"/>
      <c r="AK8" s="276"/>
      <c r="AL8" s="277"/>
      <c r="AM8" s="276">
        <v>3</v>
      </c>
      <c r="AN8" s="277"/>
      <c r="AO8" s="276">
        <v>3</v>
      </c>
      <c r="AP8" s="277"/>
      <c r="AQ8" s="276"/>
      <c r="AR8" s="277"/>
      <c r="AS8" s="276">
        <v>0.2</v>
      </c>
      <c r="AT8" s="277"/>
      <c r="AU8" s="276"/>
      <c r="AV8" s="277"/>
      <c r="AW8" s="276">
        <v>1.8</v>
      </c>
      <c r="AX8" s="277"/>
      <c r="AY8" s="276">
        <v>6.5</v>
      </c>
      <c r="AZ8" s="277"/>
      <c r="BA8" s="276">
        <v>280</v>
      </c>
      <c r="BB8" s="277"/>
      <c r="BC8" s="276">
        <v>200</v>
      </c>
      <c r="BD8" s="277"/>
      <c r="BE8" s="276">
        <v>0.5</v>
      </c>
      <c r="BF8" s="277"/>
      <c r="BG8" s="276">
        <v>0.25</v>
      </c>
      <c r="BH8" s="277"/>
      <c r="BI8" s="276">
        <v>2.5000000000000001E-2</v>
      </c>
      <c r="BJ8" s="277"/>
      <c r="BK8" s="276">
        <v>0.5</v>
      </c>
      <c r="BL8" s="277"/>
      <c r="BM8" s="276">
        <v>0.5</v>
      </c>
      <c r="BN8" s="277"/>
      <c r="BO8" s="276">
        <v>0.25</v>
      </c>
      <c r="BP8" s="277"/>
      <c r="BQ8" s="276">
        <v>5</v>
      </c>
      <c r="BR8" s="277"/>
      <c r="BS8" s="276">
        <v>5.0000000000000001E-3</v>
      </c>
      <c r="BT8" s="277"/>
      <c r="BU8" s="276">
        <v>0.25</v>
      </c>
      <c r="BV8" s="277"/>
      <c r="BW8" s="276">
        <v>0.05</v>
      </c>
      <c r="BX8" s="277"/>
      <c r="BY8" s="276">
        <v>5</v>
      </c>
      <c r="BZ8" s="277"/>
      <c r="CA8" s="276">
        <v>0.5</v>
      </c>
      <c r="CB8" s="277"/>
      <c r="CC8" s="276">
        <v>12.5</v>
      </c>
      <c r="CD8" s="277"/>
      <c r="CE8" s="276">
        <v>2.5000000000000001E-2</v>
      </c>
      <c r="CF8" s="277"/>
      <c r="CG8" s="276">
        <v>0.25</v>
      </c>
      <c r="CH8" s="277"/>
      <c r="CI8" s="276">
        <v>0.25</v>
      </c>
      <c r="CJ8" s="277"/>
      <c r="CK8" s="276">
        <v>0.125</v>
      </c>
      <c r="CL8" s="277"/>
      <c r="CM8" s="276">
        <v>6.25</v>
      </c>
      <c r="CN8" s="277"/>
      <c r="CO8" s="276"/>
      <c r="CP8" s="277"/>
      <c r="CQ8" s="276"/>
      <c r="CR8" s="277"/>
      <c r="CS8" s="276"/>
      <c r="CT8" s="277"/>
      <c r="CU8" s="276"/>
      <c r="CV8" s="277"/>
      <c r="CW8" s="276"/>
      <c r="CX8" s="277"/>
      <c r="CY8" s="276"/>
      <c r="CZ8" s="277"/>
      <c r="DA8" s="276"/>
      <c r="DB8" s="277"/>
      <c r="DC8" s="276"/>
      <c r="DD8" s="277"/>
      <c r="DE8" s="276"/>
      <c r="DF8" s="277"/>
      <c r="DG8" s="276"/>
      <c r="DH8" s="277"/>
      <c r="DI8" s="19"/>
    </row>
    <row r="9" spans="1:129" s="1" customFormat="1" ht="27" customHeight="1" x14ac:dyDescent="0.2">
      <c r="A9" s="17"/>
      <c r="B9" s="21" t="s">
        <v>136</v>
      </c>
      <c r="C9" s="276"/>
      <c r="D9" s="277"/>
      <c r="E9" s="276">
        <v>6.5</v>
      </c>
      <c r="F9" s="277"/>
      <c r="G9" s="276">
        <v>0.5</v>
      </c>
      <c r="H9" s="277"/>
      <c r="I9" s="276"/>
      <c r="J9" s="277"/>
      <c r="K9" s="276"/>
      <c r="L9" s="277"/>
      <c r="M9" s="276"/>
      <c r="N9" s="277"/>
      <c r="O9" s="276"/>
      <c r="P9" s="277"/>
      <c r="Q9" s="276"/>
      <c r="R9" s="277"/>
      <c r="S9" s="276"/>
      <c r="T9" s="277"/>
      <c r="U9" s="276"/>
      <c r="V9" s="277"/>
      <c r="W9" s="276"/>
      <c r="X9" s="277"/>
      <c r="Y9" s="276"/>
      <c r="Z9" s="277"/>
      <c r="AA9" s="276"/>
      <c r="AB9" s="277"/>
      <c r="AC9" s="276"/>
      <c r="AD9" s="277"/>
      <c r="AE9" s="276"/>
      <c r="AF9" s="277"/>
      <c r="AG9" s="276"/>
      <c r="AH9" s="277"/>
      <c r="AI9" s="276">
        <v>0.8</v>
      </c>
      <c r="AJ9" s="277"/>
      <c r="AK9" s="276"/>
      <c r="AL9" s="277"/>
      <c r="AM9" s="276"/>
      <c r="AN9" s="277"/>
      <c r="AO9" s="276"/>
      <c r="AP9" s="277"/>
      <c r="AQ9" s="276"/>
      <c r="AR9" s="277"/>
      <c r="AS9" s="276"/>
      <c r="AT9" s="277"/>
      <c r="AU9" s="276"/>
      <c r="AV9" s="277"/>
      <c r="AW9" s="276"/>
      <c r="AX9" s="277"/>
      <c r="AY9" s="276"/>
      <c r="AZ9" s="277"/>
      <c r="BA9" s="276"/>
      <c r="BB9" s="277"/>
      <c r="BC9" s="276"/>
      <c r="BD9" s="277"/>
      <c r="BE9" s="276"/>
      <c r="BF9" s="277"/>
      <c r="BG9" s="276"/>
      <c r="BH9" s="277"/>
      <c r="BI9" s="276"/>
      <c r="BJ9" s="277"/>
      <c r="BK9" s="276"/>
      <c r="BL9" s="277"/>
      <c r="BM9" s="276"/>
      <c r="BN9" s="277"/>
      <c r="BO9" s="276"/>
      <c r="BP9" s="277"/>
      <c r="BQ9" s="276"/>
      <c r="BR9" s="277"/>
      <c r="BS9" s="276"/>
      <c r="BT9" s="277"/>
      <c r="BU9" s="276"/>
      <c r="BV9" s="277"/>
      <c r="BW9" s="276"/>
      <c r="BX9" s="277"/>
      <c r="BY9" s="276"/>
      <c r="BZ9" s="277"/>
      <c r="CA9" s="276"/>
      <c r="CB9" s="277"/>
      <c r="CC9" s="276"/>
      <c r="CD9" s="277"/>
      <c r="CE9" s="276"/>
      <c r="CF9" s="277"/>
      <c r="CG9" s="276"/>
      <c r="CH9" s="277"/>
      <c r="CI9" s="276"/>
      <c r="CJ9" s="277"/>
      <c r="CK9" s="276"/>
      <c r="CL9" s="277"/>
      <c r="CM9" s="276"/>
      <c r="CN9" s="277"/>
      <c r="CO9" s="276"/>
      <c r="CP9" s="277"/>
      <c r="CQ9" s="276"/>
      <c r="CR9" s="277"/>
      <c r="CS9" s="276"/>
      <c r="CT9" s="277"/>
      <c r="CU9" s="276"/>
      <c r="CV9" s="277"/>
      <c r="CW9" s="276"/>
      <c r="CX9" s="277"/>
      <c r="CY9" s="276"/>
      <c r="CZ9" s="277"/>
      <c r="DA9" s="276"/>
      <c r="DB9" s="277"/>
      <c r="DC9" s="276"/>
      <c r="DD9" s="277"/>
      <c r="DE9" s="276"/>
      <c r="DF9" s="277"/>
      <c r="DG9" s="132"/>
      <c r="DH9" s="133"/>
      <c r="DI9" s="19"/>
    </row>
    <row r="10" spans="1:129" s="1" customFormat="1" ht="24" customHeight="1" x14ac:dyDescent="0.2">
      <c r="A10" s="17"/>
      <c r="B10" s="18" t="s">
        <v>71</v>
      </c>
      <c r="C10" s="249" t="s">
        <v>82</v>
      </c>
      <c r="D10" s="250"/>
      <c r="E10" s="249" t="s">
        <v>75</v>
      </c>
      <c r="F10" s="250"/>
      <c r="G10" s="249" t="s">
        <v>75</v>
      </c>
      <c r="H10" s="250"/>
      <c r="I10" s="249" t="s">
        <v>75</v>
      </c>
      <c r="J10" s="250"/>
      <c r="K10" s="249" t="s">
        <v>86</v>
      </c>
      <c r="L10" s="250"/>
      <c r="M10" s="249" t="s">
        <v>85</v>
      </c>
      <c r="N10" s="250"/>
      <c r="O10" s="249" t="s">
        <v>85</v>
      </c>
      <c r="P10" s="250"/>
      <c r="Q10" s="249" t="s">
        <v>86</v>
      </c>
      <c r="R10" s="250"/>
      <c r="S10" s="249" t="s">
        <v>85</v>
      </c>
      <c r="T10" s="250"/>
      <c r="U10" s="249" t="s">
        <v>192</v>
      </c>
      <c r="V10" s="250"/>
      <c r="W10" s="249" t="s">
        <v>86</v>
      </c>
      <c r="X10" s="250"/>
      <c r="Y10" s="249" t="s">
        <v>85</v>
      </c>
      <c r="Z10" s="250"/>
      <c r="AA10" s="249" t="s">
        <v>86</v>
      </c>
      <c r="AB10" s="250"/>
      <c r="AC10" s="249" t="s">
        <v>86</v>
      </c>
      <c r="AD10" s="250"/>
      <c r="AE10" s="249" t="s">
        <v>85</v>
      </c>
      <c r="AF10" s="250"/>
      <c r="AG10" s="249" t="s">
        <v>76</v>
      </c>
      <c r="AH10" s="250"/>
      <c r="AI10" s="249" t="s">
        <v>75</v>
      </c>
      <c r="AJ10" s="250"/>
      <c r="AK10" s="249" t="s">
        <v>75</v>
      </c>
      <c r="AL10" s="250"/>
      <c r="AM10" s="249" t="s">
        <v>85</v>
      </c>
      <c r="AN10" s="250"/>
      <c r="AO10" s="249" t="s">
        <v>86</v>
      </c>
      <c r="AP10" s="250"/>
      <c r="AQ10" s="249" t="s">
        <v>76</v>
      </c>
      <c r="AR10" s="250"/>
      <c r="AS10" s="249" t="s">
        <v>76</v>
      </c>
      <c r="AT10" s="250"/>
      <c r="AU10" s="249" t="s">
        <v>76</v>
      </c>
      <c r="AV10" s="250"/>
      <c r="AW10" s="249" t="s">
        <v>86</v>
      </c>
      <c r="AX10" s="250"/>
      <c r="AY10" s="249" t="s">
        <v>193</v>
      </c>
      <c r="AZ10" s="250"/>
      <c r="BA10" s="249" t="s">
        <v>85</v>
      </c>
      <c r="BB10" s="250"/>
      <c r="BC10" s="249" t="s">
        <v>85</v>
      </c>
      <c r="BD10" s="250"/>
      <c r="BE10" s="249" t="s">
        <v>86</v>
      </c>
      <c r="BF10" s="250"/>
      <c r="BG10" s="249" t="s">
        <v>86</v>
      </c>
      <c r="BH10" s="250"/>
      <c r="BI10" s="249" t="s">
        <v>86</v>
      </c>
      <c r="BJ10" s="250"/>
      <c r="BK10" s="249" t="s">
        <v>86</v>
      </c>
      <c r="BL10" s="250"/>
      <c r="BM10" s="249" t="s">
        <v>86</v>
      </c>
      <c r="BN10" s="250"/>
      <c r="BO10" s="249" t="s">
        <v>86</v>
      </c>
      <c r="BP10" s="250"/>
      <c r="BQ10" s="249" t="s">
        <v>86</v>
      </c>
      <c r="BR10" s="250"/>
      <c r="BS10" s="249" t="s">
        <v>86</v>
      </c>
      <c r="BT10" s="250"/>
      <c r="BU10" s="249" t="s">
        <v>86</v>
      </c>
      <c r="BV10" s="250"/>
      <c r="BW10" s="249" t="s">
        <v>86</v>
      </c>
      <c r="BX10" s="250"/>
      <c r="BY10" s="249" t="s">
        <v>86</v>
      </c>
      <c r="BZ10" s="250"/>
      <c r="CA10" s="249" t="s">
        <v>86</v>
      </c>
      <c r="CB10" s="250"/>
      <c r="CC10" s="249" t="s">
        <v>86</v>
      </c>
      <c r="CD10" s="250"/>
      <c r="CE10" s="249" t="s">
        <v>86</v>
      </c>
      <c r="CF10" s="250"/>
      <c r="CG10" s="249" t="s">
        <v>86</v>
      </c>
      <c r="CH10" s="250"/>
      <c r="CI10" s="249" t="s">
        <v>86</v>
      </c>
      <c r="CJ10" s="250"/>
      <c r="CK10" s="249" t="s">
        <v>86</v>
      </c>
      <c r="CL10" s="250"/>
      <c r="CM10" s="249" t="s">
        <v>86</v>
      </c>
      <c r="CN10" s="250"/>
      <c r="CO10" s="249" t="s">
        <v>86</v>
      </c>
      <c r="CP10" s="250"/>
      <c r="CQ10" s="249" t="s">
        <v>86</v>
      </c>
      <c r="CR10" s="250"/>
      <c r="CS10" s="249" t="s">
        <v>86</v>
      </c>
      <c r="CT10" s="250"/>
      <c r="CU10" s="249" t="s">
        <v>86</v>
      </c>
      <c r="CV10" s="250"/>
      <c r="CW10" s="249" t="s">
        <v>86</v>
      </c>
      <c r="CX10" s="250"/>
      <c r="CY10" s="249" t="s">
        <v>86</v>
      </c>
      <c r="CZ10" s="250"/>
      <c r="DA10" s="249" t="s">
        <v>86</v>
      </c>
      <c r="DB10" s="250"/>
      <c r="DC10" s="249" t="s">
        <v>76</v>
      </c>
      <c r="DD10" s="250"/>
      <c r="DE10" s="249" t="s">
        <v>85</v>
      </c>
      <c r="DF10" s="250"/>
      <c r="DG10" s="135"/>
      <c r="DH10" s="136"/>
      <c r="DI10" s="19"/>
    </row>
    <row r="11" spans="1:129" s="1" customFormat="1" ht="24" customHeight="1" x14ac:dyDescent="0.2">
      <c r="A11" s="17"/>
      <c r="B11" s="18" t="s">
        <v>12</v>
      </c>
      <c r="C11" s="249"/>
      <c r="D11" s="250"/>
      <c r="E11" s="249" t="s">
        <v>204</v>
      </c>
      <c r="F11" s="250"/>
      <c r="G11" s="249" t="s">
        <v>204</v>
      </c>
      <c r="H11" s="250"/>
      <c r="I11" s="249" t="s">
        <v>204</v>
      </c>
      <c r="J11" s="250"/>
      <c r="K11" s="249" t="s">
        <v>204</v>
      </c>
      <c r="L11" s="250"/>
      <c r="M11" s="249" t="s">
        <v>204</v>
      </c>
      <c r="N11" s="250"/>
      <c r="O11" s="249" t="s">
        <v>204</v>
      </c>
      <c r="P11" s="250"/>
      <c r="Q11" s="249" t="s">
        <v>204</v>
      </c>
      <c r="R11" s="250"/>
      <c r="S11" s="249"/>
      <c r="T11" s="250"/>
      <c r="U11" s="249" t="s">
        <v>204</v>
      </c>
      <c r="V11" s="250"/>
      <c r="W11" s="249" t="s">
        <v>204</v>
      </c>
      <c r="X11" s="250"/>
      <c r="Y11" s="249" t="s">
        <v>204</v>
      </c>
      <c r="Z11" s="250"/>
      <c r="AA11" s="249" t="s">
        <v>204</v>
      </c>
      <c r="AB11" s="250"/>
      <c r="AC11" s="249" t="s">
        <v>204</v>
      </c>
      <c r="AD11" s="250"/>
      <c r="AE11" s="249" t="s">
        <v>204</v>
      </c>
      <c r="AF11" s="250"/>
      <c r="AG11" s="249" t="s">
        <v>204</v>
      </c>
      <c r="AH11" s="250"/>
      <c r="AI11" s="249" t="s">
        <v>204</v>
      </c>
      <c r="AJ11" s="250"/>
      <c r="AK11" s="249" t="s">
        <v>204</v>
      </c>
      <c r="AL11" s="250"/>
      <c r="AM11" s="249" t="s">
        <v>204</v>
      </c>
      <c r="AN11" s="250"/>
      <c r="AO11" s="249" t="s">
        <v>204</v>
      </c>
      <c r="AP11" s="250"/>
      <c r="AQ11" s="249" t="s">
        <v>204</v>
      </c>
      <c r="AR11" s="250"/>
      <c r="AS11" s="249" t="s">
        <v>204</v>
      </c>
      <c r="AT11" s="250"/>
      <c r="AU11" s="249" t="s">
        <v>204</v>
      </c>
      <c r="AV11" s="250"/>
      <c r="AW11" s="249" t="s">
        <v>204</v>
      </c>
      <c r="AX11" s="250"/>
      <c r="AY11" s="249" t="s">
        <v>204</v>
      </c>
      <c r="AZ11" s="250"/>
      <c r="BA11" s="249" t="s">
        <v>204</v>
      </c>
      <c r="BB11" s="250"/>
      <c r="BC11" s="249" t="s">
        <v>204</v>
      </c>
      <c r="BD11" s="250"/>
      <c r="BE11" s="249" t="s">
        <v>204</v>
      </c>
      <c r="BF11" s="250"/>
      <c r="BG11" s="249" t="s">
        <v>204</v>
      </c>
      <c r="BH11" s="250"/>
      <c r="BI11" s="249" t="s">
        <v>204</v>
      </c>
      <c r="BJ11" s="250"/>
      <c r="BK11" s="249" t="s">
        <v>204</v>
      </c>
      <c r="BL11" s="250"/>
      <c r="BM11" s="249" t="s">
        <v>204</v>
      </c>
      <c r="BN11" s="250"/>
      <c r="BO11" s="249" t="s">
        <v>204</v>
      </c>
      <c r="BP11" s="250"/>
      <c r="BQ11" s="249" t="s">
        <v>204</v>
      </c>
      <c r="BR11" s="250"/>
      <c r="BS11" s="249" t="s">
        <v>204</v>
      </c>
      <c r="BT11" s="250"/>
      <c r="BU11" s="249" t="s">
        <v>204</v>
      </c>
      <c r="BV11" s="250"/>
      <c r="BW11" s="249" t="s">
        <v>204</v>
      </c>
      <c r="BX11" s="250"/>
      <c r="BY11" s="249" t="s">
        <v>204</v>
      </c>
      <c r="BZ11" s="250"/>
      <c r="CA11" s="249" t="s">
        <v>204</v>
      </c>
      <c r="CB11" s="250"/>
      <c r="CC11" s="249" t="s">
        <v>204</v>
      </c>
      <c r="CD11" s="250"/>
      <c r="CE11" s="249" t="s">
        <v>204</v>
      </c>
      <c r="CF11" s="250"/>
      <c r="CG11" s="249" t="s">
        <v>204</v>
      </c>
      <c r="CH11" s="250"/>
      <c r="CI11" s="249" t="s">
        <v>204</v>
      </c>
      <c r="CJ11" s="250"/>
      <c r="CK11" s="249" t="s">
        <v>204</v>
      </c>
      <c r="CL11" s="250"/>
      <c r="CM11" s="249" t="s">
        <v>204</v>
      </c>
      <c r="CN11" s="250"/>
      <c r="CO11" s="249" t="s">
        <v>204</v>
      </c>
      <c r="CP11" s="250"/>
      <c r="CQ11" s="249" t="s">
        <v>204</v>
      </c>
      <c r="CR11" s="250"/>
      <c r="CS11" s="249" t="s">
        <v>204</v>
      </c>
      <c r="CT11" s="250"/>
      <c r="CU11" s="249" t="s">
        <v>204</v>
      </c>
      <c r="CV11" s="250"/>
      <c r="CW11" s="249" t="s">
        <v>204</v>
      </c>
      <c r="CX11" s="250"/>
      <c r="CY11" s="249" t="s">
        <v>204</v>
      </c>
      <c r="CZ11" s="250"/>
      <c r="DA11" s="249" t="s">
        <v>204</v>
      </c>
      <c r="DB11" s="250"/>
      <c r="DC11" s="249"/>
      <c r="DD11" s="250"/>
      <c r="DE11" s="249"/>
      <c r="DF11" s="250"/>
      <c r="DG11" s="135"/>
      <c r="DH11" s="136"/>
      <c r="DI11" s="19"/>
    </row>
    <row r="12" spans="1:129" ht="25.5" x14ac:dyDescent="0.2">
      <c r="A12" s="113"/>
      <c r="B12" s="18" t="s">
        <v>13</v>
      </c>
      <c r="C12" s="249"/>
      <c r="D12" s="250"/>
      <c r="E12" s="249"/>
      <c r="F12" s="250"/>
      <c r="G12" s="249"/>
      <c r="H12" s="250"/>
      <c r="I12" s="249"/>
      <c r="J12" s="250"/>
      <c r="K12" s="249"/>
      <c r="L12" s="250"/>
      <c r="M12" s="249"/>
      <c r="N12" s="250"/>
      <c r="O12" s="286"/>
      <c r="P12" s="287"/>
      <c r="Q12" s="249"/>
      <c r="R12" s="250"/>
      <c r="S12" s="249"/>
      <c r="T12" s="250"/>
      <c r="U12" s="249"/>
      <c r="V12" s="250"/>
      <c r="W12" s="249"/>
      <c r="X12" s="250"/>
      <c r="Y12" s="249"/>
      <c r="Z12" s="250"/>
      <c r="AA12" s="249"/>
      <c r="AB12" s="250"/>
      <c r="AC12" s="249"/>
      <c r="AD12" s="250"/>
      <c r="AE12" s="249"/>
      <c r="AF12" s="250"/>
      <c r="AG12" s="249"/>
      <c r="AH12" s="250"/>
      <c r="AI12" s="249"/>
      <c r="AJ12" s="250"/>
      <c r="AK12" s="249"/>
      <c r="AL12" s="250"/>
      <c r="AM12" s="249"/>
      <c r="AN12" s="250"/>
      <c r="AO12" s="249"/>
      <c r="AP12" s="250"/>
      <c r="AQ12" s="249"/>
      <c r="AR12" s="250"/>
      <c r="AS12" s="249"/>
      <c r="AT12" s="250"/>
      <c r="AU12" s="249"/>
      <c r="AV12" s="250"/>
      <c r="AW12" s="249"/>
      <c r="AX12" s="250"/>
      <c r="AY12" s="249"/>
      <c r="AZ12" s="250"/>
      <c r="BA12" s="249"/>
      <c r="BB12" s="250"/>
      <c r="BC12" s="249"/>
      <c r="BD12" s="250"/>
      <c r="BE12" s="249"/>
      <c r="BF12" s="250"/>
      <c r="BG12" s="249"/>
      <c r="BH12" s="250"/>
      <c r="BI12" s="249"/>
      <c r="BJ12" s="250"/>
      <c r="BK12" s="249"/>
      <c r="BL12" s="250"/>
      <c r="BM12" s="249"/>
      <c r="BN12" s="250"/>
      <c r="BO12" s="249"/>
      <c r="BP12" s="250"/>
      <c r="BQ12" s="249"/>
      <c r="BR12" s="250"/>
      <c r="BS12" s="249"/>
      <c r="BT12" s="250"/>
      <c r="BU12" s="249"/>
      <c r="BV12" s="250"/>
      <c r="BW12" s="249"/>
      <c r="BX12" s="250"/>
      <c r="BY12" s="249"/>
      <c r="BZ12" s="250"/>
      <c r="CA12" s="249"/>
      <c r="CB12" s="250"/>
      <c r="CC12" s="249"/>
      <c r="CD12" s="250"/>
      <c r="CE12" s="249"/>
      <c r="CF12" s="250"/>
      <c r="CG12" s="249"/>
      <c r="CH12" s="250"/>
      <c r="CI12" s="249"/>
      <c r="CJ12" s="250"/>
      <c r="CK12" s="249"/>
      <c r="CL12" s="250"/>
      <c r="CM12" s="249"/>
      <c r="CN12" s="250"/>
      <c r="CO12" s="249"/>
      <c r="CP12" s="250"/>
      <c r="CQ12" s="249"/>
      <c r="CR12" s="250"/>
      <c r="CS12" s="249"/>
      <c r="CT12" s="250"/>
      <c r="CU12" s="249"/>
      <c r="CV12" s="250"/>
      <c r="CW12" s="249"/>
      <c r="CX12" s="250"/>
      <c r="CY12" s="249"/>
      <c r="CZ12" s="250"/>
      <c r="DA12" s="249"/>
      <c r="DB12" s="250"/>
      <c r="DC12" s="249"/>
      <c r="DD12" s="250"/>
      <c r="DE12" s="249"/>
      <c r="DF12" s="250"/>
      <c r="DG12" s="135"/>
      <c r="DH12" s="136"/>
      <c r="DI12" s="20"/>
    </row>
    <row r="13" spans="1:129"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54"/>
      <c r="DJ13" s="84"/>
      <c r="DK13" s="84"/>
      <c r="DL13" s="84"/>
      <c r="DM13" s="84"/>
      <c r="DN13" s="84"/>
      <c r="DO13" s="84"/>
      <c r="DP13" s="84"/>
      <c r="DQ13" s="84"/>
      <c r="DR13" s="84"/>
      <c r="DS13" s="84"/>
      <c r="DT13" s="84"/>
      <c r="DU13" s="84"/>
      <c r="DV13" s="84"/>
      <c r="DW13" s="84"/>
      <c r="DX13" s="84"/>
      <c r="DY13" s="84"/>
    </row>
    <row r="14" spans="1:129" x14ac:dyDescent="0.2">
      <c r="A14" s="74">
        <v>1</v>
      </c>
      <c r="B14" s="74"/>
      <c r="C14" s="143"/>
      <c r="D14" s="143"/>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143"/>
      <c r="DD14" s="143"/>
      <c r="DE14" s="143"/>
      <c r="DF14" s="143"/>
      <c r="DG14" s="143"/>
      <c r="DH14" s="143"/>
      <c r="DI14" s="20"/>
    </row>
    <row r="15" spans="1:129" x14ac:dyDescent="0.2">
      <c r="A15" s="74">
        <v>2</v>
      </c>
      <c r="B15" s="74"/>
      <c r="C15" s="143"/>
      <c r="D15" s="143"/>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143"/>
      <c r="DD15" s="143"/>
      <c r="DE15" s="143"/>
      <c r="DF15" s="143"/>
      <c r="DG15" s="143"/>
      <c r="DH15" s="143"/>
      <c r="DI15" s="20"/>
    </row>
    <row r="16" spans="1:129" x14ac:dyDescent="0.2">
      <c r="A16" s="74">
        <v>3</v>
      </c>
      <c r="B16" s="74"/>
      <c r="C16" s="143"/>
      <c r="D16" s="143"/>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143"/>
      <c r="DD16" s="143"/>
      <c r="DE16" s="143"/>
      <c r="DF16" s="143"/>
      <c r="DG16" s="143"/>
      <c r="DH16" s="143"/>
      <c r="DI16" s="20"/>
    </row>
    <row r="17" spans="1:113" x14ac:dyDescent="0.2">
      <c r="A17" s="74">
        <v>4</v>
      </c>
      <c r="B17" s="74"/>
      <c r="C17" s="143"/>
      <c r="D17" s="143"/>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143"/>
      <c r="DD17" s="143"/>
      <c r="DE17" s="143"/>
      <c r="DF17" s="143"/>
      <c r="DG17" s="143"/>
      <c r="DH17" s="143"/>
      <c r="DI17" s="20"/>
    </row>
    <row r="18" spans="1:113" x14ac:dyDescent="0.2">
      <c r="A18" s="74">
        <v>5</v>
      </c>
      <c r="B18" s="74"/>
      <c r="C18" s="143"/>
      <c r="D18" s="143"/>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143"/>
      <c r="DD18" s="143"/>
      <c r="DE18" s="143"/>
      <c r="DF18" s="143"/>
      <c r="DG18" s="143"/>
      <c r="DH18" s="143"/>
      <c r="DI18" s="20"/>
    </row>
    <row r="19" spans="1:113" x14ac:dyDescent="0.2">
      <c r="A19" s="74">
        <v>6</v>
      </c>
      <c r="B19" s="74"/>
      <c r="C19" s="143"/>
      <c r="D19" s="143"/>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143"/>
      <c r="DD19" s="143"/>
      <c r="DE19" s="143"/>
      <c r="DF19" s="143"/>
      <c r="DG19" s="143"/>
      <c r="DH19" s="143"/>
      <c r="DI19" s="20"/>
    </row>
    <row r="20" spans="1:113" x14ac:dyDescent="0.2">
      <c r="A20" s="74">
        <v>7</v>
      </c>
      <c r="B20" s="74"/>
      <c r="C20" s="143"/>
      <c r="D20" s="143"/>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143"/>
      <c r="DD20" s="143"/>
      <c r="DE20" s="143"/>
      <c r="DF20" s="143"/>
      <c r="DG20" s="143"/>
      <c r="DH20" s="143"/>
      <c r="DI20" s="20"/>
    </row>
    <row r="21" spans="1:113" x14ac:dyDescent="0.2">
      <c r="A21" s="74">
        <v>8</v>
      </c>
      <c r="B21" s="74"/>
      <c r="C21" s="143"/>
      <c r="D21" s="143"/>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143"/>
      <c r="DD21" s="143"/>
      <c r="DE21" s="143"/>
      <c r="DF21" s="143"/>
      <c r="DG21" s="143"/>
      <c r="DH21" s="143"/>
      <c r="DI21" s="20"/>
    </row>
    <row r="22" spans="1:113" x14ac:dyDescent="0.2">
      <c r="A22" s="74">
        <v>9</v>
      </c>
      <c r="B22" s="74"/>
      <c r="C22" s="143"/>
      <c r="D22" s="143"/>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143"/>
      <c r="DD22" s="143"/>
      <c r="DE22" s="143"/>
      <c r="DF22" s="143"/>
      <c r="DG22" s="143"/>
      <c r="DH22" s="143"/>
      <c r="DI22" s="20"/>
    </row>
    <row r="23" spans="1:113" x14ac:dyDescent="0.2">
      <c r="A23" s="74">
        <v>10</v>
      </c>
      <c r="B23" s="74"/>
      <c r="C23" s="143"/>
      <c r="D23" s="143"/>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143"/>
      <c r="DD23" s="143"/>
      <c r="DE23" s="143"/>
      <c r="DF23" s="143"/>
      <c r="DG23" s="143"/>
      <c r="DH23" s="143"/>
      <c r="DI23" s="20"/>
    </row>
    <row r="24" spans="1:113" x14ac:dyDescent="0.2">
      <c r="A24" s="74">
        <v>11</v>
      </c>
      <c r="B24" s="74"/>
      <c r="C24" s="143"/>
      <c r="D24" s="143"/>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143"/>
      <c r="DD24" s="143"/>
      <c r="DE24" s="143"/>
      <c r="DF24" s="143"/>
      <c r="DG24" s="143"/>
      <c r="DH24" s="143"/>
      <c r="DI24" s="20"/>
    </row>
    <row r="25" spans="1:113" x14ac:dyDescent="0.2">
      <c r="A25" s="74">
        <v>12</v>
      </c>
      <c r="B25" s="74"/>
      <c r="C25" s="143"/>
      <c r="D25" s="143"/>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143"/>
      <c r="DD25" s="143"/>
      <c r="DE25" s="143"/>
      <c r="DF25" s="143"/>
      <c r="DG25" s="143"/>
      <c r="DH25" s="143"/>
      <c r="DI25" s="20"/>
    </row>
    <row r="26" spans="1:113" x14ac:dyDescent="0.2">
      <c r="A26" s="74">
        <v>13</v>
      </c>
      <c r="B26" s="74"/>
      <c r="C26" s="143"/>
      <c r="D26" s="143"/>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143"/>
      <c r="DD26" s="143"/>
      <c r="DE26" s="143"/>
      <c r="DF26" s="143"/>
      <c r="DG26" s="143"/>
      <c r="DH26" s="143"/>
      <c r="DI26" s="20"/>
    </row>
    <row r="27" spans="1:113" x14ac:dyDescent="0.2">
      <c r="A27" s="74">
        <v>14</v>
      </c>
      <c r="B27" s="74"/>
      <c r="C27" s="143"/>
      <c r="D27" s="143"/>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143"/>
      <c r="DD27" s="143"/>
      <c r="DE27" s="143"/>
      <c r="DF27" s="143"/>
      <c r="DG27" s="143"/>
      <c r="DH27" s="143"/>
      <c r="DI27" s="20"/>
    </row>
    <row r="28" spans="1:113" x14ac:dyDescent="0.2">
      <c r="A28" s="74">
        <v>15</v>
      </c>
      <c r="B28" s="74"/>
      <c r="C28" s="143"/>
      <c r="D28" s="143"/>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143"/>
      <c r="DD28" s="143"/>
      <c r="DE28" s="143"/>
      <c r="DF28" s="143"/>
      <c r="DG28" s="143"/>
      <c r="DH28" s="143"/>
      <c r="DI28" s="20"/>
    </row>
    <row r="29" spans="1:113" x14ac:dyDescent="0.2">
      <c r="A29" s="74">
        <v>16</v>
      </c>
      <c r="B29" s="74"/>
      <c r="C29" s="143"/>
      <c r="D29" s="143"/>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143"/>
      <c r="DD29" s="143"/>
      <c r="DE29" s="143"/>
      <c r="DF29" s="143"/>
      <c r="DG29" s="143"/>
      <c r="DH29" s="143"/>
      <c r="DI29" s="20"/>
    </row>
    <row r="30" spans="1:113" x14ac:dyDescent="0.2">
      <c r="A30" s="74">
        <v>17</v>
      </c>
      <c r="B30" s="74"/>
      <c r="C30" s="143"/>
      <c r="D30" s="143"/>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143"/>
      <c r="DD30" s="143"/>
      <c r="DE30" s="143"/>
      <c r="DF30" s="143"/>
      <c r="DG30" s="143"/>
      <c r="DH30" s="143"/>
      <c r="DI30" s="20"/>
    </row>
    <row r="31" spans="1:113" x14ac:dyDescent="0.2">
      <c r="A31" s="74">
        <v>18</v>
      </c>
      <c r="B31" s="74"/>
      <c r="C31" s="143"/>
      <c r="D31" s="143"/>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143"/>
      <c r="DD31" s="143"/>
      <c r="DE31" s="143"/>
      <c r="DF31" s="143"/>
      <c r="DG31" s="143"/>
      <c r="DH31" s="143"/>
      <c r="DI31" s="20"/>
    </row>
    <row r="32" spans="1:113" x14ac:dyDescent="0.2">
      <c r="A32" s="74">
        <v>19</v>
      </c>
      <c r="B32" s="74"/>
      <c r="C32" s="143"/>
      <c r="D32" s="143"/>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143"/>
      <c r="DD32" s="143"/>
      <c r="DE32" s="143"/>
      <c r="DF32" s="143"/>
      <c r="DG32" s="143"/>
      <c r="DH32" s="143"/>
      <c r="DI32" s="20"/>
    </row>
    <row r="33" spans="1:113" x14ac:dyDescent="0.2">
      <c r="A33" s="74">
        <v>20</v>
      </c>
      <c r="B33" s="74"/>
      <c r="C33" s="143"/>
      <c r="D33" s="143"/>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143"/>
      <c r="DD33" s="143"/>
      <c r="DE33" s="143"/>
      <c r="DF33" s="143"/>
      <c r="DG33" s="143"/>
      <c r="DH33" s="143"/>
      <c r="DI33" s="20"/>
    </row>
    <row r="34" spans="1:113" x14ac:dyDescent="0.2">
      <c r="A34" s="74">
        <v>21</v>
      </c>
      <c r="B34" s="74"/>
      <c r="C34" s="143"/>
      <c r="D34" s="143"/>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143"/>
      <c r="DD34" s="143"/>
      <c r="DE34" s="143"/>
      <c r="DF34" s="143"/>
      <c r="DG34" s="143"/>
      <c r="DH34" s="143"/>
      <c r="DI34" s="20"/>
    </row>
    <row r="35" spans="1:113" x14ac:dyDescent="0.2">
      <c r="A35" s="74">
        <v>22</v>
      </c>
      <c r="B35" s="74"/>
      <c r="C35" s="143"/>
      <c r="D35" s="143"/>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143"/>
      <c r="DD35" s="143"/>
      <c r="DE35" s="143"/>
      <c r="DF35" s="143"/>
      <c r="DG35" s="143"/>
      <c r="DH35" s="143"/>
      <c r="DI35" s="20"/>
    </row>
    <row r="36" spans="1:113" x14ac:dyDescent="0.2">
      <c r="A36" s="74">
        <v>23</v>
      </c>
      <c r="B36" s="74"/>
      <c r="C36" s="143"/>
      <c r="D36" s="143"/>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143"/>
      <c r="DD36" s="143"/>
      <c r="DE36" s="143"/>
      <c r="DF36" s="143"/>
      <c r="DG36" s="143"/>
      <c r="DH36" s="143"/>
      <c r="DI36" s="20"/>
    </row>
    <row r="37" spans="1:113" x14ac:dyDescent="0.2">
      <c r="A37" s="74">
        <v>24</v>
      </c>
      <c r="B37" s="74"/>
      <c r="C37" s="143"/>
      <c r="D37" s="143"/>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143"/>
      <c r="DD37" s="143"/>
      <c r="DE37" s="143"/>
      <c r="DF37" s="143"/>
      <c r="DG37" s="143"/>
      <c r="DH37" s="143"/>
      <c r="DI37" s="20"/>
    </row>
    <row r="38" spans="1:113" x14ac:dyDescent="0.2">
      <c r="A38" s="74">
        <v>25</v>
      </c>
      <c r="B38" s="74"/>
      <c r="C38" s="143"/>
      <c r="D38" s="143"/>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143"/>
      <c r="DD38" s="143"/>
      <c r="DE38" s="143"/>
      <c r="DF38" s="143"/>
      <c r="DG38" s="143"/>
      <c r="DH38" s="143"/>
      <c r="DI38" s="20"/>
    </row>
    <row r="39" spans="1:113" x14ac:dyDescent="0.2">
      <c r="A39" s="74">
        <v>26</v>
      </c>
      <c r="B39" s="74"/>
      <c r="C39" s="143"/>
      <c r="D39" s="143"/>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143"/>
      <c r="DD39" s="143"/>
      <c r="DE39" s="143"/>
      <c r="DF39" s="143"/>
      <c r="DG39" s="143"/>
      <c r="DH39" s="143"/>
      <c r="DI39" s="20"/>
    </row>
    <row r="40" spans="1:113" x14ac:dyDescent="0.2">
      <c r="A40" s="74">
        <v>27</v>
      </c>
      <c r="B40" s="74"/>
      <c r="C40" s="143"/>
      <c r="D40" s="143"/>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143"/>
      <c r="DD40" s="143"/>
      <c r="DE40" s="143"/>
      <c r="DF40" s="143"/>
      <c r="DG40" s="143"/>
      <c r="DH40" s="143"/>
      <c r="DI40" s="20"/>
    </row>
    <row r="41" spans="1:113" x14ac:dyDescent="0.2">
      <c r="A41" s="74">
        <v>28</v>
      </c>
      <c r="B41" s="74"/>
      <c r="C41" s="143"/>
      <c r="D41" s="143"/>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143"/>
      <c r="DD41" s="143"/>
      <c r="DE41" s="143"/>
      <c r="DF41" s="143"/>
      <c r="DG41" s="143"/>
      <c r="DH41" s="143"/>
      <c r="DI41" s="20"/>
    </row>
    <row r="42" spans="1:113" x14ac:dyDescent="0.2">
      <c r="A42" s="74">
        <v>29</v>
      </c>
      <c r="B42" s="74"/>
      <c r="C42" s="143"/>
      <c r="D42" s="143"/>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143"/>
      <c r="DD42" s="143"/>
      <c r="DE42" s="143"/>
      <c r="DF42" s="143"/>
      <c r="DG42" s="143"/>
      <c r="DH42" s="143"/>
      <c r="DI42" s="20"/>
    </row>
    <row r="43" spans="1:113" x14ac:dyDescent="0.2">
      <c r="A43" s="74">
        <v>30</v>
      </c>
      <c r="B43" s="74"/>
      <c r="C43" s="143"/>
      <c r="D43" s="143"/>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143"/>
      <c r="DD43" s="143"/>
      <c r="DE43" s="143"/>
      <c r="DF43" s="143"/>
      <c r="DG43" s="143"/>
      <c r="DH43" s="143"/>
      <c r="DI43" s="20"/>
    </row>
    <row r="44" spans="1:113" x14ac:dyDescent="0.2">
      <c r="A44" s="74">
        <v>31</v>
      </c>
      <c r="B44" s="74"/>
      <c r="C44" s="143"/>
      <c r="D44" s="143"/>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143"/>
      <c r="DD44" s="143"/>
      <c r="DE44" s="143"/>
      <c r="DF44" s="143"/>
      <c r="DG44" s="143"/>
      <c r="DH44" s="143"/>
      <c r="DI44" s="20"/>
    </row>
    <row r="45" spans="1:113" x14ac:dyDescent="0.2">
      <c r="A45" s="67" t="s">
        <v>14</v>
      </c>
      <c r="B45" s="76"/>
      <c r="C45" s="68">
        <f>COUNT(C14:C44)</f>
        <v>0</v>
      </c>
      <c r="D45" s="76"/>
      <c r="E45" s="68">
        <f>COUNT(E14:E44)</f>
        <v>0</v>
      </c>
      <c r="F45" s="76"/>
      <c r="G45" s="68">
        <f>COUNT(G14:G44)</f>
        <v>0</v>
      </c>
      <c r="H45" s="76"/>
      <c r="I45" s="68">
        <f>COUNT(I14:I44)</f>
        <v>0</v>
      </c>
      <c r="J45" s="76"/>
      <c r="K45" s="68">
        <f>COUNT(K14:K44)</f>
        <v>0</v>
      </c>
      <c r="L45" s="76"/>
      <c r="M45" s="68">
        <f>COUNT(M14:M44)</f>
        <v>0</v>
      </c>
      <c r="N45" s="76"/>
      <c r="O45" s="76">
        <f>COUNT(O14:O44)</f>
        <v>0</v>
      </c>
      <c r="P45" s="76"/>
      <c r="Q45" s="68">
        <f>COUNT(Q14:Q44)</f>
        <v>0</v>
      </c>
      <c r="R45" s="76"/>
      <c r="S45" s="68">
        <f>COUNT(S14:S44)</f>
        <v>0</v>
      </c>
      <c r="T45" s="76"/>
      <c r="U45" s="68">
        <f>COUNT(U14:U44)</f>
        <v>0</v>
      </c>
      <c r="V45" s="76"/>
      <c r="W45" s="68">
        <f>COUNT(W14:W44)</f>
        <v>0</v>
      </c>
      <c r="X45" s="76"/>
      <c r="Y45" s="68">
        <f>COUNT(Y14:Y44)</f>
        <v>0</v>
      </c>
      <c r="Z45" s="76"/>
      <c r="AA45" s="68">
        <f>COUNT(AA14:AA44)</f>
        <v>0</v>
      </c>
      <c r="AB45" s="76"/>
      <c r="AC45" s="68">
        <f>COUNT(AC14:AC44)</f>
        <v>0</v>
      </c>
      <c r="AD45" s="76"/>
      <c r="AE45" s="68">
        <f>COUNT(AE14:AE44)</f>
        <v>0</v>
      </c>
      <c r="AF45" s="76"/>
      <c r="AG45" s="68">
        <f>COUNT(AG14:AG44)</f>
        <v>0</v>
      </c>
      <c r="AH45" s="76"/>
      <c r="AI45" s="68">
        <f>COUNT(AI14:AI44)</f>
        <v>0</v>
      </c>
      <c r="AJ45" s="76"/>
      <c r="AK45" s="68">
        <f>COUNT(AK14:AK44)</f>
        <v>0</v>
      </c>
      <c r="AL45" s="76"/>
      <c r="AM45" s="68">
        <f>COUNT(AM14:AM44)</f>
        <v>0</v>
      </c>
      <c r="AN45" s="76"/>
      <c r="AO45" s="68">
        <f>COUNT(AO14:AO44)</f>
        <v>0</v>
      </c>
      <c r="AP45" s="76"/>
      <c r="AQ45" s="68">
        <f>COUNT(AQ14:AQ44)</f>
        <v>0</v>
      </c>
      <c r="AR45" s="76"/>
      <c r="AS45" s="68">
        <f>COUNT(AS14:AS44)</f>
        <v>0</v>
      </c>
      <c r="AT45" s="76"/>
      <c r="AU45" s="68">
        <f>COUNT(AU14:AU44)</f>
        <v>0</v>
      </c>
      <c r="AV45" s="76"/>
      <c r="AW45" s="68">
        <f>COUNT(AW14:AW44)</f>
        <v>0</v>
      </c>
      <c r="AX45" s="76"/>
      <c r="AY45" s="68">
        <f>COUNT(AY14:AY44)</f>
        <v>0</v>
      </c>
      <c r="AZ45" s="76"/>
      <c r="BA45" s="68">
        <f>COUNT(BA14:BA44)</f>
        <v>0</v>
      </c>
      <c r="BB45" s="76"/>
      <c r="BC45" s="68">
        <f>COUNT(BC14:BC44)</f>
        <v>0</v>
      </c>
      <c r="BD45" s="76"/>
      <c r="BE45" s="68">
        <f>COUNT(BE14:BE44)</f>
        <v>0</v>
      </c>
      <c r="BF45" s="76"/>
      <c r="BG45" s="68">
        <f>COUNT(BG14:BG44)</f>
        <v>0</v>
      </c>
      <c r="BH45" s="76"/>
      <c r="BI45" s="68">
        <f>COUNT(BI14:BI44)</f>
        <v>0</v>
      </c>
      <c r="BJ45" s="76"/>
      <c r="BK45" s="68">
        <f>COUNT(BK14:BK44)</f>
        <v>0</v>
      </c>
      <c r="BL45" s="76"/>
      <c r="BM45" s="68">
        <f>COUNT(BM14:BM44)</f>
        <v>0</v>
      </c>
      <c r="BN45" s="76"/>
      <c r="BO45" s="68">
        <f>COUNT(BO14:BO44)</f>
        <v>0</v>
      </c>
      <c r="BP45" s="76"/>
      <c r="BQ45" s="68">
        <f>COUNT(BQ14:BQ44)</f>
        <v>0</v>
      </c>
      <c r="BR45" s="76"/>
      <c r="BS45" s="68">
        <f>COUNT(BS14:BS44)</f>
        <v>0</v>
      </c>
      <c r="BT45" s="76"/>
      <c r="BU45" s="68">
        <f>COUNT(BU14:BU44)</f>
        <v>0</v>
      </c>
      <c r="BV45" s="76"/>
      <c r="BW45" s="68">
        <f>COUNT(BW14:BW44)</f>
        <v>0</v>
      </c>
      <c r="BX45" s="76"/>
      <c r="BY45" s="68">
        <f>COUNT(BY14:BY44)</f>
        <v>0</v>
      </c>
      <c r="BZ45" s="76"/>
      <c r="CA45" s="76">
        <v>0</v>
      </c>
      <c r="CB45" s="76"/>
      <c r="CC45" s="68">
        <f>COUNT(CC14:CC44)</f>
        <v>0</v>
      </c>
      <c r="CD45" s="76"/>
      <c r="CE45" s="68">
        <f>COUNT(CE14:CE44)</f>
        <v>0</v>
      </c>
      <c r="CF45" s="76"/>
      <c r="CG45" s="68">
        <f>COUNT(CG14:CG44)</f>
        <v>0</v>
      </c>
      <c r="CH45" s="76"/>
      <c r="CI45" s="68">
        <f>COUNT(CI14:CI44)</f>
        <v>0</v>
      </c>
      <c r="CJ45" s="76"/>
      <c r="CK45" s="68">
        <f>COUNT(CK14:CK44)</f>
        <v>0</v>
      </c>
      <c r="CL45" s="76"/>
      <c r="CM45" s="68">
        <f>COUNT(CM14:CM44)</f>
        <v>0</v>
      </c>
      <c r="CN45" s="76"/>
      <c r="CO45" s="68">
        <f>COUNT(CO14:CO44)</f>
        <v>0</v>
      </c>
      <c r="CP45" s="76"/>
      <c r="CQ45" s="68">
        <f>COUNT(CQ14:CQ44)</f>
        <v>0</v>
      </c>
      <c r="CR45" s="76"/>
      <c r="CS45" s="68">
        <f>COUNT(CS14:CS44)</f>
        <v>0</v>
      </c>
      <c r="CT45" s="76"/>
      <c r="CU45" s="68">
        <f>COUNT(CU14:CU44)</f>
        <v>0</v>
      </c>
      <c r="CV45" s="76"/>
      <c r="CW45" s="68">
        <f>COUNT(CW14:CW44)</f>
        <v>0</v>
      </c>
      <c r="CX45" s="76"/>
      <c r="CY45" s="68">
        <f>COUNT(CY14:CY44)</f>
        <v>0</v>
      </c>
      <c r="CZ45" s="76"/>
      <c r="DA45" s="68">
        <f>COUNT(DA14:DA44)</f>
        <v>0</v>
      </c>
      <c r="DB45" s="76"/>
      <c r="DC45" s="68">
        <f>COUNT(DC14:DC44)</f>
        <v>0</v>
      </c>
      <c r="DD45" s="76"/>
      <c r="DE45" s="68">
        <f>COUNT(DE14:DE44)</f>
        <v>0</v>
      </c>
      <c r="DF45" s="76"/>
      <c r="DG45" s="68">
        <f>COUNT(DG14:DG44)</f>
        <v>0</v>
      </c>
      <c r="DH45" s="76"/>
      <c r="DI45" s="20"/>
    </row>
    <row r="46" spans="1:113"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20"/>
    </row>
    <row r="47" spans="1:113"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20"/>
    </row>
    <row r="48" spans="1:113"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20"/>
    </row>
    <row r="49" spans="1:113" s="153" customFormat="1"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row>
    <row r="50" spans="1:113"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row>
    <row r="51" spans="1:113" x14ac:dyDescent="0.2">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row>
    <row r="52" spans="1:113" ht="15" x14ac:dyDescent="0.2">
      <c r="A52" s="151"/>
      <c r="B52" s="151"/>
      <c r="C52" s="151"/>
      <c r="D52" s="151"/>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c r="BM52" s="20"/>
      <c r="BN52" s="20"/>
      <c r="BO52" s="20"/>
      <c r="BP52" s="20"/>
      <c r="BQ52" s="20"/>
      <c r="BR52" s="20"/>
      <c r="BS52" s="20"/>
      <c r="BT52" s="20"/>
      <c r="BU52" s="20"/>
      <c r="BV52" s="20"/>
      <c r="BW52" s="20"/>
      <c r="BX52" s="20"/>
      <c r="BY52" s="20"/>
      <c r="BZ52" s="20"/>
      <c r="CA52" s="20"/>
      <c r="CB52" s="20"/>
      <c r="CC52" s="20"/>
      <c r="CD52" s="20"/>
      <c r="CE52" s="20"/>
      <c r="CF52" s="20"/>
      <c r="CG52" s="20"/>
      <c r="CH52" s="20"/>
      <c r="CI52" s="20"/>
      <c r="CJ52" s="20"/>
      <c r="CK52" s="20"/>
      <c r="CL52" s="20"/>
      <c r="CM52" s="20"/>
      <c r="CN52" s="20"/>
      <c r="CO52" s="20"/>
      <c r="CP52" s="20"/>
      <c r="CQ52" s="20"/>
      <c r="CR52" s="20"/>
      <c r="CS52" s="20"/>
      <c r="CT52" s="20"/>
      <c r="CU52" s="20"/>
      <c r="CV52" s="20"/>
      <c r="CW52" s="20"/>
      <c r="CX52" s="20"/>
      <c r="CY52" s="20"/>
      <c r="CZ52" s="20"/>
      <c r="DA52" s="20"/>
      <c r="DB52" s="20"/>
      <c r="DC52" s="20"/>
      <c r="DD52" s="20"/>
      <c r="DE52" s="20"/>
      <c r="DF52" s="20"/>
      <c r="DG52" s="20"/>
      <c r="DH52" s="20"/>
      <c r="DI52" s="20"/>
    </row>
  </sheetData>
  <mergeCells count="490">
    <mergeCell ref="CG12:CH12"/>
    <mergeCell ref="CC11:CD11"/>
    <mergeCell ref="BQ12:BR12"/>
    <mergeCell ref="BO12:BP12"/>
    <mergeCell ref="CI12:CJ12"/>
    <mergeCell ref="BA12:BB12"/>
    <mergeCell ref="BA11:BB11"/>
    <mergeCell ref="BC11:BD11"/>
    <mergeCell ref="BC12:BD12"/>
    <mergeCell ref="CE12:CF12"/>
    <mergeCell ref="BU12:BV12"/>
    <mergeCell ref="BG12:BH12"/>
    <mergeCell ref="BQ11:BR11"/>
    <mergeCell ref="BU11:BV11"/>
    <mergeCell ref="BI12:BJ12"/>
    <mergeCell ref="BI11:BJ11"/>
    <mergeCell ref="BM12:BN12"/>
    <mergeCell ref="BS12:BT12"/>
    <mergeCell ref="BW12:BX12"/>
    <mergeCell ref="BY11:BZ11"/>
    <mergeCell ref="BW11:BX11"/>
    <mergeCell ref="BY12:BZ12"/>
    <mergeCell ref="CA12:CB12"/>
    <mergeCell ref="BM11:BN11"/>
    <mergeCell ref="AW11:AX11"/>
    <mergeCell ref="AW10:AX10"/>
    <mergeCell ref="BA10:BB10"/>
    <mergeCell ref="AW12:AX12"/>
    <mergeCell ref="CQ12:CR12"/>
    <mergeCell ref="CM10:CN10"/>
    <mergeCell ref="CK10:CL10"/>
    <mergeCell ref="BK12:BL12"/>
    <mergeCell ref="BK11:BL11"/>
    <mergeCell ref="CG11:CH11"/>
    <mergeCell ref="BC10:BD10"/>
    <mergeCell ref="AY10:AZ10"/>
    <mergeCell ref="CM12:CN12"/>
    <mergeCell ref="CC12:CD12"/>
    <mergeCell ref="BE11:BF11"/>
    <mergeCell ref="BE12:BF12"/>
    <mergeCell ref="CE11:CF11"/>
    <mergeCell ref="BM10:BN10"/>
    <mergeCell ref="BW10:BX10"/>
    <mergeCell ref="BS11:BT11"/>
    <mergeCell ref="CA11:CB11"/>
    <mergeCell ref="CI11:CJ11"/>
    <mergeCell ref="BE10:BF10"/>
    <mergeCell ref="CQ10:CR10"/>
    <mergeCell ref="C12:D12"/>
    <mergeCell ref="C11:D11"/>
    <mergeCell ref="E12:F12"/>
    <mergeCell ref="AK10:AL10"/>
    <mergeCell ref="AG10:AH10"/>
    <mergeCell ref="M12:N12"/>
    <mergeCell ref="AC12:AD12"/>
    <mergeCell ref="S12:T12"/>
    <mergeCell ref="U12:V12"/>
    <mergeCell ref="W11:X11"/>
    <mergeCell ref="W12:X12"/>
    <mergeCell ref="W10:X10"/>
    <mergeCell ref="U11:V11"/>
    <mergeCell ref="U10:V10"/>
    <mergeCell ref="AC11:AD11"/>
    <mergeCell ref="Y11:Z11"/>
    <mergeCell ref="AK12:AL12"/>
    <mergeCell ref="AK11:AL11"/>
    <mergeCell ref="AA12:AB12"/>
    <mergeCell ref="Y12:Z12"/>
    <mergeCell ref="AE12:AF12"/>
    <mergeCell ref="AA11:AB11"/>
    <mergeCell ref="AE11:AF11"/>
    <mergeCell ref="Q11:R11"/>
    <mergeCell ref="DE4:DF4"/>
    <mergeCell ref="DG4:DH4"/>
    <mergeCell ref="CQ4:CR4"/>
    <mergeCell ref="CS4:CT4"/>
    <mergeCell ref="CU4:CV4"/>
    <mergeCell ref="CW4:CX4"/>
    <mergeCell ref="CY4:CZ4"/>
    <mergeCell ref="DA4:DB4"/>
    <mergeCell ref="DC4:DD4"/>
    <mergeCell ref="AW4:AX4"/>
    <mergeCell ref="BA4:BB4"/>
    <mergeCell ref="AY4:AZ4"/>
    <mergeCell ref="BO4:BP4"/>
    <mergeCell ref="BG4:BH4"/>
    <mergeCell ref="CE4:CF4"/>
    <mergeCell ref="CK4:CL4"/>
    <mergeCell ref="CA4:CB4"/>
    <mergeCell ref="CO4:CP4"/>
    <mergeCell ref="CG4:CH4"/>
    <mergeCell ref="BW4:BX4"/>
    <mergeCell ref="BY4:BZ4"/>
    <mergeCell ref="CM4:CN4"/>
    <mergeCell ref="BC4:BD4"/>
    <mergeCell ref="BE4:BF4"/>
    <mergeCell ref="CC4:CD4"/>
    <mergeCell ref="CI4:CJ4"/>
    <mergeCell ref="BQ4:BR4"/>
    <mergeCell ref="BS4:BT4"/>
    <mergeCell ref="BU4:BV4"/>
    <mergeCell ref="BI4:BJ4"/>
    <mergeCell ref="BK4:BL4"/>
    <mergeCell ref="BM4:BN4"/>
    <mergeCell ref="AI4:AJ4"/>
    <mergeCell ref="Y4:Z4"/>
    <mergeCell ref="W4:X4"/>
    <mergeCell ref="AA4:AB4"/>
    <mergeCell ref="AC4:AD4"/>
    <mergeCell ref="AQ4:AR4"/>
    <mergeCell ref="AM4:AN4"/>
    <mergeCell ref="AG4:AH4"/>
    <mergeCell ref="AS4:AT4"/>
    <mergeCell ref="AK4:AL4"/>
    <mergeCell ref="AU4:AV4"/>
    <mergeCell ref="AO4:AP4"/>
    <mergeCell ref="AY11:AZ11"/>
    <mergeCell ref="AY12:AZ12"/>
    <mergeCell ref="AO10:AP10"/>
    <mergeCell ref="AO11:AP11"/>
    <mergeCell ref="AQ11:AR11"/>
    <mergeCell ref="AQ12:AR12"/>
    <mergeCell ref="AS12:AT12"/>
    <mergeCell ref="AO12:AP12"/>
    <mergeCell ref="AU12:AV12"/>
    <mergeCell ref="AU11:AV11"/>
    <mergeCell ref="AS10:AT10"/>
    <mergeCell ref="AU10:AV10"/>
    <mergeCell ref="AS11:AT11"/>
    <mergeCell ref="AQ10:AR10"/>
    <mergeCell ref="AY9:AZ9"/>
    <mergeCell ref="AS7:AT7"/>
    <mergeCell ref="AU8:AV8"/>
    <mergeCell ref="AW8:AX8"/>
    <mergeCell ref="AS8:AT8"/>
    <mergeCell ref="AU7:AV7"/>
    <mergeCell ref="AW7:AX7"/>
    <mergeCell ref="AY7:AZ7"/>
    <mergeCell ref="C4:D4"/>
    <mergeCell ref="E4:F4"/>
    <mergeCell ref="I4:J4"/>
    <mergeCell ref="G4:H4"/>
    <mergeCell ref="K4:L4"/>
    <mergeCell ref="M4:N4"/>
    <mergeCell ref="Q4:R4"/>
    <mergeCell ref="S4:T4"/>
    <mergeCell ref="AI10:AJ10"/>
    <mergeCell ref="U4:V4"/>
    <mergeCell ref="AE4:AF4"/>
    <mergeCell ref="AC5:AD5"/>
    <mergeCell ref="AC6:AD6"/>
    <mergeCell ref="AC7:AD7"/>
    <mergeCell ref="Y5:Z5"/>
    <mergeCell ref="Y9:Z9"/>
    <mergeCell ref="AA10:AB10"/>
    <mergeCell ref="AG9:AH9"/>
    <mergeCell ref="AE10:AF10"/>
    <mergeCell ref="AC10:AD10"/>
    <mergeCell ref="AC9:AD9"/>
    <mergeCell ref="C8:D8"/>
    <mergeCell ref="E7:F7"/>
    <mergeCell ref="G6:H6"/>
    <mergeCell ref="DG5:DH5"/>
    <mergeCell ref="CA6:CB6"/>
    <mergeCell ref="CG6:CH6"/>
    <mergeCell ref="BU6:BV6"/>
    <mergeCell ref="BU5:BV5"/>
    <mergeCell ref="CO5:CP5"/>
    <mergeCell ref="CC6:CD6"/>
    <mergeCell ref="CE6:CF6"/>
    <mergeCell ref="DA5:DB5"/>
    <mergeCell ref="DA6:DB6"/>
    <mergeCell ref="CS5:CT5"/>
    <mergeCell ref="DC5:DD5"/>
    <mergeCell ref="DE5:DF5"/>
    <mergeCell ref="DE6:DF6"/>
    <mergeCell ref="DC6:DD6"/>
    <mergeCell ref="CI5:CJ5"/>
    <mergeCell ref="CW5:CX5"/>
    <mergeCell ref="CY5:CZ5"/>
    <mergeCell ref="CM5:CN5"/>
    <mergeCell ref="CK5:CL5"/>
    <mergeCell ref="CU5:CV5"/>
    <mergeCell ref="BW5:BX5"/>
    <mergeCell ref="CE5:CF5"/>
    <mergeCell ref="CA5:CB5"/>
    <mergeCell ref="CG10:CH10"/>
    <mergeCell ref="CC10:CD10"/>
    <mergeCell ref="CA10:CB10"/>
    <mergeCell ref="BW6:BX6"/>
    <mergeCell ref="BW8:BX8"/>
    <mergeCell ref="CI8:CJ8"/>
    <mergeCell ref="CY9:CZ9"/>
    <mergeCell ref="CY7:CZ7"/>
    <mergeCell ref="CA9:CB9"/>
    <mergeCell ref="BY10:BZ10"/>
    <mergeCell ref="CG7:CH7"/>
    <mergeCell ref="CM9:CN9"/>
    <mergeCell ref="CG9:CH9"/>
    <mergeCell ref="CE10:CF10"/>
    <mergeCell ref="CM8:CN8"/>
    <mergeCell ref="CK8:CL8"/>
    <mergeCell ref="CY6:CZ6"/>
    <mergeCell ref="CW6:CX6"/>
    <mergeCell ref="CE7:CF7"/>
    <mergeCell ref="CO7:CP7"/>
    <mergeCell ref="CM7:CN7"/>
    <mergeCell ref="BG10:BH10"/>
    <mergeCell ref="BU8:BV8"/>
    <mergeCell ref="BI9:BJ9"/>
    <mergeCell ref="BI8:BJ8"/>
    <mergeCell ref="BI7:BJ7"/>
    <mergeCell ref="BW9:BX9"/>
    <mergeCell ref="BO11:BP11"/>
    <mergeCell ref="BS10:BT10"/>
    <mergeCell ref="BI10:BJ10"/>
    <mergeCell ref="BQ10:BR10"/>
    <mergeCell ref="BO10:BP10"/>
    <mergeCell ref="BG11:BH11"/>
    <mergeCell ref="BK8:BL8"/>
    <mergeCell ref="BS9:BT9"/>
    <mergeCell ref="BU10:BV10"/>
    <mergeCell ref="BQ9:BR9"/>
    <mergeCell ref="BO8:BP8"/>
    <mergeCell ref="BG9:BH9"/>
    <mergeCell ref="BQ7:BR7"/>
    <mergeCell ref="BS8:BT8"/>
    <mergeCell ref="BS7:BT7"/>
    <mergeCell ref="BU9:BV9"/>
    <mergeCell ref="BK10:BL10"/>
    <mergeCell ref="BW7:BX7"/>
    <mergeCell ref="CY12:CZ12"/>
    <mergeCell ref="CI10:CJ10"/>
    <mergeCell ref="CM11:CN11"/>
    <mergeCell ref="CS12:CT12"/>
    <mergeCell ref="CS10:CT10"/>
    <mergeCell ref="CU10:CV10"/>
    <mergeCell ref="CU12:CV12"/>
    <mergeCell ref="CO12:CP12"/>
    <mergeCell ref="CO11:CP11"/>
    <mergeCell ref="CS11:CT11"/>
    <mergeCell ref="CQ11:CR11"/>
    <mergeCell ref="CO10:CP10"/>
    <mergeCell ref="CK12:CL12"/>
    <mergeCell ref="CK11:CL11"/>
    <mergeCell ref="CY10:CZ10"/>
    <mergeCell ref="BE9:BF9"/>
    <mergeCell ref="CS9:CT9"/>
    <mergeCell ref="CC9:CD9"/>
    <mergeCell ref="CQ9:CR9"/>
    <mergeCell ref="CO9:CP9"/>
    <mergeCell ref="CK9:CL9"/>
    <mergeCell ref="BA7:BB7"/>
    <mergeCell ref="BC7:BD7"/>
    <mergeCell ref="BK7:BL7"/>
    <mergeCell ref="BK9:BL9"/>
    <mergeCell ref="BM7:BN7"/>
    <mergeCell ref="BM8:BN8"/>
    <mergeCell ref="BO9:BP9"/>
    <mergeCell ref="BQ8:BR8"/>
    <mergeCell ref="BO7:BP7"/>
    <mergeCell ref="BM9:BN9"/>
    <mergeCell ref="BG7:BH7"/>
    <mergeCell ref="BG8:BH8"/>
    <mergeCell ref="CI9:CJ9"/>
    <mergeCell ref="CE9:CF9"/>
    <mergeCell ref="CC7:CD7"/>
    <mergeCell ref="CA7:CB7"/>
    <mergeCell ref="BY9:BZ9"/>
    <mergeCell ref="BA8:BB8"/>
    <mergeCell ref="E11:F11"/>
    <mergeCell ref="K5:L5"/>
    <mergeCell ref="G11:H11"/>
    <mergeCell ref="K7:L7"/>
    <mergeCell ref="K6:L6"/>
    <mergeCell ref="I9:J9"/>
    <mergeCell ref="C9:D9"/>
    <mergeCell ref="G7:H7"/>
    <mergeCell ref="C7:D7"/>
    <mergeCell ref="C10:D10"/>
    <mergeCell ref="C5:D5"/>
    <mergeCell ref="G5:H5"/>
    <mergeCell ref="E8:F8"/>
    <mergeCell ref="G10:H10"/>
    <mergeCell ref="E5:F5"/>
    <mergeCell ref="E6:F6"/>
    <mergeCell ref="C6:D6"/>
    <mergeCell ref="G8:H8"/>
    <mergeCell ref="I6:J6"/>
    <mergeCell ref="I5:J5"/>
    <mergeCell ref="I7:J7"/>
    <mergeCell ref="K8:L8"/>
    <mergeCell ref="M5:N5"/>
    <mergeCell ref="AQ6:AR6"/>
    <mergeCell ref="AM6:AN6"/>
    <mergeCell ref="AW6:AX6"/>
    <mergeCell ref="AG5:AH5"/>
    <mergeCell ref="AI5:AJ5"/>
    <mergeCell ref="AK5:AL5"/>
    <mergeCell ref="AW5:AX5"/>
    <mergeCell ref="BC5:BD5"/>
    <mergeCell ref="W5:X5"/>
    <mergeCell ref="AA5:AB5"/>
    <mergeCell ref="AK6:AL6"/>
    <mergeCell ref="Y6:Z6"/>
    <mergeCell ref="Q6:R6"/>
    <mergeCell ref="Q5:R5"/>
    <mergeCell ref="BA6:BB6"/>
    <mergeCell ref="AM5:AN5"/>
    <mergeCell ref="AQ5:AR5"/>
    <mergeCell ref="AO5:AP5"/>
    <mergeCell ref="AE5:AF5"/>
    <mergeCell ref="AG6:AH6"/>
    <mergeCell ref="U5:V5"/>
    <mergeCell ref="M7:N7"/>
    <mergeCell ref="AO9:AP9"/>
    <mergeCell ref="DE11:DF11"/>
    <mergeCell ref="CU6:CV6"/>
    <mergeCell ref="CU8:CV8"/>
    <mergeCell ref="DA9:DB9"/>
    <mergeCell ref="CK6:CL6"/>
    <mergeCell ref="CI6:CJ6"/>
    <mergeCell ref="CS6:CT6"/>
    <mergeCell ref="CS8:CT8"/>
    <mergeCell ref="CS7:CT7"/>
    <mergeCell ref="DA8:DB8"/>
    <mergeCell ref="CQ8:CR8"/>
    <mergeCell ref="CK7:CL7"/>
    <mergeCell ref="CI7:CJ7"/>
    <mergeCell ref="CQ6:CR6"/>
    <mergeCell ref="AO6:AP6"/>
    <mergeCell ref="AS6:AT6"/>
    <mergeCell ref="S9:T9"/>
    <mergeCell ref="S8:T8"/>
    <mergeCell ref="Q10:R10"/>
    <mergeCell ref="Q7:R7"/>
    <mergeCell ref="M6:N6"/>
    <mergeCell ref="AQ7:AR7"/>
    <mergeCell ref="DC12:DD12"/>
    <mergeCell ref="DC10:DD10"/>
    <mergeCell ref="DC9:DD9"/>
    <mergeCell ref="AQ8:AR8"/>
    <mergeCell ref="AO8:AP8"/>
    <mergeCell ref="CW12:CX12"/>
    <mergeCell ref="DE8:DF8"/>
    <mergeCell ref="BC9:BD9"/>
    <mergeCell ref="S7:T7"/>
    <mergeCell ref="DE7:DF7"/>
    <mergeCell ref="DE12:DF12"/>
    <mergeCell ref="DE10:DF10"/>
    <mergeCell ref="CW8:CX8"/>
    <mergeCell ref="AW9:AX9"/>
    <mergeCell ref="BA9:BB9"/>
    <mergeCell ref="DA12:DB12"/>
    <mergeCell ref="DA10:DB10"/>
    <mergeCell ref="DC11:DD11"/>
    <mergeCell ref="DA11:DB11"/>
    <mergeCell ref="CW11:CX11"/>
    <mergeCell ref="CW10:CX10"/>
    <mergeCell ref="CY11:CZ11"/>
    <mergeCell ref="CY8:CZ8"/>
    <mergeCell ref="CU11:CV11"/>
    <mergeCell ref="CQ5:CR5"/>
    <mergeCell ref="AG12:AH12"/>
    <mergeCell ref="AG11:AH11"/>
    <mergeCell ref="AS9:AT9"/>
    <mergeCell ref="AQ9:AR9"/>
    <mergeCell ref="AK7:AL7"/>
    <mergeCell ref="AK8:AL8"/>
    <mergeCell ref="AM10:AN10"/>
    <mergeCell ref="AM11:AN11"/>
    <mergeCell ref="AM12:AN12"/>
    <mergeCell ref="AM7:AN7"/>
    <mergeCell ref="AI11:AJ11"/>
    <mergeCell ref="AI12:AJ12"/>
    <mergeCell ref="AI9:AJ9"/>
    <mergeCell ref="AK9:AL9"/>
    <mergeCell ref="AI7:AJ7"/>
    <mergeCell ref="AM9:AN9"/>
    <mergeCell ref="BM5:BN5"/>
    <mergeCell ref="CG8:CH8"/>
    <mergeCell ref="CE8:CF8"/>
    <mergeCell ref="CA8:CB8"/>
    <mergeCell ref="CC8:CD8"/>
    <mergeCell ref="CC5:CD5"/>
    <mergeCell ref="BE6:BF6"/>
    <mergeCell ref="BQ5:BR5"/>
    <mergeCell ref="BS6:BT6"/>
    <mergeCell ref="BS5:BT5"/>
    <mergeCell ref="BI5:BJ5"/>
    <mergeCell ref="BK5:BL5"/>
    <mergeCell ref="BK6:BL6"/>
    <mergeCell ref="BG5:BH5"/>
    <mergeCell ref="CM6:CN6"/>
    <mergeCell ref="CO6:CP6"/>
    <mergeCell ref="BQ6:BR6"/>
    <mergeCell ref="CG5:CH5"/>
    <mergeCell ref="BO6:BP6"/>
    <mergeCell ref="BY5:BZ5"/>
    <mergeCell ref="BY6:BZ6"/>
    <mergeCell ref="BE5:BF5"/>
    <mergeCell ref="BI6:BJ6"/>
    <mergeCell ref="BM6:BN6"/>
    <mergeCell ref="BO5:BP5"/>
    <mergeCell ref="AU6:AV6"/>
    <mergeCell ref="BG6:BH6"/>
    <mergeCell ref="AY6:AZ6"/>
    <mergeCell ref="BC6:BD6"/>
    <mergeCell ref="AS5:AT5"/>
    <mergeCell ref="BA5:BB5"/>
    <mergeCell ref="AU5:AV5"/>
    <mergeCell ref="AY5:AZ5"/>
    <mergeCell ref="AG8:AH8"/>
    <mergeCell ref="AM8:AN8"/>
    <mergeCell ref="AO7:AP7"/>
    <mergeCell ref="AG7:AH7"/>
    <mergeCell ref="AA6:AB6"/>
    <mergeCell ref="AI6:AJ6"/>
    <mergeCell ref="U6:V6"/>
    <mergeCell ref="W6:X6"/>
    <mergeCell ref="AE7:AF7"/>
    <mergeCell ref="AE6:AF6"/>
    <mergeCell ref="AA7:AB7"/>
    <mergeCell ref="U7:V7"/>
    <mergeCell ref="W7:X7"/>
    <mergeCell ref="Y7:Z7"/>
    <mergeCell ref="O4:P4"/>
    <mergeCell ref="O5:P5"/>
    <mergeCell ref="O6:P6"/>
    <mergeCell ref="O7:P7"/>
    <mergeCell ref="O8:P8"/>
    <mergeCell ref="O9:P9"/>
    <mergeCell ref="S5:T5"/>
    <mergeCell ref="DG8:DH8"/>
    <mergeCell ref="E10:F10"/>
    <mergeCell ref="I8:J8"/>
    <mergeCell ref="K10:L10"/>
    <mergeCell ref="E9:F9"/>
    <mergeCell ref="BY8:BZ8"/>
    <mergeCell ref="AE9:AF9"/>
    <mergeCell ref="DC8:DD8"/>
    <mergeCell ref="CO8:CP8"/>
    <mergeCell ref="M9:N9"/>
    <mergeCell ref="DE9:DF9"/>
    <mergeCell ref="CU9:CV9"/>
    <mergeCell ref="AI8:AJ8"/>
    <mergeCell ref="BC8:BD8"/>
    <mergeCell ref="AC8:AD8"/>
    <mergeCell ref="DA7:DB7"/>
    <mergeCell ref="CW7:CX7"/>
    <mergeCell ref="Y10:Z10"/>
    <mergeCell ref="Y8:Z8"/>
    <mergeCell ref="U8:V8"/>
    <mergeCell ref="S10:T10"/>
    <mergeCell ref="O11:P11"/>
    <mergeCell ref="S6:T6"/>
    <mergeCell ref="S11:T11"/>
    <mergeCell ref="U9:V9"/>
    <mergeCell ref="DG7:DH7"/>
    <mergeCell ref="CQ7:CR7"/>
    <mergeCell ref="BU7:BV7"/>
    <mergeCell ref="BY7:BZ7"/>
    <mergeCell ref="CU7:CV7"/>
    <mergeCell ref="DC7:DD7"/>
    <mergeCell ref="W9:X9"/>
    <mergeCell ref="W8:X8"/>
    <mergeCell ref="CW9:CX9"/>
    <mergeCell ref="BE8:BF8"/>
    <mergeCell ref="AA9:AB9"/>
    <mergeCell ref="AE8:AF8"/>
    <mergeCell ref="AA8:AB8"/>
    <mergeCell ref="BE7:BF7"/>
    <mergeCell ref="AU9:AV9"/>
    <mergeCell ref="AY8:AZ8"/>
    <mergeCell ref="G12:H12"/>
    <mergeCell ref="I10:J10"/>
    <mergeCell ref="I11:J11"/>
    <mergeCell ref="I12:J12"/>
    <mergeCell ref="Q9:R9"/>
    <mergeCell ref="Q8:R8"/>
    <mergeCell ref="K9:L9"/>
    <mergeCell ref="K11:L11"/>
    <mergeCell ref="Q12:R12"/>
    <mergeCell ref="K12:L12"/>
    <mergeCell ref="M11:N11"/>
    <mergeCell ref="M10:N10"/>
    <mergeCell ref="G9:H9"/>
    <mergeCell ref="M8:N8"/>
    <mergeCell ref="O12:P12"/>
    <mergeCell ref="O10:P10"/>
  </mergeCells>
  <phoneticPr fontId="0" type="noConversion"/>
  <conditionalFormatting sqref="DD45 DF45 DH45 BF45">
    <cfRule type="cellIs" dxfId="1774" priority="1" stopIfTrue="1" operator="lessThan">
      <formula>BF$11</formula>
    </cfRule>
  </conditionalFormatting>
  <conditionalFormatting sqref="BD45 DB45 J45 L45 N45 CT45 R45 H45 AD45 AB45 AL45 AJ45 AR45 AT45 AV45 AP45 BB45 CV45 CX45 CZ45 F45 T45 V45 X45 Z45 AF45 AH45 AN45 AX45 AZ45 BH45 BJ45 BL45 BN45 BP45 BR45 BT45 BV45 BX45 BZ45 CB45 CD45 CF45 CH45 CJ45 CL45 CN45 CP45 CR45 P45">
    <cfRule type="cellIs" dxfId="1773" priority="2" stopIfTrue="1" operator="lessThan">
      <formula>F$12</formula>
    </cfRule>
  </conditionalFormatting>
  <conditionalFormatting sqref="J46 H46 L46 N46 F46 P46">
    <cfRule type="cellIs" dxfId="1772" priority="3" stopIfTrue="1" operator="greaterThan">
      <formula>F10</formula>
    </cfRule>
  </conditionalFormatting>
  <conditionalFormatting sqref="J47 H47 L47 N47 F47 P47">
    <cfRule type="cellIs" dxfId="1771" priority="4" stopIfTrue="1" operator="greaterThan">
      <formula>F10</formula>
    </cfRule>
  </conditionalFormatting>
  <conditionalFormatting sqref="R46 X46 V46 AB46 AD46 T46 Z46 AL46 AH46 AF46 AJ46 AR46 AT46 AV46 AP46 AN46 BB46 BD46 AX46 CV46 CX46 AZ46 CZ46 BJ46 BL46 BN46 BP46 BR46 BT46 BH46 CN46 BF46 CD46 CJ46 BZ46 CP46 CF46 CT46 BX46 BV46 CL46 CB46 CH46 DB46 DD46 DF46 DH46 CR46">
    <cfRule type="cellIs" dxfId="1770" priority="5" stopIfTrue="1" operator="greaterThan">
      <formula>Q10</formula>
    </cfRule>
  </conditionalFormatting>
  <conditionalFormatting sqref="R47 X47 V47 AB47 AD47 T47 Z47 AL47 AH47 AF47 AJ47 AR47 AT47 AV47 AP47 AN47 BB47 BD47 AX47 CV47 CX47 AZ47 CZ47 BJ47 BL47 BN47 BP47 BR47 BT47 BH47 CN47 BF47 CD47 CJ47 BZ47 CP47 CF47 CT47 BX47 BV47 CL47 CB47 CH47 DB47 DD47 DF47 DH47 CR47">
    <cfRule type="cellIs" dxfId="1769" priority="6" stopIfTrue="1" operator="greaterThan">
      <formula>Q10</formula>
    </cfRule>
  </conditionalFormatting>
  <conditionalFormatting sqref="C14:C44 CQ14:CQ44 G14:G44 I14:I44 K14:K44 M14:M44 Q14:Q44 AA14:AA44 AC14:AC44 AI14:AI44 AK14:AK44 AS14:AS44 AQ14:AQ44 AO14:AO44 AU14:AU44 AY14:AY44 BA14:BA44 BC14:BC44 CS14:CS44 CU14:CU44 CW14:CW44 CY14:CY44 DA14:DA44 DC14:DC44 DE14:DE44 E14:E44 S14:S44 U14:U44 W14:W44 Y14:Y44 AE14:AE44 AG14:AG44 AM14:AM44 AW14:AW44 BE14:BE44 BG14:BG44 BI14:BI44 BK14:BK44 BM14:BM44 BO14:BO44 BQ14:BQ44 BS14:BS44 BU14:BU44 BY14:BY44 BW14:BW44 CA14:CA44 CC14:CC44 CE14:CE44 CG14:CG44 CI14:CI44 CK14:CK44 CM14:CM44 CO14:CO44 DG14:DG44 O14:O44">
    <cfRule type="expression" dxfId="1768" priority="7" stopIfTrue="1">
      <formula>AND(NOT(ISBLANK(C$8)),C14&gt;C$8)</formula>
    </cfRule>
    <cfRule type="expression" dxfId="1767" priority="8" stopIfTrue="1">
      <formula>AND(NOT(ISBLANK(C$8)),C14&lt;C$9,NOT(ISBLANK(C14)))</formula>
    </cfRule>
  </conditionalFormatting>
  <conditionalFormatting sqref="DE45 DG45 DA45 DC45 CS45 CQ45 CO45 CM45 CK45 CI45 CG45 CE45 CC45 CA45 CY45 CU45 CW45 BW45 BY45 BI45 BK45 BM45 BO45 BQ45 BS45 BU45 BG45 AY45 AW45 BA45 BC45 BE45 AQ45 AS45 AU45 AO45 AM45 AI45 AK45 AG45 AE45 AC45 AA45 Y45 W45 C45:E45 U45 S45 Q45 M45 K45 I45 G45 O45">
    <cfRule type="cellIs" dxfId="1766" priority="9" stopIfTrue="1" operator="lessThan">
      <formula>$C$12</formula>
    </cfRule>
  </conditionalFormatting>
  <conditionalFormatting sqref="DE46 DG46 DA46 DC46 CS46 CQ46 CO46 CM46 CK46 CI46 CG46 CE46 CC46 CA46 CY46 CU46 CW46 BW46 BY46 BI46 BK46 BM46 BO46 BQ46 BS46 BU46 BG46 AY46 AW46 BA46 BC46 BE46 AQ46 AS46 AU46 AO46 AM46 AI46 AK46 AG46 AE46 AC46 AA46 Y46 W46 C46 U46 S46 Q46 M46 K46 I46 G46 E46 O46">
    <cfRule type="cellIs" dxfId="1765" priority="10" stopIfTrue="1" operator="greaterThan">
      <formula>$C$6</formula>
    </cfRule>
  </conditionalFormatting>
  <dataValidations count="1">
    <dataValidation type="list" allowBlank="1" showInputMessage="1" showErrorMessage="1" error="יש לבחור ערך מתוך הרשימה" sqref="DD14:DD44 CP14:CP44 CL14:CL44 CH14:CH44 CD14:CD44 BZ14:BZ44 BX14:BX44 BV14:BV44 BF14:BF44 AB14:AB44 Z14:Z44 T14:T44 F14:F44 J14:J44 N14:N44 CT14:CT44 R14:R44 H14:H44 AD14:AD44 AL14:AL44 AJ14:AJ44 AR14:AR44 AT14:AT44 AV14:AV44 AP14:AP44 BB14:BB44 BD14:BD44 DF14:DF44 CV14:CV44 CX14:CX44 CZ14:CZ44 DB14:DB44 D14:D44 L14:L44 X14:X44 V14:V44 AF14:AF44 AH14:AH44 AN14:AN44 AX14:AX44 AZ14:AZ44 BH14:BH44 DH14:DH44 BT14:BT44 BR14:BR44 BP14:BP44 BN14:BN44 BL14:BL44 BJ14:BJ44 CB14:CB44 CF14:CF44 CJ14:CJ44 CN14:CN44 CR14:CR44 P14:P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4"/>
  <dimension ref="A1:EK52"/>
  <sheetViews>
    <sheetView rightToLeft="1" tabSelected="1" zoomScaleNormal="100" workbookViewId="0">
      <pane xSplit="2" ySplit="13" topLeftCell="AF29" activePane="bottomRight" state="frozen"/>
      <selection pane="topRight" activeCell="C1" sqref="C1"/>
      <selection pane="bottomLeft" activeCell="A14" sqref="A14"/>
      <selection pane="bottomRight" activeCell="AU36" sqref="AU36"/>
    </sheetView>
  </sheetViews>
  <sheetFormatPr defaultColWidth="9.140625" defaultRowHeight="12.75" x14ac:dyDescent="0.2"/>
  <cols>
    <col min="1" max="1" width="8" style="2" customWidth="1"/>
    <col min="2" max="2" width="11.7109375" style="2" customWidth="1"/>
    <col min="3" max="3" width="9.7109375" style="2" customWidth="1"/>
    <col min="4" max="4" width="19" style="2" customWidth="1"/>
    <col min="5" max="5" width="9.7109375" style="2" hidden="1" customWidth="1"/>
    <col min="6" max="6" width="19.28515625" style="2" hidden="1" customWidth="1"/>
    <col min="7" max="7" width="9.7109375" style="2" hidden="1" customWidth="1"/>
    <col min="8" max="8" width="19.140625" style="2" hidden="1" customWidth="1"/>
    <col min="9" max="9" width="9.7109375" style="2" customWidth="1"/>
    <col min="10" max="10" width="18.7109375" style="2" customWidth="1"/>
    <col min="11" max="11" width="9.85546875" style="2" customWidth="1"/>
    <col min="12" max="12" width="18.7109375" style="2" customWidth="1"/>
    <col min="13" max="13" width="9.7109375" style="2" customWidth="1"/>
    <col min="14" max="14" width="18.7109375" style="2" customWidth="1"/>
    <col min="15" max="15" width="9.7109375" style="2" customWidth="1"/>
    <col min="16" max="16" width="18.7109375" style="2" customWidth="1"/>
    <col min="17" max="17" width="9.7109375" style="2" customWidth="1"/>
    <col min="18" max="18" width="18.7109375" style="2" customWidth="1"/>
    <col min="19" max="19" width="9.7109375" style="2" customWidth="1"/>
    <col min="20" max="20" width="18.7109375" style="2"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customWidth="1"/>
    <col min="30" max="30" width="18.7109375" style="2" customWidth="1"/>
    <col min="31" max="31" width="9.7109375" style="2" customWidth="1"/>
    <col min="32" max="32" width="18.7109375" style="2" customWidth="1"/>
    <col min="33" max="33" width="9.7109375" style="2" customWidth="1"/>
    <col min="34" max="34" width="18.7109375" style="2" customWidth="1"/>
    <col min="35" max="35" width="10.14062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customWidth="1"/>
    <col min="44" max="44" width="18.7109375" style="2" customWidth="1"/>
    <col min="45" max="45" width="9.7109375" style="2" customWidth="1"/>
    <col min="46" max="46" width="18.7109375" style="2" customWidth="1"/>
    <col min="47" max="47" width="9.7109375" style="2" customWidth="1"/>
    <col min="48" max="48" width="18.7109375" style="2"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6" width="18.7109375" style="2" customWidth="1"/>
    <col min="57" max="57" width="9.7109375" style="2" customWidth="1"/>
    <col min="58" max="58" width="18.7109375" style="2" customWidth="1"/>
    <col min="59" max="59" width="9.7109375" style="2" hidden="1" customWidth="1"/>
    <col min="60" max="60" width="18.7109375" style="2" hidden="1" customWidth="1"/>
    <col min="61" max="61" width="9.7109375" style="2" customWidth="1"/>
    <col min="62" max="62" width="18.7109375" style="2" customWidth="1"/>
    <col min="63" max="63" width="9.7109375" style="2" hidden="1" customWidth="1"/>
    <col min="64" max="64" width="18.7109375" style="2" hidden="1"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customWidth="1"/>
    <col min="122" max="122" width="18.7109375" style="2" customWidth="1"/>
    <col min="123" max="123" width="9.7109375" style="2" customWidth="1"/>
    <col min="124" max="124" width="18.7109375" style="2" customWidth="1"/>
    <col min="125" max="125" width="9.7109375" style="2" hidden="1" customWidth="1"/>
    <col min="126" max="126" width="18.7109375" style="2" hidden="1" customWidth="1"/>
    <col min="127" max="127" width="9.7109375" style="2" hidden="1" customWidth="1"/>
    <col min="128" max="128" width="18.7109375" style="2" hidden="1" customWidth="1"/>
    <col min="129" max="129" width="9.7109375" style="2" hidden="1" customWidth="1"/>
    <col min="130" max="130" width="18.7109375" style="2" hidden="1" customWidth="1"/>
    <col min="131" max="131" width="13" style="2" customWidth="1"/>
    <col min="132" max="16384" width="9.140625" style="2"/>
  </cols>
  <sheetData>
    <row r="1" spans="1:141" x14ac:dyDescent="0.2">
      <c r="A1" s="87" t="s">
        <v>160</v>
      </c>
      <c r="B1" s="88" t="s">
        <v>279</v>
      </c>
      <c r="C1" s="71" t="s">
        <v>157</v>
      </c>
      <c r="D1" s="71" t="str">
        <f>כללי!C8</f>
        <v>איילון</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row>
    <row r="2" spans="1:141" ht="20.25" x14ac:dyDescent="0.2">
      <c r="A2" s="20"/>
      <c r="B2" s="20"/>
      <c r="C2" s="20"/>
      <c r="D2" s="20"/>
      <c r="E2" s="72"/>
      <c r="F2" s="72"/>
      <c r="G2" s="72"/>
      <c r="H2" s="72"/>
      <c r="I2" s="72" t="s">
        <v>262</v>
      </c>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row>
    <row r="3" spans="1:141" ht="17.25" customHeight="1" x14ac:dyDescent="0.2">
      <c r="A3" s="73"/>
      <c r="B3" s="20"/>
      <c r="C3" s="20"/>
      <c r="D3" s="20"/>
      <c r="E3" s="72"/>
      <c r="F3" s="50" t="s">
        <v>236</v>
      </c>
      <c r="G3" s="72"/>
      <c r="H3" s="72"/>
      <c r="I3" s="20"/>
      <c r="J3" s="20"/>
      <c r="K3" s="20"/>
      <c r="L3" s="20"/>
      <c r="M3" s="20"/>
      <c r="N3" s="20"/>
      <c r="O3" s="20"/>
      <c r="P3" s="20"/>
      <c r="Q3" s="20"/>
      <c r="R3" s="20"/>
      <c r="S3" s="20"/>
      <c r="T3" s="20"/>
      <c r="U3" s="20"/>
      <c r="V3" s="20"/>
      <c r="W3" s="20"/>
      <c r="X3" s="20"/>
      <c r="Y3" s="20" t="s">
        <v>273</v>
      </c>
      <c r="Z3" s="20"/>
      <c r="AA3" s="20"/>
      <c r="AB3" s="20"/>
      <c r="AC3" s="20"/>
      <c r="AD3" s="20"/>
      <c r="AE3" s="20"/>
      <c r="AF3" s="20"/>
      <c r="AG3" s="20"/>
      <c r="AH3" s="20"/>
      <c r="AI3" s="20"/>
      <c r="AJ3" s="20"/>
      <c r="AK3" s="20"/>
      <c r="AL3" s="20"/>
      <c r="AM3" s="20"/>
      <c r="AN3" s="20"/>
      <c r="AO3" s="20"/>
      <c r="AP3" s="20"/>
      <c r="AQ3" s="20"/>
      <c r="AR3" s="20"/>
      <c r="AS3" s="20"/>
      <c r="AT3" s="20"/>
      <c r="AU3" s="20"/>
      <c r="AV3" s="20"/>
      <c r="AW3" s="20" t="s">
        <v>276</v>
      </c>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row>
    <row r="4" spans="1:141" s="1" customFormat="1" ht="22.5" customHeight="1" x14ac:dyDescent="0.2">
      <c r="A4" s="17"/>
      <c r="B4" s="83" t="s">
        <v>161</v>
      </c>
      <c r="C4" s="288">
        <v>7</v>
      </c>
      <c r="D4" s="289"/>
      <c r="E4" s="288">
        <v>13</v>
      </c>
      <c r="F4" s="289"/>
      <c r="G4" s="288">
        <v>14</v>
      </c>
      <c r="H4" s="289"/>
      <c r="I4" s="288">
        <v>99</v>
      </c>
      <c r="J4" s="289"/>
      <c r="K4" s="288">
        <v>100</v>
      </c>
      <c r="L4" s="289"/>
      <c r="M4" s="288">
        <v>16</v>
      </c>
      <c r="N4" s="289"/>
      <c r="O4" s="288">
        <v>19</v>
      </c>
      <c r="P4" s="289"/>
      <c r="Q4" s="288">
        <v>20</v>
      </c>
      <c r="R4" s="289"/>
      <c r="S4" s="288">
        <v>17</v>
      </c>
      <c r="T4" s="289"/>
      <c r="U4" s="288">
        <v>18</v>
      </c>
      <c r="V4" s="289"/>
      <c r="W4" s="288">
        <v>21</v>
      </c>
      <c r="X4" s="289"/>
      <c r="Y4" s="288">
        <v>23</v>
      </c>
      <c r="Z4" s="289"/>
      <c r="AA4" s="288">
        <v>24</v>
      </c>
      <c r="AB4" s="289"/>
      <c r="AC4" s="288">
        <v>25</v>
      </c>
      <c r="AD4" s="289"/>
      <c r="AE4" s="288">
        <v>29</v>
      </c>
      <c r="AF4" s="289"/>
      <c r="AG4" s="288">
        <v>38</v>
      </c>
      <c r="AH4" s="289"/>
      <c r="AI4" s="259">
        <v>32</v>
      </c>
      <c r="AJ4" s="260"/>
      <c r="AK4" s="288">
        <v>33</v>
      </c>
      <c r="AL4" s="289"/>
      <c r="AM4" s="288">
        <v>31</v>
      </c>
      <c r="AN4" s="289"/>
      <c r="AO4" s="288">
        <v>35</v>
      </c>
      <c r="AP4" s="289"/>
      <c r="AQ4" s="288">
        <v>37</v>
      </c>
      <c r="AR4" s="289"/>
      <c r="AS4" s="288">
        <v>39</v>
      </c>
      <c r="AT4" s="289"/>
      <c r="AU4" s="288">
        <v>43</v>
      </c>
      <c r="AV4" s="289"/>
      <c r="AW4" s="288">
        <v>44</v>
      </c>
      <c r="AX4" s="289"/>
      <c r="AY4" s="288">
        <v>45</v>
      </c>
      <c r="AZ4" s="289"/>
      <c r="BA4" s="288">
        <v>40</v>
      </c>
      <c r="BB4" s="289"/>
      <c r="BC4" s="288">
        <v>42</v>
      </c>
      <c r="BD4" s="289"/>
      <c r="BE4" s="288">
        <v>50</v>
      </c>
      <c r="BF4" s="289"/>
      <c r="BG4" s="288">
        <v>46</v>
      </c>
      <c r="BH4" s="289"/>
      <c r="BI4" s="288">
        <v>47</v>
      </c>
      <c r="BJ4" s="289"/>
      <c r="BK4" s="288">
        <v>48</v>
      </c>
      <c r="BL4" s="289"/>
      <c r="BM4" s="288">
        <v>52</v>
      </c>
      <c r="BN4" s="289"/>
      <c r="BO4" s="288">
        <v>53</v>
      </c>
      <c r="BP4" s="289"/>
      <c r="BQ4" s="290">
        <v>61</v>
      </c>
      <c r="BR4" s="290"/>
      <c r="BS4" s="288">
        <v>54</v>
      </c>
      <c r="BT4" s="289"/>
      <c r="BU4" s="288">
        <v>55</v>
      </c>
      <c r="BV4" s="289"/>
      <c r="BW4" s="288">
        <v>56</v>
      </c>
      <c r="BX4" s="289"/>
      <c r="BY4" s="288">
        <v>71</v>
      </c>
      <c r="BZ4" s="289"/>
      <c r="CA4" s="288">
        <v>63</v>
      </c>
      <c r="CB4" s="289"/>
      <c r="CC4" s="288">
        <v>64</v>
      </c>
      <c r="CD4" s="289"/>
      <c r="CE4" s="288">
        <v>65</v>
      </c>
      <c r="CF4" s="289"/>
      <c r="CG4" s="288">
        <v>66</v>
      </c>
      <c r="CH4" s="289"/>
      <c r="CI4" s="288">
        <v>67</v>
      </c>
      <c r="CJ4" s="289"/>
      <c r="CK4" s="288">
        <v>68</v>
      </c>
      <c r="CL4" s="289"/>
      <c r="CM4" s="288">
        <v>69</v>
      </c>
      <c r="CN4" s="289"/>
      <c r="CO4" s="288">
        <v>78</v>
      </c>
      <c r="CP4" s="289"/>
      <c r="CQ4" s="288">
        <v>79</v>
      </c>
      <c r="CR4" s="289"/>
      <c r="CS4" s="288">
        <v>74</v>
      </c>
      <c r="CT4" s="289"/>
      <c r="CU4" s="288">
        <v>82</v>
      </c>
      <c r="CV4" s="289"/>
      <c r="CW4" s="288">
        <v>72</v>
      </c>
      <c r="CX4" s="289"/>
      <c r="CY4" s="288">
        <v>76</v>
      </c>
      <c r="CZ4" s="289"/>
      <c r="DA4" s="288">
        <v>83</v>
      </c>
      <c r="DB4" s="289"/>
      <c r="DC4" s="288">
        <v>73</v>
      </c>
      <c r="DD4" s="289"/>
      <c r="DE4" s="288">
        <v>80</v>
      </c>
      <c r="DF4" s="289"/>
      <c r="DG4" s="288">
        <v>70</v>
      </c>
      <c r="DH4" s="289"/>
      <c r="DI4" s="288">
        <v>75</v>
      </c>
      <c r="DJ4" s="289"/>
      <c r="DK4" s="288">
        <v>77</v>
      </c>
      <c r="DL4" s="289"/>
      <c r="DM4" s="288">
        <v>59</v>
      </c>
      <c r="DN4" s="289"/>
      <c r="DO4" s="288">
        <v>81</v>
      </c>
      <c r="DP4" s="289"/>
      <c r="DQ4" s="288">
        <v>62</v>
      </c>
      <c r="DR4" s="289"/>
      <c r="DS4" s="288">
        <v>84</v>
      </c>
      <c r="DT4" s="289"/>
      <c r="DU4" s="288">
        <v>85</v>
      </c>
      <c r="DV4" s="289"/>
      <c r="DW4" s="288">
        <v>87</v>
      </c>
      <c r="DX4" s="289"/>
      <c r="DY4" s="288"/>
      <c r="DZ4" s="289"/>
      <c r="EA4" s="19"/>
    </row>
    <row r="5" spans="1:141" s="1" customFormat="1" ht="26.25" customHeight="1" x14ac:dyDescent="0.2">
      <c r="A5" s="17"/>
      <c r="B5" s="18" t="s">
        <v>10</v>
      </c>
      <c r="C5" s="249" t="s">
        <v>137</v>
      </c>
      <c r="D5" s="250"/>
      <c r="E5" s="249" t="s">
        <v>97</v>
      </c>
      <c r="F5" s="250"/>
      <c r="G5" s="249" t="s">
        <v>98</v>
      </c>
      <c r="H5" s="250"/>
      <c r="I5" s="249" t="s">
        <v>238</v>
      </c>
      <c r="J5" s="250"/>
      <c r="K5" s="249" t="s">
        <v>239</v>
      </c>
      <c r="L5" s="250"/>
      <c r="M5" s="249" t="s">
        <v>99</v>
      </c>
      <c r="N5" s="250"/>
      <c r="O5" s="249" t="s">
        <v>103</v>
      </c>
      <c r="P5" s="250"/>
      <c r="Q5" s="249" t="s">
        <v>104</v>
      </c>
      <c r="R5" s="250"/>
      <c r="S5" s="249" t="s">
        <v>101</v>
      </c>
      <c r="T5" s="250"/>
      <c r="U5" s="249" t="s">
        <v>102</v>
      </c>
      <c r="V5" s="250"/>
      <c r="W5" s="249" t="s">
        <v>36</v>
      </c>
      <c r="X5" s="250"/>
      <c r="Y5" s="249" t="s">
        <v>93</v>
      </c>
      <c r="Z5" s="250"/>
      <c r="AA5" s="249" t="s">
        <v>166</v>
      </c>
      <c r="AB5" s="250"/>
      <c r="AC5" s="249" t="s">
        <v>195</v>
      </c>
      <c r="AD5" s="250"/>
      <c r="AE5" s="249" t="s">
        <v>196</v>
      </c>
      <c r="AF5" s="250"/>
      <c r="AG5" s="249" t="s">
        <v>17</v>
      </c>
      <c r="AH5" s="250"/>
      <c r="AI5" s="251" t="s">
        <v>105</v>
      </c>
      <c r="AJ5" s="252"/>
      <c r="AK5" s="249" t="s">
        <v>197</v>
      </c>
      <c r="AL5" s="250"/>
      <c r="AM5" s="249" t="s">
        <v>164</v>
      </c>
      <c r="AN5" s="250"/>
      <c r="AO5" s="249" t="s">
        <v>198</v>
      </c>
      <c r="AP5" s="250"/>
      <c r="AQ5" s="249" t="s">
        <v>199</v>
      </c>
      <c r="AR5" s="250"/>
      <c r="AS5" s="249" t="s">
        <v>240</v>
      </c>
      <c r="AT5" s="250"/>
      <c r="AU5" s="249" t="s">
        <v>241</v>
      </c>
      <c r="AV5" s="250"/>
      <c r="AW5" s="249" t="s">
        <v>107</v>
      </c>
      <c r="AX5" s="250"/>
      <c r="AY5" s="249" t="s">
        <v>108</v>
      </c>
      <c r="AZ5" s="250"/>
      <c r="BA5" s="249" t="s">
        <v>94</v>
      </c>
      <c r="BB5" s="250"/>
      <c r="BC5" s="249" t="s">
        <v>248</v>
      </c>
      <c r="BD5" s="250"/>
      <c r="BE5" s="249" t="s">
        <v>91</v>
      </c>
      <c r="BF5" s="250"/>
      <c r="BG5" s="249" t="s">
        <v>6</v>
      </c>
      <c r="BH5" s="250"/>
      <c r="BI5" s="249" t="s">
        <v>8</v>
      </c>
      <c r="BJ5" s="250"/>
      <c r="BK5" s="249" t="s">
        <v>7</v>
      </c>
      <c r="BL5" s="250"/>
      <c r="BM5" s="249" t="s">
        <v>109</v>
      </c>
      <c r="BN5" s="250"/>
      <c r="BO5" s="249" t="s">
        <v>203</v>
      </c>
      <c r="BP5" s="250"/>
      <c r="BQ5" s="251" t="s">
        <v>228</v>
      </c>
      <c r="BR5" s="252"/>
      <c r="BS5" s="249" t="s">
        <v>88</v>
      </c>
      <c r="BT5" s="250"/>
      <c r="BU5" s="249" t="s">
        <v>251</v>
      </c>
      <c r="BV5" s="250"/>
      <c r="BW5" s="249" t="s">
        <v>73</v>
      </c>
      <c r="BX5" s="250"/>
      <c r="BY5" s="249" t="s">
        <v>146</v>
      </c>
      <c r="BZ5" s="250"/>
      <c r="CA5" s="249" t="s">
        <v>115</v>
      </c>
      <c r="CB5" s="250"/>
      <c r="CC5" s="249" t="s">
        <v>143</v>
      </c>
      <c r="CD5" s="250"/>
      <c r="CE5" s="249" t="s">
        <v>140</v>
      </c>
      <c r="CF5" s="250"/>
      <c r="CG5" s="249" t="s">
        <v>139</v>
      </c>
      <c r="CH5" s="250"/>
      <c r="CI5" s="249" t="s">
        <v>141</v>
      </c>
      <c r="CJ5" s="250"/>
      <c r="CK5" s="249" t="s">
        <v>142</v>
      </c>
      <c r="CL5" s="250"/>
      <c r="CM5" s="249" t="s">
        <v>144</v>
      </c>
      <c r="CN5" s="250"/>
      <c r="CO5" s="249" t="s">
        <v>129</v>
      </c>
      <c r="CP5" s="250"/>
      <c r="CQ5" s="249" t="s">
        <v>150</v>
      </c>
      <c r="CR5" s="250"/>
      <c r="CS5" s="249" t="s">
        <v>148</v>
      </c>
      <c r="CT5" s="250"/>
      <c r="CU5" s="249" t="s">
        <v>56</v>
      </c>
      <c r="CV5" s="250"/>
      <c r="CW5" s="249" t="s">
        <v>147</v>
      </c>
      <c r="CX5" s="250"/>
      <c r="CY5" s="249" t="s">
        <v>218</v>
      </c>
      <c r="CZ5" s="250"/>
      <c r="DA5" s="249" t="s">
        <v>152</v>
      </c>
      <c r="DB5" s="250"/>
      <c r="DC5" s="249" t="s">
        <v>125</v>
      </c>
      <c r="DD5" s="250"/>
      <c r="DE5" s="249" t="s">
        <v>151</v>
      </c>
      <c r="DF5" s="250"/>
      <c r="DG5" s="249" t="s">
        <v>145</v>
      </c>
      <c r="DH5" s="250"/>
      <c r="DI5" s="249" t="s">
        <v>80</v>
      </c>
      <c r="DJ5" s="250"/>
      <c r="DK5" s="249" t="s">
        <v>149</v>
      </c>
      <c r="DL5" s="250"/>
      <c r="DM5" s="249" t="s">
        <v>74</v>
      </c>
      <c r="DN5" s="250"/>
      <c r="DO5" s="249" t="s">
        <v>219</v>
      </c>
      <c r="DP5" s="250"/>
      <c r="DQ5" s="249" t="s">
        <v>114</v>
      </c>
      <c r="DR5" s="250"/>
      <c r="DS5" s="249" t="s">
        <v>153</v>
      </c>
      <c r="DT5" s="250"/>
      <c r="DU5" s="249" t="s">
        <v>18</v>
      </c>
      <c r="DV5" s="250"/>
      <c r="DW5" s="249" t="s">
        <v>40</v>
      </c>
      <c r="DX5" s="250"/>
      <c r="DY5" s="278" t="s">
        <v>162</v>
      </c>
      <c r="DZ5" s="279"/>
      <c r="EA5" s="19"/>
    </row>
    <row r="6" spans="1:141" s="1" customFormat="1" ht="25.5" customHeight="1" x14ac:dyDescent="0.2">
      <c r="A6" s="17"/>
      <c r="B6" s="18" t="s">
        <v>11</v>
      </c>
      <c r="C6" s="249" t="s">
        <v>2</v>
      </c>
      <c r="D6" s="250"/>
      <c r="E6" s="249" t="s">
        <v>70</v>
      </c>
      <c r="F6" s="250"/>
      <c r="G6" s="249" t="s">
        <v>70</v>
      </c>
      <c r="H6" s="250"/>
      <c r="I6" s="249" t="s">
        <v>163</v>
      </c>
      <c r="J6" s="250"/>
      <c r="K6" s="249" t="s">
        <v>163</v>
      </c>
      <c r="L6" s="250"/>
      <c r="M6" s="249" t="s">
        <v>163</v>
      </c>
      <c r="N6" s="250"/>
      <c r="O6" s="249" t="s">
        <v>3</v>
      </c>
      <c r="P6" s="250"/>
      <c r="Q6" s="249" t="s">
        <v>3</v>
      </c>
      <c r="R6" s="250"/>
      <c r="S6" s="249" t="s">
        <v>138</v>
      </c>
      <c r="T6" s="250" t="s">
        <v>39</v>
      </c>
      <c r="U6" s="249" t="s">
        <v>138</v>
      </c>
      <c r="V6" s="250" t="s">
        <v>39</v>
      </c>
      <c r="W6" s="249" t="s">
        <v>3</v>
      </c>
      <c r="X6" s="250"/>
      <c r="Y6" s="249" t="s">
        <v>3</v>
      </c>
      <c r="Z6" s="250"/>
      <c r="AA6" s="249" t="s">
        <v>3</v>
      </c>
      <c r="AB6" s="250"/>
      <c r="AC6" s="249" t="s">
        <v>3</v>
      </c>
      <c r="AD6" s="250"/>
      <c r="AE6" s="249" t="s">
        <v>3</v>
      </c>
      <c r="AF6" s="250"/>
      <c r="AG6" s="249" t="s">
        <v>3</v>
      </c>
      <c r="AH6" s="250"/>
      <c r="AI6" s="249" t="s">
        <v>3</v>
      </c>
      <c r="AJ6" s="250"/>
      <c r="AK6" s="249" t="s">
        <v>3</v>
      </c>
      <c r="AL6" s="250"/>
      <c r="AM6" s="249" t="s">
        <v>3</v>
      </c>
      <c r="AN6" s="250"/>
      <c r="AO6" s="249" t="s">
        <v>3</v>
      </c>
      <c r="AP6" s="250"/>
      <c r="AQ6" s="249" t="s">
        <v>3</v>
      </c>
      <c r="AR6" s="250"/>
      <c r="AS6" s="249" t="s">
        <v>3</v>
      </c>
      <c r="AT6" s="250"/>
      <c r="AU6" s="249" t="s">
        <v>9</v>
      </c>
      <c r="AV6" s="250"/>
      <c r="AW6" s="249" t="s">
        <v>3</v>
      </c>
      <c r="AX6" s="250"/>
      <c r="AY6" s="249" t="s">
        <v>3</v>
      </c>
      <c r="AZ6" s="250"/>
      <c r="BA6" s="249" t="s">
        <v>3</v>
      </c>
      <c r="BB6" s="250"/>
      <c r="BC6" s="249" t="s">
        <v>3</v>
      </c>
      <c r="BD6" s="250"/>
      <c r="BE6" s="249" t="s">
        <v>3</v>
      </c>
      <c r="BF6" s="250"/>
      <c r="BG6" s="249" t="s">
        <v>3</v>
      </c>
      <c r="BH6" s="250"/>
      <c r="BI6" s="249" t="s">
        <v>3</v>
      </c>
      <c r="BJ6" s="250"/>
      <c r="BK6" s="249" t="s">
        <v>3</v>
      </c>
      <c r="BL6" s="250"/>
      <c r="BM6" s="249" t="s">
        <v>89</v>
      </c>
      <c r="BN6" s="250"/>
      <c r="BO6" s="249" t="s">
        <v>89</v>
      </c>
      <c r="BP6" s="250"/>
      <c r="BQ6" s="280" t="s">
        <v>92</v>
      </c>
      <c r="BR6" s="281"/>
      <c r="BS6" s="249" t="s">
        <v>3</v>
      </c>
      <c r="BT6" s="250"/>
      <c r="BU6" s="249" t="s">
        <v>3</v>
      </c>
      <c r="BV6" s="250"/>
      <c r="BW6" s="249" t="s">
        <v>3</v>
      </c>
      <c r="BX6" s="250"/>
      <c r="BY6" s="249" t="s">
        <v>3</v>
      </c>
      <c r="BZ6" s="250"/>
      <c r="CA6" s="249" t="s">
        <v>3</v>
      </c>
      <c r="CB6" s="250"/>
      <c r="CC6" s="249" t="s">
        <v>3</v>
      </c>
      <c r="CD6" s="250"/>
      <c r="CE6" s="249" t="s">
        <v>3</v>
      </c>
      <c r="CF6" s="250"/>
      <c r="CG6" s="249" t="s">
        <v>3</v>
      </c>
      <c r="CH6" s="250"/>
      <c r="CI6" s="249" t="s">
        <v>3</v>
      </c>
      <c r="CJ6" s="250"/>
      <c r="CK6" s="249" t="s">
        <v>3</v>
      </c>
      <c r="CL6" s="250"/>
      <c r="CM6" s="249" t="s">
        <v>3</v>
      </c>
      <c r="CN6" s="250"/>
      <c r="CO6" s="249" t="s">
        <v>3</v>
      </c>
      <c r="CP6" s="250"/>
      <c r="CQ6" s="249" t="s">
        <v>3</v>
      </c>
      <c r="CR6" s="250"/>
      <c r="CS6" s="249" t="s">
        <v>3</v>
      </c>
      <c r="CT6" s="250"/>
      <c r="CU6" s="249" t="s">
        <v>3</v>
      </c>
      <c r="CV6" s="250"/>
      <c r="CW6" s="249" t="s">
        <v>3</v>
      </c>
      <c r="CX6" s="250"/>
      <c r="CY6" s="249" t="s">
        <v>3</v>
      </c>
      <c r="CZ6" s="250"/>
      <c r="DA6" s="249" t="s">
        <v>3</v>
      </c>
      <c r="DB6" s="250"/>
      <c r="DC6" s="249" t="s">
        <v>3</v>
      </c>
      <c r="DD6" s="250"/>
      <c r="DE6" s="249" t="s">
        <v>3</v>
      </c>
      <c r="DF6" s="250"/>
      <c r="DG6" s="249" t="s">
        <v>3</v>
      </c>
      <c r="DH6" s="250"/>
      <c r="DI6" s="249" t="s">
        <v>3</v>
      </c>
      <c r="DJ6" s="250"/>
      <c r="DK6" s="249" t="s">
        <v>3</v>
      </c>
      <c r="DL6" s="250"/>
      <c r="DM6" s="249" t="s">
        <v>3</v>
      </c>
      <c r="DN6" s="250"/>
      <c r="DO6" s="249" t="s">
        <v>3</v>
      </c>
      <c r="DP6" s="250"/>
      <c r="DQ6" s="249" t="s">
        <v>3</v>
      </c>
      <c r="DR6" s="250"/>
      <c r="DS6" s="249" t="s">
        <v>3</v>
      </c>
      <c r="DT6" s="250"/>
      <c r="DU6" s="249"/>
      <c r="DV6" s="250"/>
      <c r="DW6" s="249"/>
      <c r="DX6" s="250"/>
      <c r="DY6" s="129"/>
      <c r="DZ6" s="130"/>
      <c r="EA6" s="56"/>
    </row>
    <row r="7" spans="1:141" s="1" customFormat="1" ht="27" customHeight="1" x14ac:dyDescent="0.2">
      <c r="A7" s="17"/>
      <c r="B7" s="21" t="s">
        <v>134</v>
      </c>
      <c r="C7" s="276"/>
      <c r="D7" s="277"/>
      <c r="E7" s="276"/>
      <c r="F7" s="277"/>
      <c r="G7" s="276"/>
      <c r="H7" s="277"/>
      <c r="I7" s="276"/>
      <c r="J7" s="277" t="s">
        <v>95</v>
      </c>
      <c r="K7" s="276"/>
      <c r="L7" s="277" t="s">
        <v>95</v>
      </c>
      <c r="M7" s="276"/>
      <c r="N7" s="277"/>
      <c r="O7" s="276"/>
      <c r="P7" s="277"/>
      <c r="Q7" s="276"/>
      <c r="R7" s="277"/>
      <c r="S7" s="276"/>
      <c r="T7" s="277"/>
      <c r="U7" s="276"/>
      <c r="V7" s="277"/>
      <c r="W7" s="276">
        <v>10</v>
      </c>
      <c r="X7" s="277"/>
      <c r="Y7" s="276">
        <v>10</v>
      </c>
      <c r="Z7" s="277"/>
      <c r="AA7" s="276">
        <v>10</v>
      </c>
      <c r="AB7" s="277"/>
      <c r="AC7" s="276">
        <v>100</v>
      </c>
      <c r="AD7" s="277">
        <v>100</v>
      </c>
      <c r="AE7" s="276"/>
      <c r="AF7" s="277"/>
      <c r="AG7" s="276">
        <v>25</v>
      </c>
      <c r="AH7" s="277"/>
      <c r="AI7" s="276">
        <v>10</v>
      </c>
      <c r="AJ7" s="277"/>
      <c r="AK7" s="276">
        <v>10</v>
      </c>
      <c r="AL7" s="277"/>
      <c r="AM7" s="276"/>
      <c r="AN7" s="277"/>
      <c r="AO7" s="276"/>
      <c r="AP7" s="277"/>
      <c r="AQ7" s="276"/>
      <c r="AR7" s="277"/>
      <c r="AS7" s="276">
        <v>5</v>
      </c>
      <c r="AT7" s="277"/>
      <c r="AU7" s="276">
        <v>10</v>
      </c>
      <c r="AV7" s="277"/>
      <c r="AW7" s="276">
        <v>1</v>
      </c>
      <c r="AX7" s="277"/>
      <c r="AY7" s="276">
        <v>1</v>
      </c>
      <c r="AZ7" s="277"/>
      <c r="BA7" s="276"/>
      <c r="BB7" s="277"/>
      <c r="BC7" s="276">
        <v>2</v>
      </c>
      <c r="BD7" s="277"/>
      <c r="BE7" s="276">
        <v>2</v>
      </c>
      <c r="BF7" s="277"/>
      <c r="BG7" s="276"/>
      <c r="BH7" s="277"/>
      <c r="BI7" s="276">
        <v>0.1</v>
      </c>
      <c r="BJ7" s="277"/>
      <c r="BK7" s="276"/>
      <c r="BL7" s="277"/>
      <c r="BM7" s="276">
        <v>1.4</v>
      </c>
      <c r="BN7" s="277"/>
      <c r="BO7" s="276">
        <v>1.4</v>
      </c>
      <c r="BP7" s="277"/>
      <c r="BQ7" s="276">
        <v>5</v>
      </c>
      <c r="BR7" s="277">
        <v>5</v>
      </c>
      <c r="BS7" s="276">
        <v>250</v>
      </c>
      <c r="BT7" s="277"/>
      <c r="BU7" s="276">
        <v>150</v>
      </c>
      <c r="BV7" s="277"/>
      <c r="BW7" s="276">
        <v>0.4</v>
      </c>
      <c r="BX7" s="277"/>
      <c r="BY7" s="276">
        <v>0.1</v>
      </c>
      <c r="BZ7" s="277">
        <v>0.1</v>
      </c>
      <c r="CA7" s="276">
        <v>0.01</v>
      </c>
      <c r="CB7" s="277">
        <v>0.01</v>
      </c>
      <c r="CC7" s="276">
        <v>0.2</v>
      </c>
      <c r="CD7" s="277">
        <v>0.2</v>
      </c>
      <c r="CE7" s="276">
        <v>0.2</v>
      </c>
      <c r="CF7" s="277">
        <v>0.2</v>
      </c>
      <c r="CG7" s="276">
        <v>0.1</v>
      </c>
      <c r="CH7" s="277">
        <v>0.1</v>
      </c>
      <c r="CI7" s="276">
        <v>2</v>
      </c>
      <c r="CJ7" s="277">
        <v>2</v>
      </c>
      <c r="CK7" s="276">
        <v>2E-3</v>
      </c>
      <c r="CL7" s="277">
        <v>2E-3</v>
      </c>
      <c r="CM7" s="276">
        <v>0.1</v>
      </c>
      <c r="CN7" s="277">
        <v>0.1</v>
      </c>
      <c r="CO7" s="276">
        <v>0.02</v>
      </c>
      <c r="CP7" s="277">
        <v>0.02</v>
      </c>
      <c r="CQ7" s="276">
        <v>2</v>
      </c>
      <c r="CR7" s="277">
        <v>2</v>
      </c>
      <c r="CS7" s="276">
        <v>0.2</v>
      </c>
      <c r="CT7" s="277">
        <v>0.2</v>
      </c>
      <c r="CU7" s="276">
        <v>5</v>
      </c>
      <c r="CV7" s="277">
        <v>5</v>
      </c>
      <c r="CW7" s="276">
        <v>0.01</v>
      </c>
      <c r="CX7" s="277">
        <v>0.01</v>
      </c>
      <c r="CY7" s="276">
        <v>0.1</v>
      </c>
      <c r="CZ7" s="277">
        <v>0.1</v>
      </c>
      <c r="DA7" s="276">
        <v>0.1</v>
      </c>
      <c r="DB7" s="277">
        <v>0.1</v>
      </c>
      <c r="DC7" s="276">
        <v>0.05</v>
      </c>
      <c r="DD7" s="277">
        <v>0.05</v>
      </c>
      <c r="DE7" s="276">
        <v>2.5</v>
      </c>
      <c r="DF7" s="277">
        <v>2.5</v>
      </c>
      <c r="DG7" s="276"/>
      <c r="DH7" s="277"/>
      <c r="DI7" s="276"/>
      <c r="DJ7" s="277"/>
      <c r="DK7" s="276"/>
      <c r="DL7" s="277"/>
      <c r="DM7" s="276"/>
      <c r="DN7" s="277"/>
      <c r="DO7" s="276"/>
      <c r="DP7" s="277"/>
      <c r="DQ7" s="276"/>
      <c r="DR7" s="277"/>
      <c r="DS7" s="276"/>
      <c r="DT7" s="277"/>
      <c r="DU7" s="276"/>
      <c r="DV7" s="277"/>
      <c r="DW7" s="276"/>
      <c r="DX7" s="277"/>
      <c r="DY7" s="276"/>
      <c r="DZ7" s="277"/>
      <c r="EA7" s="56"/>
    </row>
    <row r="8" spans="1:141" s="1" customFormat="1" ht="26.25" customHeight="1" x14ac:dyDescent="0.2">
      <c r="A8" s="17"/>
      <c r="B8" s="21" t="s">
        <v>135</v>
      </c>
      <c r="C8" s="276"/>
      <c r="D8" s="277"/>
      <c r="E8" s="276"/>
      <c r="F8" s="277"/>
      <c r="G8" s="276"/>
      <c r="H8" s="277"/>
      <c r="I8" s="276">
        <v>8.5</v>
      </c>
      <c r="J8" s="277"/>
      <c r="K8" s="276">
        <v>8.5</v>
      </c>
      <c r="L8" s="277"/>
      <c r="M8" s="276">
        <v>8.5</v>
      </c>
      <c r="N8" s="277"/>
      <c r="O8" s="276"/>
      <c r="P8" s="277"/>
      <c r="Q8" s="276"/>
      <c r="R8" s="277"/>
      <c r="S8" s="276"/>
      <c r="T8" s="277"/>
      <c r="U8" s="276"/>
      <c r="V8" s="277"/>
      <c r="W8" s="276">
        <v>15</v>
      </c>
      <c r="X8" s="277"/>
      <c r="Y8" s="276">
        <v>15</v>
      </c>
      <c r="Z8" s="277"/>
      <c r="AA8" s="276">
        <v>15</v>
      </c>
      <c r="AB8" s="277"/>
      <c r="AC8" s="276">
        <v>150</v>
      </c>
      <c r="AD8" s="277"/>
      <c r="AE8" s="276"/>
      <c r="AF8" s="277"/>
      <c r="AG8" s="276">
        <v>35</v>
      </c>
      <c r="AH8" s="277"/>
      <c r="AI8" s="276">
        <v>15</v>
      </c>
      <c r="AJ8" s="277"/>
      <c r="AK8" s="276">
        <v>15</v>
      </c>
      <c r="AL8" s="277"/>
      <c r="AM8" s="276"/>
      <c r="AN8" s="277"/>
      <c r="AO8" s="276"/>
      <c r="AP8" s="277"/>
      <c r="AQ8" s="276"/>
      <c r="AR8" s="277"/>
      <c r="AS8" s="276">
        <v>7</v>
      </c>
      <c r="AT8" s="277"/>
      <c r="AU8" s="276">
        <v>50</v>
      </c>
      <c r="AV8" s="277"/>
      <c r="AW8" s="276">
        <v>2.5</v>
      </c>
      <c r="AX8" s="277"/>
      <c r="AY8" s="276">
        <v>2.5</v>
      </c>
      <c r="AZ8" s="277"/>
      <c r="BA8" s="276"/>
      <c r="BB8" s="277"/>
      <c r="BC8" s="276">
        <v>3</v>
      </c>
      <c r="BD8" s="277"/>
      <c r="BE8" s="276">
        <v>3</v>
      </c>
      <c r="BF8" s="277"/>
      <c r="BG8" s="276"/>
      <c r="BH8" s="277"/>
      <c r="BI8" s="276">
        <v>0.2</v>
      </c>
      <c r="BJ8" s="277"/>
      <c r="BK8" s="276"/>
      <c r="BL8" s="277"/>
      <c r="BM8" s="276">
        <v>1.8</v>
      </c>
      <c r="BN8" s="277"/>
      <c r="BO8" s="276">
        <v>1.8</v>
      </c>
      <c r="BP8" s="277"/>
      <c r="BQ8" s="276">
        <v>6.5</v>
      </c>
      <c r="BR8" s="277"/>
      <c r="BS8" s="276">
        <v>280</v>
      </c>
      <c r="BT8" s="277"/>
      <c r="BU8" s="276">
        <v>200</v>
      </c>
      <c r="BV8" s="277"/>
      <c r="BW8" s="276">
        <v>0.5</v>
      </c>
      <c r="BX8" s="277"/>
      <c r="BY8" s="276">
        <v>0.25</v>
      </c>
      <c r="BZ8" s="277"/>
      <c r="CA8" s="276">
        <v>2.5000000000000001E-2</v>
      </c>
      <c r="CB8" s="277"/>
      <c r="CC8" s="276">
        <v>0.5</v>
      </c>
      <c r="CD8" s="277"/>
      <c r="CE8" s="276">
        <v>0.5</v>
      </c>
      <c r="CF8" s="277"/>
      <c r="CG8" s="276">
        <v>0.25</v>
      </c>
      <c r="CH8" s="277"/>
      <c r="CI8" s="276">
        <v>5</v>
      </c>
      <c r="CJ8" s="277"/>
      <c r="CK8" s="276">
        <v>5.0000000000000001E-3</v>
      </c>
      <c r="CL8" s="277"/>
      <c r="CM8" s="276">
        <v>0.25</v>
      </c>
      <c r="CN8" s="277"/>
      <c r="CO8" s="276">
        <v>0.05</v>
      </c>
      <c r="CP8" s="277"/>
      <c r="CQ8" s="276">
        <v>5</v>
      </c>
      <c r="CR8" s="277"/>
      <c r="CS8" s="276">
        <v>0.5</v>
      </c>
      <c r="CT8" s="277"/>
      <c r="CU8" s="276">
        <v>12.5</v>
      </c>
      <c r="CV8" s="277"/>
      <c r="CW8" s="276">
        <v>2.5000000000000001E-2</v>
      </c>
      <c r="CX8" s="277"/>
      <c r="CY8" s="276">
        <v>0.25</v>
      </c>
      <c r="CZ8" s="277"/>
      <c r="DA8" s="276">
        <v>0.25</v>
      </c>
      <c r="DB8" s="277"/>
      <c r="DC8" s="276">
        <v>0.125</v>
      </c>
      <c r="DD8" s="277"/>
      <c r="DE8" s="276">
        <v>6.25</v>
      </c>
      <c r="DF8" s="277"/>
      <c r="DG8" s="276"/>
      <c r="DH8" s="277"/>
      <c r="DI8" s="276"/>
      <c r="DJ8" s="277"/>
      <c r="DK8" s="276"/>
      <c r="DL8" s="277"/>
      <c r="DM8" s="276"/>
      <c r="DN8" s="277"/>
      <c r="DO8" s="276"/>
      <c r="DP8" s="277"/>
      <c r="DQ8" s="276"/>
      <c r="DR8" s="277"/>
      <c r="DS8" s="276"/>
      <c r="DT8" s="277"/>
      <c r="DU8" s="276"/>
      <c r="DV8" s="277"/>
      <c r="DW8" s="276"/>
      <c r="DX8" s="277"/>
      <c r="DY8" s="276"/>
      <c r="DZ8" s="277"/>
      <c r="EA8" s="19"/>
    </row>
    <row r="9" spans="1:141" s="1" customFormat="1" ht="27" customHeight="1" x14ac:dyDescent="0.2">
      <c r="A9" s="17"/>
      <c r="B9" s="21" t="s">
        <v>136</v>
      </c>
      <c r="C9" s="276"/>
      <c r="D9" s="277"/>
      <c r="E9" s="276"/>
      <c r="F9" s="277"/>
      <c r="G9" s="276"/>
      <c r="H9" s="277"/>
      <c r="I9" s="276">
        <v>6.5</v>
      </c>
      <c r="J9" s="277"/>
      <c r="K9" s="276">
        <v>6.5</v>
      </c>
      <c r="L9" s="277"/>
      <c r="M9" s="276">
        <v>6.5</v>
      </c>
      <c r="N9" s="277"/>
      <c r="O9" s="276">
        <v>0.5</v>
      </c>
      <c r="P9" s="277"/>
      <c r="Q9" s="276">
        <v>0.5</v>
      </c>
      <c r="R9" s="277"/>
      <c r="S9" s="276"/>
      <c r="T9" s="277"/>
      <c r="U9" s="276"/>
      <c r="V9" s="277"/>
      <c r="W9" s="276"/>
      <c r="X9" s="277"/>
      <c r="Y9" s="276"/>
      <c r="Z9" s="277"/>
      <c r="AA9" s="276"/>
      <c r="AB9" s="277"/>
      <c r="AC9" s="276"/>
      <c r="AD9" s="277"/>
      <c r="AE9" s="276"/>
      <c r="AF9" s="277"/>
      <c r="AG9" s="276"/>
      <c r="AH9" s="277"/>
      <c r="AI9" s="276"/>
      <c r="AJ9" s="277"/>
      <c r="AK9" s="276"/>
      <c r="AL9" s="277"/>
      <c r="AM9" s="276"/>
      <c r="AN9" s="277"/>
      <c r="AO9" s="276"/>
      <c r="AP9" s="277"/>
      <c r="AQ9" s="276"/>
      <c r="AR9" s="277"/>
      <c r="AS9" s="276"/>
      <c r="AT9" s="277"/>
      <c r="AU9" s="276"/>
      <c r="AV9" s="277"/>
      <c r="AW9" s="276">
        <v>0.8</v>
      </c>
      <c r="AX9" s="277"/>
      <c r="AY9" s="276">
        <v>0.8</v>
      </c>
      <c r="AZ9" s="277"/>
      <c r="BA9" s="276"/>
      <c r="BB9" s="277"/>
      <c r="BC9" s="276"/>
      <c r="BD9" s="277"/>
      <c r="BE9" s="276"/>
      <c r="BF9" s="277"/>
      <c r="BG9" s="276"/>
      <c r="BH9" s="277"/>
      <c r="BI9" s="276"/>
      <c r="BJ9" s="277"/>
      <c r="BK9" s="276"/>
      <c r="BL9" s="277"/>
      <c r="BM9" s="276"/>
      <c r="BN9" s="277"/>
      <c r="BO9" s="276"/>
      <c r="BP9" s="277"/>
      <c r="BQ9" s="276"/>
      <c r="BR9" s="277"/>
      <c r="BS9" s="276"/>
      <c r="BT9" s="277"/>
      <c r="BU9" s="276"/>
      <c r="BV9" s="277"/>
      <c r="BW9" s="276"/>
      <c r="BX9" s="277"/>
      <c r="BY9" s="276"/>
      <c r="BZ9" s="277"/>
      <c r="CA9" s="276"/>
      <c r="CB9" s="277"/>
      <c r="CC9" s="276"/>
      <c r="CD9" s="277"/>
      <c r="CE9" s="276"/>
      <c r="CF9" s="277"/>
      <c r="CG9" s="276"/>
      <c r="CH9" s="277"/>
      <c r="CI9" s="276"/>
      <c r="CJ9" s="277"/>
      <c r="CK9" s="276"/>
      <c r="CL9" s="277"/>
      <c r="CM9" s="276"/>
      <c r="CN9" s="277"/>
      <c r="CO9" s="276"/>
      <c r="CP9" s="277"/>
      <c r="CQ9" s="276"/>
      <c r="CR9" s="277"/>
      <c r="CS9" s="276"/>
      <c r="CT9" s="277"/>
      <c r="CU9" s="276"/>
      <c r="CV9" s="277"/>
      <c r="CW9" s="276"/>
      <c r="CX9" s="277"/>
      <c r="CY9" s="276"/>
      <c r="CZ9" s="277"/>
      <c r="DA9" s="276"/>
      <c r="DB9" s="277"/>
      <c r="DC9" s="276"/>
      <c r="DD9" s="277"/>
      <c r="DE9" s="276"/>
      <c r="DF9" s="277"/>
      <c r="DG9" s="276"/>
      <c r="DH9" s="277"/>
      <c r="DI9" s="276"/>
      <c r="DJ9" s="277"/>
      <c r="DK9" s="276"/>
      <c r="DL9" s="277"/>
      <c r="DM9" s="276"/>
      <c r="DN9" s="277"/>
      <c r="DO9" s="276"/>
      <c r="DP9" s="277"/>
      <c r="DQ9" s="276"/>
      <c r="DR9" s="277"/>
      <c r="DS9" s="276"/>
      <c r="DT9" s="277"/>
      <c r="DU9" s="276"/>
      <c r="DV9" s="277"/>
      <c r="DW9" s="276"/>
      <c r="DX9" s="277"/>
      <c r="DY9" s="132"/>
      <c r="DZ9" s="133"/>
      <c r="EA9" s="19"/>
    </row>
    <row r="10" spans="1:141" s="1" customFormat="1" ht="22.5" customHeight="1" x14ac:dyDescent="0.2">
      <c r="A10" s="17"/>
      <c r="B10" s="18" t="s">
        <v>71</v>
      </c>
      <c r="C10" s="249" t="s">
        <v>82</v>
      </c>
      <c r="D10" s="282"/>
      <c r="E10" s="249" t="s">
        <v>82</v>
      </c>
      <c r="F10" s="250"/>
      <c r="G10" s="249" t="s">
        <v>75</v>
      </c>
      <c r="H10" s="250"/>
      <c r="I10" s="249" t="s">
        <v>249</v>
      </c>
      <c r="J10" s="250"/>
      <c r="K10" s="249" t="s">
        <v>250</v>
      </c>
      <c r="L10" s="250"/>
      <c r="M10" s="249" t="s">
        <v>75</v>
      </c>
      <c r="N10" s="250"/>
      <c r="O10" s="249" t="s">
        <v>220</v>
      </c>
      <c r="P10" s="250"/>
      <c r="Q10" s="249" t="s">
        <v>75</v>
      </c>
      <c r="R10" s="250"/>
      <c r="S10" s="249" t="s">
        <v>220</v>
      </c>
      <c r="T10" s="250"/>
      <c r="U10" s="249" t="s">
        <v>75</v>
      </c>
      <c r="V10" s="250"/>
      <c r="W10" s="249" t="s">
        <v>86</v>
      </c>
      <c r="X10" s="250"/>
      <c r="Y10" s="249" t="s">
        <v>85</v>
      </c>
      <c r="Z10" s="250"/>
      <c r="AA10" s="249" t="s">
        <v>85</v>
      </c>
      <c r="AB10" s="250"/>
      <c r="AC10" s="249" t="s">
        <v>86</v>
      </c>
      <c r="AD10" s="250"/>
      <c r="AE10" s="249" t="s">
        <v>85</v>
      </c>
      <c r="AF10" s="250"/>
      <c r="AG10" s="249" t="s">
        <v>85</v>
      </c>
      <c r="AH10" s="250"/>
      <c r="AI10" s="249" t="s">
        <v>220</v>
      </c>
      <c r="AJ10" s="250"/>
      <c r="AK10" s="249" t="s">
        <v>86</v>
      </c>
      <c r="AL10" s="250"/>
      <c r="AM10" s="249" t="s">
        <v>85</v>
      </c>
      <c r="AN10" s="250"/>
      <c r="AO10" s="249" t="s">
        <v>86</v>
      </c>
      <c r="AP10" s="250"/>
      <c r="AQ10" s="249" t="s">
        <v>86</v>
      </c>
      <c r="AR10" s="250"/>
      <c r="AS10" s="249" t="s">
        <v>85</v>
      </c>
      <c r="AT10" s="250"/>
      <c r="AU10" s="249" t="s">
        <v>76</v>
      </c>
      <c r="AV10" s="250"/>
      <c r="AW10" s="249" t="s">
        <v>220</v>
      </c>
      <c r="AX10" s="250"/>
      <c r="AY10" s="249" t="s">
        <v>75</v>
      </c>
      <c r="AZ10" s="250"/>
      <c r="BA10" s="249" t="s">
        <v>75</v>
      </c>
      <c r="BB10" s="250"/>
      <c r="BC10" s="249" t="s">
        <v>85</v>
      </c>
      <c r="BD10" s="250"/>
      <c r="BE10" s="249" t="s">
        <v>86</v>
      </c>
      <c r="BF10" s="250"/>
      <c r="BG10" s="249" t="s">
        <v>76</v>
      </c>
      <c r="BH10" s="250"/>
      <c r="BI10" s="249" t="s">
        <v>76</v>
      </c>
      <c r="BJ10" s="250"/>
      <c r="BK10" s="249" t="s">
        <v>76</v>
      </c>
      <c r="BL10" s="250"/>
      <c r="BM10" s="249" t="s">
        <v>220</v>
      </c>
      <c r="BN10" s="250"/>
      <c r="BO10" s="249" t="s">
        <v>86</v>
      </c>
      <c r="BP10" s="250"/>
      <c r="BQ10" s="249" t="s">
        <v>193</v>
      </c>
      <c r="BR10" s="250"/>
      <c r="BS10" s="249" t="s">
        <v>85</v>
      </c>
      <c r="BT10" s="250"/>
      <c r="BU10" s="249" t="s">
        <v>85</v>
      </c>
      <c r="BV10" s="250"/>
      <c r="BW10" s="249" t="s">
        <v>86</v>
      </c>
      <c r="BX10" s="250"/>
      <c r="BY10" s="249" t="s">
        <v>86</v>
      </c>
      <c r="BZ10" s="250"/>
      <c r="CA10" s="249" t="s">
        <v>86</v>
      </c>
      <c r="CB10" s="250"/>
      <c r="CC10" s="249" t="s">
        <v>86</v>
      </c>
      <c r="CD10" s="250"/>
      <c r="CE10" s="249" t="s">
        <v>86</v>
      </c>
      <c r="CF10" s="250"/>
      <c r="CG10" s="249" t="s">
        <v>86</v>
      </c>
      <c r="CH10" s="250"/>
      <c r="CI10" s="249" t="s">
        <v>86</v>
      </c>
      <c r="CJ10" s="250"/>
      <c r="CK10" s="249" t="s">
        <v>86</v>
      </c>
      <c r="CL10" s="250"/>
      <c r="CM10" s="249" t="s">
        <v>86</v>
      </c>
      <c r="CN10" s="250"/>
      <c r="CO10" s="249" t="s">
        <v>86</v>
      </c>
      <c r="CP10" s="250"/>
      <c r="CQ10" s="249" t="s">
        <v>86</v>
      </c>
      <c r="CR10" s="250"/>
      <c r="CS10" s="249" t="s">
        <v>86</v>
      </c>
      <c r="CT10" s="250"/>
      <c r="CU10" s="249" t="s">
        <v>86</v>
      </c>
      <c r="CV10" s="250"/>
      <c r="CW10" s="249" t="s">
        <v>86</v>
      </c>
      <c r="CX10" s="250"/>
      <c r="CY10" s="249" t="s">
        <v>86</v>
      </c>
      <c r="CZ10" s="250"/>
      <c r="DA10" s="249" t="s">
        <v>86</v>
      </c>
      <c r="DB10" s="250"/>
      <c r="DC10" s="249" t="s">
        <v>86</v>
      </c>
      <c r="DD10" s="250"/>
      <c r="DE10" s="249" t="s">
        <v>86</v>
      </c>
      <c r="DF10" s="250"/>
      <c r="DG10" s="249" t="s">
        <v>86</v>
      </c>
      <c r="DH10" s="250"/>
      <c r="DI10" s="249" t="s">
        <v>86</v>
      </c>
      <c r="DJ10" s="250"/>
      <c r="DK10" s="249" t="s">
        <v>86</v>
      </c>
      <c r="DL10" s="250"/>
      <c r="DM10" s="249" t="s">
        <v>86</v>
      </c>
      <c r="DN10" s="250"/>
      <c r="DO10" s="249" t="s">
        <v>86</v>
      </c>
      <c r="DP10" s="250"/>
      <c r="DQ10" s="249" t="s">
        <v>86</v>
      </c>
      <c r="DR10" s="250"/>
      <c r="DS10" s="249" t="s">
        <v>86</v>
      </c>
      <c r="DT10" s="250"/>
      <c r="DU10" s="249" t="s">
        <v>76</v>
      </c>
      <c r="DV10" s="250"/>
      <c r="DW10" s="249" t="s">
        <v>85</v>
      </c>
      <c r="DX10" s="250"/>
      <c r="DY10" s="135"/>
      <c r="DZ10" s="136"/>
      <c r="EA10" s="19"/>
    </row>
    <row r="11" spans="1:141" s="1" customFormat="1" ht="24" customHeight="1" x14ac:dyDescent="0.2">
      <c r="A11" s="17"/>
      <c r="B11" s="18" t="s">
        <v>12</v>
      </c>
      <c r="C11" s="249" t="s">
        <v>210</v>
      </c>
      <c r="D11" s="282"/>
      <c r="E11" s="249"/>
      <c r="F11" s="250"/>
      <c r="G11" s="249" t="s">
        <v>211</v>
      </c>
      <c r="H11" s="250"/>
      <c r="I11" s="249" t="s">
        <v>210</v>
      </c>
      <c r="J11" s="250"/>
      <c r="K11" s="249" t="s">
        <v>210</v>
      </c>
      <c r="L11" s="250"/>
      <c r="M11" s="249"/>
      <c r="N11" s="250"/>
      <c r="O11" s="249" t="s">
        <v>210</v>
      </c>
      <c r="P11" s="250"/>
      <c r="Q11" s="249"/>
      <c r="R11" s="250"/>
      <c r="S11" s="249" t="s">
        <v>210</v>
      </c>
      <c r="T11" s="250"/>
      <c r="U11" s="249"/>
      <c r="V11" s="250"/>
      <c r="W11" s="249" t="s">
        <v>211</v>
      </c>
      <c r="X11" s="250"/>
      <c r="Y11" s="249" t="s">
        <v>211</v>
      </c>
      <c r="Z11" s="250"/>
      <c r="AA11" s="249" t="s">
        <v>211</v>
      </c>
      <c r="AB11" s="250"/>
      <c r="AC11" s="249" t="s">
        <v>211</v>
      </c>
      <c r="AD11" s="250"/>
      <c r="AE11" s="249" t="s">
        <v>204</v>
      </c>
      <c r="AF11" s="250"/>
      <c r="AG11" s="249" t="s">
        <v>214</v>
      </c>
      <c r="AH11" s="250"/>
      <c r="AI11" s="249"/>
      <c r="AJ11" s="250"/>
      <c r="AK11" s="249" t="s">
        <v>214</v>
      </c>
      <c r="AL11" s="250"/>
      <c r="AM11" s="249" t="s">
        <v>214</v>
      </c>
      <c r="AN11" s="250"/>
      <c r="AO11" s="249" t="s">
        <v>214</v>
      </c>
      <c r="AP11" s="250"/>
      <c r="AQ11" s="249" t="s">
        <v>214</v>
      </c>
      <c r="AR11" s="250"/>
      <c r="AS11" s="249" t="s">
        <v>212</v>
      </c>
      <c r="AT11" s="250"/>
      <c r="AU11" s="249" t="s">
        <v>211</v>
      </c>
      <c r="AV11" s="250"/>
      <c r="AW11" s="249" t="s">
        <v>210</v>
      </c>
      <c r="AX11" s="250"/>
      <c r="AY11" s="249"/>
      <c r="AZ11" s="250"/>
      <c r="BA11" s="249" t="s">
        <v>213</v>
      </c>
      <c r="BB11" s="250"/>
      <c r="BC11" s="249" t="s">
        <v>204</v>
      </c>
      <c r="BD11" s="250"/>
      <c r="BE11" s="249" t="s">
        <v>204</v>
      </c>
      <c r="BF11" s="250"/>
      <c r="BG11" s="249" t="s">
        <v>221</v>
      </c>
      <c r="BH11" s="250"/>
      <c r="BI11" s="249" t="s">
        <v>221</v>
      </c>
      <c r="BJ11" s="250"/>
      <c r="BK11" s="249" t="s">
        <v>221</v>
      </c>
      <c r="BL11" s="250"/>
      <c r="BM11" s="249" t="s">
        <v>210</v>
      </c>
      <c r="BN11" s="250"/>
      <c r="BO11" s="249"/>
      <c r="BP11" s="250"/>
      <c r="BQ11" s="249" t="s">
        <v>204</v>
      </c>
      <c r="BR11" s="250"/>
      <c r="BS11" s="249" t="s">
        <v>214</v>
      </c>
      <c r="BT11" s="250"/>
      <c r="BU11" s="249" t="s">
        <v>214</v>
      </c>
      <c r="BV11" s="250"/>
      <c r="BW11" s="249" t="s">
        <v>212</v>
      </c>
      <c r="BX11" s="250"/>
      <c r="BY11" s="249" t="s">
        <v>204</v>
      </c>
      <c r="BZ11" s="250"/>
      <c r="CA11" s="249" t="s">
        <v>204</v>
      </c>
      <c r="CB11" s="250"/>
      <c r="CC11" s="249" t="s">
        <v>204</v>
      </c>
      <c r="CD11" s="250"/>
      <c r="CE11" s="249" t="s">
        <v>204</v>
      </c>
      <c r="CF11" s="250"/>
      <c r="CG11" s="249" t="s">
        <v>204</v>
      </c>
      <c r="CH11" s="250"/>
      <c r="CI11" s="249" t="s">
        <v>204</v>
      </c>
      <c r="CJ11" s="250"/>
      <c r="CK11" s="249" t="s">
        <v>204</v>
      </c>
      <c r="CL11" s="250"/>
      <c r="CM11" s="249" t="s">
        <v>204</v>
      </c>
      <c r="CN11" s="250"/>
      <c r="CO11" s="249" t="s">
        <v>204</v>
      </c>
      <c r="CP11" s="250"/>
      <c r="CQ11" s="249" t="s">
        <v>204</v>
      </c>
      <c r="CR11" s="250"/>
      <c r="CS11" s="249" t="s">
        <v>204</v>
      </c>
      <c r="CT11" s="250"/>
      <c r="CU11" s="249" t="s">
        <v>204</v>
      </c>
      <c r="CV11" s="250"/>
      <c r="CW11" s="249" t="s">
        <v>204</v>
      </c>
      <c r="CX11" s="250"/>
      <c r="CY11" s="249" t="s">
        <v>204</v>
      </c>
      <c r="CZ11" s="250"/>
      <c r="DA11" s="249" t="s">
        <v>204</v>
      </c>
      <c r="DB11" s="250"/>
      <c r="DC11" s="249" t="s">
        <v>204</v>
      </c>
      <c r="DD11" s="250"/>
      <c r="DE11" s="249" t="s">
        <v>204</v>
      </c>
      <c r="DF11" s="250"/>
      <c r="DG11" s="249" t="s">
        <v>204</v>
      </c>
      <c r="DH11" s="250"/>
      <c r="DI11" s="249" t="s">
        <v>204</v>
      </c>
      <c r="DJ11" s="250"/>
      <c r="DK11" s="249" t="s">
        <v>204</v>
      </c>
      <c r="DL11" s="250"/>
      <c r="DM11" s="249" t="s">
        <v>204</v>
      </c>
      <c r="DN11" s="250"/>
      <c r="DO11" s="249" t="s">
        <v>204</v>
      </c>
      <c r="DP11" s="250"/>
      <c r="DQ11" s="249" t="s">
        <v>204</v>
      </c>
      <c r="DR11" s="250"/>
      <c r="DS11" s="249" t="s">
        <v>204</v>
      </c>
      <c r="DT11" s="250"/>
      <c r="DU11" s="249"/>
      <c r="DV11" s="250"/>
      <c r="DW11" s="249"/>
      <c r="DX11" s="250"/>
      <c r="DY11" s="135"/>
      <c r="DZ11" s="136"/>
      <c r="EA11" s="19"/>
    </row>
    <row r="12" spans="1:141" ht="25.5" x14ac:dyDescent="0.2">
      <c r="A12" s="113"/>
      <c r="B12" s="18" t="s">
        <v>13</v>
      </c>
      <c r="C12" s="249">
        <v>30</v>
      </c>
      <c r="D12" s="283"/>
      <c r="E12" s="249"/>
      <c r="F12" s="250"/>
      <c r="G12" s="249">
        <v>8</v>
      </c>
      <c r="H12" s="283"/>
      <c r="I12" s="249">
        <v>30</v>
      </c>
      <c r="J12" s="250"/>
      <c r="K12" s="249">
        <v>30</v>
      </c>
      <c r="L12" s="250"/>
      <c r="M12" s="249"/>
      <c r="N12" s="283"/>
      <c r="O12" s="249">
        <v>30</v>
      </c>
      <c r="P12" s="250"/>
      <c r="Q12" s="249"/>
      <c r="R12" s="283"/>
      <c r="S12" s="249">
        <v>30</v>
      </c>
      <c r="T12" s="250"/>
      <c r="U12" s="249"/>
      <c r="V12" s="283"/>
      <c r="W12" s="249">
        <v>8</v>
      </c>
      <c r="X12" s="250"/>
      <c r="Y12" s="249">
        <v>8</v>
      </c>
      <c r="Z12" s="250"/>
      <c r="AA12" s="249">
        <v>8</v>
      </c>
      <c r="AB12" s="250"/>
      <c r="AC12" s="249">
        <v>8</v>
      </c>
      <c r="AD12" s="250"/>
      <c r="AE12" s="249"/>
      <c r="AF12" s="250"/>
      <c r="AG12" s="249">
        <v>4</v>
      </c>
      <c r="AH12" s="250"/>
      <c r="AI12" s="249"/>
      <c r="AJ12" s="250"/>
      <c r="AK12" s="249">
        <v>4</v>
      </c>
      <c r="AL12" s="250"/>
      <c r="AM12" s="249">
        <v>4</v>
      </c>
      <c r="AN12" s="250"/>
      <c r="AO12" s="249">
        <v>4</v>
      </c>
      <c r="AP12" s="250"/>
      <c r="AQ12" s="249">
        <v>4</v>
      </c>
      <c r="AR12" s="250"/>
      <c r="AS12" s="249">
        <v>2</v>
      </c>
      <c r="AT12" s="250"/>
      <c r="AU12" s="249">
        <v>8</v>
      </c>
      <c r="AV12" s="250"/>
      <c r="AW12" s="249">
        <v>30</v>
      </c>
      <c r="AX12" s="250"/>
      <c r="AY12" s="249"/>
      <c r="AZ12" s="250"/>
      <c r="BA12" s="249">
        <v>1</v>
      </c>
      <c r="BB12" s="250"/>
      <c r="BC12" s="249"/>
      <c r="BD12" s="250"/>
      <c r="BE12" s="249"/>
      <c r="BF12" s="250"/>
      <c r="BG12" s="249"/>
      <c r="BH12" s="250"/>
      <c r="BI12" s="249"/>
      <c r="BJ12" s="250"/>
      <c r="BK12" s="249"/>
      <c r="BL12" s="250"/>
      <c r="BM12" s="249">
        <v>30</v>
      </c>
      <c r="BN12" s="250"/>
      <c r="BO12" s="249"/>
      <c r="BP12" s="250"/>
      <c r="BQ12" s="249"/>
      <c r="BR12" s="250"/>
      <c r="BS12" s="249">
        <v>4</v>
      </c>
      <c r="BT12" s="250"/>
      <c r="BU12" s="249">
        <v>4</v>
      </c>
      <c r="BV12" s="250"/>
      <c r="BW12" s="249">
        <v>2</v>
      </c>
      <c r="BX12" s="250"/>
      <c r="BY12" s="249"/>
      <c r="BZ12" s="250"/>
      <c r="CA12" s="249"/>
      <c r="CB12" s="250"/>
      <c r="CC12" s="249"/>
      <c r="CD12" s="250"/>
      <c r="CE12" s="249"/>
      <c r="CF12" s="250"/>
      <c r="CG12" s="249"/>
      <c r="CH12" s="250"/>
      <c r="CI12" s="249"/>
      <c r="CJ12" s="250"/>
      <c r="CK12" s="249"/>
      <c r="CL12" s="250"/>
      <c r="CM12" s="249"/>
      <c r="CN12" s="250"/>
      <c r="CO12" s="249"/>
      <c r="CP12" s="250"/>
      <c r="CQ12" s="249"/>
      <c r="CR12" s="250"/>
      <c r="CS12" s="249"/>
      <c r="CT12" s="250"/>
      <c r="CU12" s="249"/>
      <c r="CV12" s="250"/>
      <c r="CW12" s="249"/>
      <c r="CX12" s="250"/>
      <c r="CY12" s="249"/>
      <c r="CZ12" s="250"/>
      <c r="DA12" s="249"/>
      <c r="DB12" s="250"/>
      <c r="DC12" s="249"/>
      <c r="DD12" s="250"/>
      <c r="DE12" s="249"/>
      <c r="DF12" s="250"/>
      <c r="DG12" s="249"/>
      <c r="DH12" s="250"/>
      <c r="DI12" s="249"/>
      <c r="DJ12" s="250"/>
      <c r="DK12" s="249"/>
      <c r="DL12" s="250"/>
      <c r="DM12" s="249"/>
      <c r="DN12" s="250"/>
      <c r="DO12" s="249"/>
      <c r="DP12" s="250"/>
      <c r="DQ12" s="249"/>
      <c r="DR12" s="250"/>
      <c r="DS12" s="249"/>
      <c r="DT12" s="250"/>
      <c r="DU12" s="249"/>
      <c r="DV12" s="250"/>
      <c r="DW12" s="249"/>
      <c r="DX12" s="250"/>
      <c r="DY12" s="135"/>
      <c r="DZ12" s="136"/>
      <c r="EA12" s="20"/>
    </row>
    <row r="13" spans="1:141"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226</v>
      </c>
      <c r="DI13" s="131" t="s">
        <v>227</v>
      </c>
      <c r="DJ13" s="131" t="s">
        <v>226</v>
      </c>
      <c r="DK13" s="131" t="s">
        <v>227</v>
      </c>
      <c r="DL13" s="131" t="s">
        <v>227</v>
      </c>
      <c r="DM13" s="131" t="s">
        <v>226</v>
      </c>
      <c r="DN13" s="131" t="s">
        <v>227</v>
      </c>
      <c r="DO13" s="131" t="s">
        <v>226</v>
      </c>
      <c r="DP13" s="131" t="s">
        <v>227</v>
      </c>
      <c r="DQ13" s="131" t="s">
        <v>226</v>
      </c>
      <c r="DR13" s="131" t="s">
        <v>227</v>
      </c>
      <c r="DS13" s="131" t="s">
        <v>226</v>
      </c>
      <c r="DT13" s="131" t="s">
        <v>227</v>
      </c>
      <c r="DU13" s="131" t="s">
        <v>226</v>
      </c>
      <c r="DV13" s="131" t="s">
        <v>227</v>
      </c>
      <c r="DW13" s="131" t="s">
        <v>226</v>
      </c>
      <c r="DX13" s="131" t="s">
        <v>227</v>
      </c>
      <c r="DY13" s="131" t="s">
        <v>226</v>
      </c>
      <c r="DZ13" s="131" t="s">
        <v>227</v>
      </c>
      <c r="EA13" s="54"/>
      <c r="EB13" s="84"/>
      <c r="EC13" s="84"/>
      <c r="ED13" s="84"/>
      <c r="EE13" s="84"/>
      <c r="EF13" s="84"/>
      <c r="EG13" s="84"/>
      <c r="EH13" s="84"/>
      <c r="EI13" s="84"/>
      <c r="EJ13" s="84"/>
      <c r="EK13" s="84"/>
    </row>
    <row r="14" spans="1:141" x14ac:dyDescent="0.2">
      <c r="A14" s="74">
        <v>1</v>
      </c>
      <c r="B14" s="74"/>
      <c r="C14" s="246">
        <f>'[1]ביוב גולמי I'!B3</f>
        <v>55303</v>
      </c>
      <c r="D14" s="62"/>
      <c r="E14" s="62"/>
      <c r="F14" s="62"/>
      <c r="G14" s="62"/>
      <c r="H14" s="62"/>
      <c r="I14" s="242"/>
      <c r="J14" s="62"/>
      <c r="K14" s="62"/>
      <c r="L14" s="62"/>
      <c r="M14" s="242">
        <f>'[1]קולחים S'!I2</f>
        <v>8.14</v>
      </c>
      <c r="N14" s="62"/>
      <c r="O14" s="62">
        <v>7.7</v>
      </c>
      <c r="P14" s="62"/>
      <c r="Q14" s="62"/>
      <c r="R14" s="62"/>
      <c r="S14" s="62"/>
      <c r="T14" s="62"/>
      <c r="U14" s="242">
        <f>'[1]קולחים S'!M2</f>
        <v>2.7</v>
      </c>
      <c r="V14" s="62"/>
      <c r="W14" s="220"/>
      <c r="X14" s="62"/>
      <c r="Y14" s="188">
        <v>5</v>
      </c>
      <c r="Z14" s="62"/>
      <c r="AA14" s="190"/>
      <c r="AB14" s="62"/>
      <c r="AC14" s="186">
        <v>8</v>
      </c>
      <c r="AD14" s="62"/>
      <c r="AE14" s="62"/>
      <c r="AF14" s="62"/>
      <c r="AG14" s="186"/>
      <c r="AH14" s="62"/>
      <c r="AI14" s="186"/>
      <c r="AJ14" s="62"/>
      <c r="AK14" s="186"/>
      <c r="AL14" s="62"/>
      <c r="AM14" s="62"/>
      <c r="AN14" s="62"/>
      <c r="AO14" s="191"/>
      <c r="AP14" s="62"/>
      <c r="AQ14" s="193"/>
      <c r="AR14" s="62"/>
      <c r="AS14" s="223"/>
      <c r="AT14" s="62"/>
      <c r="AU14" s="62">
        <v>0</v>
      </c>
      <c r="AV14" s="62"/>
      <c r="AW14" s="62"/>
      <c r="AX14" s="62">
        <v>0.53</v>
      </c>
      <c r="AY14" s="62"/>
      <c r="AZ14" s="62"/>
      <c r="BA14" s="62"/>
      <c r="BB14" s="62"/>
      <c r="BC14" s="62"/>
      <c r="BD14" s="62"/>
      <c r="BE14" s="62"/>
      <c r="BF14" s="62"/>
      <c r="BG14" s="62"/>
      <c r="BH14" s="62"/>
      <c r="BI14" s="62"/>
      <c r="BJ14" s="62"/>
      <c r="BK14" s="62"/>
      <c r="BL14" s="62"/>
      <c r="BM14" s="62"/>
      <c r="BN14" s="62"/>
      <c r="BO14" s="231">
        <f>'[1]קולחים S'!L2</f>
        <v>1.1679999999999999</v>
      </c>
      <c r="BP14" s="62"/>
      <c r="BQ14" s="62"/>
      <c r="BR14" s="62"/>
      <c r="BS14" s="215"/>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62"/>
      <c r="DU14" s="143"/>
      <c r="DV14" s="143"/>
      <c r="DW14" s="143"/>
      <c r="DX14" s="143"/>
      <c r="DY14" s="143"/>
      <c r="DZ14" s="143"/>
      <c r="EA14" s="20"/>
    </row>
    <row r="15" spans="1:141" x14ac:dyDescent="0.2">
      <c r="A15" s="74">
        <v>2</v>
      </c>
      <c r="B15" s="74"/>
      <c r="C15" s="246">
        <f>'[1]ביוב גולמי I'!B4</f>
        <v>52746</v>
      </c>
      <c r="D15" s="62"/>
      <c r="E15" s="62"/>
      <c r="F15" s="62"/>
      <c r="G15" s="62"/>
      <c r="H15" s="62"/>
      <c r="I15" s="242"/>
      <c r="J15" s="62"/>
      <c r="K15" s="62"/>
      <c r="L15" s="62"/>
      <c r="M15" s="242">
        <f>'[1]קולחים S'!I3</f>
        <v>8.27</v>
      </c>
      <c r="N15" s="62"/>
      <c r="O15" s="62">
        <v>8.41</v>
      </c>
      <c r="P15" s="62"/>
      <c r="Q15" s="62"/>
      <c r="R15" s="62"/>
      <c r="S15" s="62"/>
      <c r="T15" s="62"/>
      <c r="U15" s="242">
        <f>'[1]קולחים S'!M3</f>
        <v>3.87</v>
      </c>
      <c r="V15" s="62" t="s">
        <v>191</v>
      </c>
      <c r="W15" s="185">
        <v>3</v>
      </c>
      <c r="X15" s="62" t="s">
        <v>191</v>
      </c>
      <c r="Y15" s="188">
        <v>5</v>
      </c>
      <c r="Z15" s="62" t="s">
        <v>191</v>
      </c>
      <c r="AA15" s="188">
        <v>5</v>
      </c>
      <c r="AB15" s="62" t="s">
        <v>191</v>
      </c>
      <c r="AC15" s="185">
        <v>29</v>
      </c>
      <c r="AD15" s="62" t="s">
        <v>191</v>
      </c>
      <c r="AE15" s="62"/>
      <c r="AF15" s="62"/>
      <c r="AG15" s="185">
        <v>3.52</v>
      </c>
      <c r="AH15" s="62" t="s">
        <v>191</v>
      </c>
      <c r="AI15" s="185"/>
      <c r="AJ15" s="62"/>
      <c r="AK15" s="185">
        <v>5</v>
      </c>
      <c r="AL15" s="62" t="s">
        <v>191</v>
      </c>
      <c r="AM15" s="62">
        <v>5</v>
      </c>
      <c r="AN15" s="62" t="s">
        <v>191</v>
      </c>
      <c r="AO15" s="192">
        <v>0.11</v>
      </c>
      <c r="AP15" s="62" t="s">
        <v>191</v>
      </c>
      <c r="AQ15" s="194">
        <v>3.41</v>
      </c>
      <c r="AR15" s="62" t="s">
        <v>191</v>
      </c>
      <c r="AS15" s="224">
        <v>3.39</v>
      </c>
      <c r="AT15" s="62" t="s">
        <v>191</v>
      </c>
      <c r="AU15" s="62"/>
      <c r="AV15" s="62"/>
      <c r="AW15" s="62"/>
      <c r="AX15" s="62"/>
      <c r="AY15" s="62"/>
      <c r="AZ15" s="62"/>
      <c r="BA15" s="62" t="s">
        <v>292</v>
      </c>
      <c r="BB15" s="62" t="s">
        <v>191</v>
      </c>
      <c r="BC15" s="62"/>
      <c r="BD15" s="62"/>
      <c r="BE15" s="62">
        <v>0.25</v>
      </c>
      <c r="BF15" s="62" t="s">
        <v>191</v>
      </c>
      <c r="BG15" s="62"/>
      <c r="BH15" s="62"/>
      <c r="BI15" s="62">
        <v>0.03</v>
      </c>
      <c r="BJ15" s="62" t="s">
        <v>191</v>
      </c>
      <c r="BK15" s="62"/>
      <c r="BL15" s="62"/>
      <c r="BM15" s="62"/>
      <c r="BN15" s="62"/>
      <c r="BO15" s="231">
        <v>1.2649999999999999</v>
      </c>
      <c r="BP15" s="62" t="s">
        <v>191</v>
      </c>
      <c r="BQ15" s="62">
        <v>4.5999999999999996</v>
      </c>
      <c r="BR15" s="62" t="s">
        <v>191</v>
      </c>
      <c r="BS15" s="216">
        <v>202</v>
      </c>
      <c r="BT15" s="62" t="s">
        <v>191</v>
      </c>
      <c r="BU15" s="62">
        <v>151.65</v>
      </c>
      <c r="BV15" s="62" t="s">
        <v>191</v>
      </c>
      <c r="BW15" s="62">
        <v>0.35</v>
      </c>
      <c r="BX15" s="62" t="s">
        <v>191</v>
      </c>
      <c r="BY15" s="62">
        <v>0.06</v>
      </c>
      <c r="BZ15" s="62" t="s">
        <v>191</v>
      </c>
      <c r="CA15" s="62">
        <v>0.01</v>
      </c>
      <c r="CB15" s="62" t="s">
        <v>191</v>
      </c>
      <c r="CC15" s="62" t="s">
        <v>296</v>
      </c>
      <c r="CD15" s="62" t="s">
        <v>191</v>
      </c>
      <c r="CE15" s="62" t="s">
        <v>296</v>
      </c>
      <c r="CF15" s="62" t="s">
        <v>191</v>
      </c>
      <c r="CG15" s="62" t="s">
        <v>296</v>
      </c>
      <c r="CH15" s="62" t="s">
        <v>191</v>
      </c>
      <c r="CI15" s="62" t="s">
        <v>296</v>
      </c>
      <c r="CJ15" s="62" t="s">
        <v>191</v>
      </c>
      <c r="CK15" s="62" t="s">
        <v>300</v>
      </c>
      <c r="CL15" s="62" t="s">
        <v>191</v>
      </c>
      <c r="CM15" s="62" t="s">
        <v>295</v>
      </c>
      <c r="CN15" s="62" t="s">
        <v>191</v>
      </c>
      <c r="CO15" s="62">
        <v>0.06</v>
      </c>
      <c r="CP15" s="62" t="s">
        <v>191</v>
      </c>
      <c r="CQ15" s="62">
        <v>0.08</v>
      </c>
      <c r="CR15" s="62" t="s">
        <v>191</v>
      </c>
      <c r="CS15" s="62" t="s">
        <v>295</v>
      </c>
      <c r="CT15" s="62" t="s">
        <v>191</v>
      </c>
      <c r="CU15" s="62">
        <v>0.32</v>
      </c>
      <c r="CV15" s="62" t="s">
        <v>191</v>
      </c>
      <c r="CW15" s="62" t="s">
        <v>296</v>
      </c>
      <c r="CX15" s="62" t="s">
        <v>191</v>
      </c>
      <c r="CY15" s="62"/>
      <c r="CZ15" s="62" t="s">
        <v>191</v>
      </c>
      <c r="DA15" s="62" t="s">
        <v>297</v>
      </c>
      <c r="DB15" s="62" t="s">
        <v>191</v>
      </c>
      <c r="DC15" s="62" t="s">
        <v>297</v>
      </c>
      <c r="DD15" s="62" t="s">
        <v>191</v>
      </c>
      <c r="DE15" s="62" t="s">
        <v>297</v>
      </c>
      <c r="DF15" s="62" t="s">
        <v>191</v>
      </c>
      <c r="DG15" s="62" t="s">
        <v>297</v>
      </c>
      <c r="DH15" s="62" t="s">
        <v>191</v>
      </c>
      <c r="DI15" s="62">
        <v>0.49</v>
      </c>
      <c r="DJ15" s="62" t="s">
        <v>191</v>
      </c>
      <c r="DK15" s="62"/>
      <c r="DL15" s="62"/>
      <c r="DM15" s="62">
        <v>52.6</v>
      </c>
      <c r="DN15" s="62" t="s">
        <v>191</v>
      </c>
      <c r="DO15" s="62">
        <v>19.21</v>
      </c>
      <c r="DP15" s="62" t="s">
        <v>191</v>
      </c>
      <c r="DQ15" s="62">
        <v>24.54</v>
      </c>
      <c r="DR15" s="62" t="s">
        <v>191</v>
      </c>
      <c r="DS15" s="62">
        <v>0.05</v>
      </c>
      <c r="DT15" s="62" t="s">
        <v>191</v>
      </c>
      <c r="DU15" s="143"/>
      <c r="DV15" s="143"/>
      <c r="DW15" s="143"/>
      <c r="DX15" s="143"/>
      <c r="DY15" s="143"/>
      <c r="DZ15" s="143"/>
      <c r="EA15" s="20"/>
    </row>
    <row r="16" spans="1:141" x14ac:dyDescent="0.2">
      <c r="A16" s="74">
        <v>3</v>
      </c>
      <c r="B16" s="74"/>
      <c r="C16" s="246">
        <f>'[1]ביוב גולמי I'!B5</f>
        <v>54232</v>
      </c>
      <c r="D16" s="62"/>
      <c r="E16" s="62"/>
      <c r="F16" s="62"/>
      <c r="G16" s="62"/>
      <c r="H16" s="62"/>
      <c r="I16" s="242"/>
      <c r="J16" s="62"/>
      <c r="K16" s="62"/>
      <c r="L16" s="62"/>
      <c r="M16" s="242">
        <f>'[1]קולחים S'!I4</f>
        <v>8.2799999999999994</v>
      </c>
      <c r="N16" s="62"/>
      <c r="O16" s="62">
        <v>8.7200000000000006</v>
      </c>
      <c r="P16" s="62"/>
      <c r="Q16" s="62"/>
      <c r="R16" s="62"/>
      <c r="S16" s="242"/>
      <c r="T16" s="62"/>
      <c r="U16" s="242">
        <f>'[1]קולחים S'!M4</f>
        <v>2.64</v>
      </c>
      <c r="V16" s="62"/>
      <c r="W16" s="185"/>
      <c r="X16" s="62"/>
      <c r="Y16" s="188"/>
      <c r="Z16" s="62"/>
      <c r="AA16" s="189">
        <v>5</v>
      </c>
      <c r="AB16" s="62"/>
      <c r="AC16" s="185"/>
      <c r="AD16" s="62"/>
      <c r="AE16" s="62"/>
      <c r="AF16" s="62"/>
      <c r="AG16" s="185"/>
      <c r="AH16" s="62"/>
      <c r="AI16" s="185"/>
      <c r="AJ16" s="62"/>
      <c r="AK16" s="185"/>
      <c r="AL16" s="62"/>
      <c r="AM16" s="62"/>
      <c r="AN16" s="62"/>
      <c r="AO16" s="192"/>
      <c r="AP16" s="62"/>
      <c r="AQ16" s="194"/>
      <c r="AR16" s="62"/>
      <c r="AS16" s="224"/>
      <c r="AT16" s="62"/>
      <c r="AU16" s="62"/>
      <c r="AV16" s="62"/>
      <c r="AW16" s="62">
        <v>0.48</v>
      </c>
      <c r="AX16" s="62"/>
      <c r="AY16" s="62"/>
      <c r="AZ16" s="62"/>
      <c r="BA16" s="62"/>
      <c r="BB16" s="62"/>
      <c r="BC16" s="62"/>
      <c r="BD16" s="62"/>
      <c r="BE16" s="62"/>
      <c r="BF16" s="62"/>
      <c r="BG16" s="62"/>
      <c r="BH16" s="62"/>
      <c r="BI16" s="62"/>
      <c r="BJ16" s="62"/>
      <c r="BK16" s="62"/>
      <c r="BL16" s="62"/>
      <c r="BM16" s="62"/>
      <c r="BN16" s="62"/>
      <c r="BO16" s="231">
        <f>'[1]קולחים S'!L4</f>
        <v>1.3340000000000001</v>
      </c>
      <c r="BP16" s="62"/>
      <c r="BQ16" s="62"/>
      <c r="BR16" s="62"/>
      <c r="BS16" s="216"/>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62"/>
      <c r="DU16" s="143"/>
      <c r="DV16" s="143"/>
      <c r="DW16" s="143"/>
      <c r="DX16" s="143"/>
      <c r="DY16" s="143"/>
      <c r="DZ16" s="143"/>
      <c r="EA16" s="20"/>
    </row>
    <row r="17" spans="1:131" x14ac:dyDescent="0.2">
      <c r="A17" s="74">
        <v>4</v>
      </c>
      <c r="B17" s="74"/>
      <c r="C17" s="246">
        <f>'[1]ביוב גולמי I'!B6</f>
        <v>58837</v>
      </c>
      <c r="D17" s="62"/>
      <c r="E17" s="62"/>
      <c r="F17" s="62"/>
      <c r="G17" s="62"/>
      <c r="H17" s="62"/>
      <c r="I17" s="242"/>
      <c r="J17" s="62"/>
      <c r="K17" s="62"/>
      <c r="L17" s="62"/>
      <c r="M17" s="242">
        <f>'[1]קולחים S'!I5</f>
        <v>8.17</v>
      </c>
      <c r="N17" s="62"/>
      <c r="O17" s="62">
        <v>8.94</v>
      </c>
      <c r="P17" s="62"/>
      <c r="Q17" s="62"/>
      <c r="R17" s="62"/>
      <c r="S17" s="62"/>
      <c r="T17" s="62"/>
      <c r="U17" s="242">
        <f>'[1]קולחים S'!M5</f>
        <v>2.88</v>
      </c>
      <c r="V17" s="62"/>
      <c r="W17" s="185">
        <v>1</v>
      </c>
      <c r="X17" s="62"/>
      <c r="Y17" s="188"/>
      <c r="Z17" s="62"/>
      <c r="AA17" s="188"/>
      <c r="AB17" s="62"/>
      <c r="AC17" s="185"/>
      <c r="AD17" s="62"/>
      <c r="AE17" s="62"/>
      <c r="AF17" s="62"/>
      <c r="AG17" s="185"/>
      <c r="AH17" s="62"/>
      <c r="AI17" s="185"/>
      <c r="AJ17" s="62"/>
      <c r="AK17" s="185"/>
      <c r="AL17" s="62"/>
      <c r="AM17" s="62"/>
      <c r="AN17" s="62"/>
      <c r="AO17" s="192"/>
      <c r="AP17" s="62"/>
      <c r="AQ17" s="194"/>
      <c r="AR17" s="62"/>
      <c r="AS17" s="224"/>
      <c r="AT17" s="62"/>
      <c r="AU17" s="62">
        <v>0</v>
      </c>
      <c r="AV17" s="62"/>
      <c r="AW17" s="62">
        <v>0.34</v>
      </c>
      <c r="AX17" s="62"/>
      <c r="AY17" s="62"/>
      <c r="AZ17" s="62"/>
      <c r="BA17" s="62"/>
      <c r="BB17" s="62"/>
      <c r="BC17" s="62"/>
      <c r="BD17" s="62"/>
      <c r="BE17" s="62"/>
      <c r="BF17" s="62"/>
      <c r="BG17" s="62"/>
      <c r="BH17" s="62"/>
      <c r="BI17" s="62"/>
      <c r="BJ17" s="62"/>
      <c r="BK17" s="62"/>
      <c r="BL17" s="62"/>
      <c r="BM17" s="62"/>
      <c r="BN17" s="62"/>
      <c r="BO17" s="231">
        <f>'[1]קולחים S'!L5</f>
        <v>1.3680000000000001</v>
      </c>
      <c r="BP17" s="62"/>
      <c r="BQ17" s="62"/>
      <c r="BR17" s="62"/>
      <c r="BS17" s="216"/>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62"/>
      <c r="DU17" s="143"/>
      <c r="DV17" s="143"/>
      <c r="DW17" s="143"/>
      <c r="DX17" s="143"/>
      <c r="DY17" s="143"/>
      <c r="DZ17" s="143"/>
      <c r="EA17" s="20"/>
    </row>
    <row r="18" spans="1:131" x14ac:dyDescent="0.2">
      <c r="A18" s="74">
        <v>5</v>
      </c>
      <c r="B18" s="74"/>
      <c r="C18" s="246">
        <f>'[1]ביוב גולמי I'!B7</f>
        <v>67480</v>
      </c>
      <c r="D18" s="62"/>
      <c r="E18" s="62"/>
      <c r="F18" s="62"/>
      <c r="G18" s="62"/>
      <c r="H18" s="62"/>
      <c r="I18" s="242"/>
      <c r="J18" s="62"/>
      <c r="K18" s="62"/>
      <c r="L18" s="62"/>
      <c r="M18" s="242"/>
      <c r="N18" s="62"/>
      <c r="O18" s="62">
        <v>8.9600000000000009</v>
      </c>
      <c r="P18" s="62"/>
      <c r="Q18" s="62"/>
      <c r="R18" s="62"/>
      <c r="S18" s="242"/>
      <c r="T18" s="62"/>
      <c r="U18" s="242"/>
      <c r="V18" s="62"/>
      <c r="W18" s="185"/>
      <c r="X18" s="62"/>
      <c r="Y18" s="188"/>
      <c r="Z18" s="62"/>
      <c r="AA18" s="189"/>
      <c r="AB18" s="62"/>
      <c r="AC18" s="185"/>
      <c r="AD18" s="62"/>
      <c r="AE18" s="62"/>
      <c r="AF18" s="62"/>
      <c r="AG18" s="185"/>
      <c r="AH18" s="62"/>
      <c r="AI18" s="185"/>
      <c r="AJ18" s="62"/>
      <c r="AK18" s="185"/>
      <c r="AL18" s="62"/>
      <c r="AM18" s="62"/>
      <c r="AN18" s="62"/>
      <c r="AO18" s="192"/>
      <c r="AP18" s="62"/>
      <c r="AQ18" s="194"/>
      <c r="AR18" s="62"/>
      <c r="AS18" s="224"/>
      <c r="AT18" s="62"/>
      <c r="AU18" s="62"/>
      <c r="AV18" s="62"/>
      <c r="AW18" s="62">
        <v>0.31</v>
      </c>
      <c r="AX18" s="62"/>
      <c r="AY18" s="62"/>
      <c r="AZ18" s="62"/>
      <c r="BA18" s="62"/>
      <c r="BB18" s="62"/>
      <c r="BC18" s="62"/>
      <c r="BD18" s="62"/>
      <c r="BE18" s="62"/>
      <c r="BF18" s="62"/>
      <c r="BG18" s="62"/>
      <c r="BH18" s="62"/>
      <c r="BI18" s="225"/>
      <c r="BJ18" s="225"/>
      <c r="BK18" s="62"/>
      <c r="BL18" s="62"/>
      <c r="BM18" s="62"/>
      <c r="BN18" s="62"/>
      <c r="BO18" s="231"/>
      <c r="BP18" s="62"/>
      <c r="BQ18" s="62"/>
      <c r="BR18" s="62"/>
      <c r="BS18" s="216"/>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62"/>
      <c r="DU18" s="143"/>
      <c r="DV18" s="143"/>
      <c r="DW18" s="143"/>
      <c r="DX18" s="143"/>
      <c r="DY18" s="143"/>
      <c r="DZ18" s="143"/>
      <c r="EA18" s="20"/>
    </row>
    <row r="19" spans="1:131" x14ac:dyDescent="0.2">
      <c r="A19" s="74">
        <v>6</v>
      </c>
      <c r="B19" s="74"/>
      <c r="C19" s="246">
        <f>'[1]ביוב גולמי I'!B8</f>
        <v>53351</v>
      </c>
      <c r="D19" s="62"/>
      <c r="E19" s="62"/>
      <c r="F19" s="62"/>
      <c r="G19" s="62"/>
      <c r="H19" s="62"/>
      <c r="I19" s="242"/>
      <c r="J19" s="62"/>
      <c r="K19" s="62"/>
      <c r="L19" s="62"/>
      <c r="M19" s="242"/>
      <c r="N19" s="62"/>
      <c r="O19" s="62">
        <v>8.82</v>
      </c>
      <c r="P19" s="62"/>
      <c r="Q19" s="62"/>
      <c r="R19" s="62"/>
      <c r="S19" s="62"/>
      <c r="T19" s="62"/>
      <c r="U19" s="242"/>
      <c r="V19" s="62"/>
      <c r="W19" s="185"/>
      <c r="X19" s="62"/>
      <c r="Y19" s="188"/>
      <c r="Z19" s="62"/>
      <c r="AA19" s="189"/>
      <c r="AB19" s="62"/>
      <c r="AC19" s="185"/>
      <c r="AD19" s="62"/>
      <c r="AE19" s="62"/>
      <c r="AF19" s="62"/>
      <c r="AG19" s="185"/>
      <c r="AH19" s="62"/>
      <c r="AI19" s="185"/>
      <c r="AJ19" s="62"/>
      <c r="AK19" s="185"/>
      <c r="AL19" s="62"/>
      <c r="AM19" s="62"/>
      <c r="AN19" s="62"/>
      <c r="AO19" s="192"/>
      <c r="AP19" s="62"/>
      <c r="AQ19" s="194"/>
      <c r="AR19" s="62"/>
      <c r="AS19" s="224"/>
      <c r="AT19" s="62"/>
      <c r="AU19" s="62"/>
      <c r="AV19" s="62"/>
      <c r="AW19" s="62">
        <v>0.55000000000000004</v>
      </c>
      <c r="AX19" s="62"/>
      <c r="AY19" s="62"/>
      <c r="AZ19" s="62"/>
      <c r="BA19" s="62"/>
      <c r="BB19" s="62"/>
      <c r="BC19" s="62"/>
      <c r="BD19" s="62"/>
      <c r="BE19" s="62"/>
      <c r="BF19" s="62"/>
      <c r="BG19" s="62"/>
      <c r="BH19" s="62"/>
      <c r="BI19" s="62"/>
      <c r="BJ19" s="62"/>
      <c r="BK19" s="62"/>
      <c r="BL19" s="62"/>
      <c r="BM19" s="62"/>
      <c r="BN19" s="62"/>
      <c r="BO19" s="231"/>
      <c r="BP19" s="62"/>
      <c r="BQ19" s="62"/>
      <c r="BR19" s="62"/>
      <c r="BS19" s="216"/>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62"/>
      <c r="DU19" s="143"/>
      <c r="DV19" s="143"/>
      <c r="DW19" s="143"/>
      <c r="DX19" s="143"/>
      <c r="DY19" s="143"/>
      <c r="DZ19" s="143"/>
      <c r="EA19" s="20"/>
    </row>
    <row r="20" spans="1:131" x14ac:dyDescent="0.2">
      <c r="A20" s="74">
        <v>7</v>
      </c>
      <c r="B20" s="74"/>
      <c r="C20" s="246">
        <f>'[1]ביוב גולמי I'!B9</f>
        <v>62267</v>
      </c>
      <c r="D20" s="62"/>
      <c r="E20" s="62"/>
      <c r="F20" s="62"/>
      <c r="G20" s="62"/>
      <c r="H20" s="62"/>
      <c r="I20" s="242"/>
      <c r="J20" s="62"/>
      <c r="K20" s="62"/>
      <c r="L20" s="62"/>
      <c r="M20" s="242"/>
      <c r="N20" s="62"/>
      <c r="O20" s="62">
        <v>8.9600000000000009</v>
      </c>
      <c r="P20" s="62"/>
      <c r="Q20" s="62"/>
      <c r="R20" s="62"/>
      <c r="S20" s="242"/>
      <c r="T20" s="225"/>
      <c r="U20" s="242"/>
      <c r="V20" s="62"/>
      <c r="W20" s="185"/>
      <c r="X20" s="62"/>
      <c r="Y20" s="188"/>
      <c r="Z20" s="62"/>
      <c r="AA20" s="189"/>
      <c r="AB20" s="62"/>
      <c r="AC20" s="185"/>
      <c r="AD20" s="62"/>
      <c r="AE20" s="62"/>
      <c r="AF20" s="62"/>
      <c r="AG20" s="185"/>
      <c r="AH20" s="62"/>
      <c r="AI20" s="185"/>
      <c r="AJ20" s="62"/>
      <c r="AK20" s="185"/>
      <c r="AL20" s="62"/>
      <c r="AM20" s="62"/>
      <c r="AN20" s="62"/>
      <c r="AO20" s="192"/>
      <c r="AP20" s="62"/>
      <c r="AQ20" s="194"/>
      <c r="AR20" s="62"/>
      <c r="AS20" s="224"/>
      <c r="AT20" s="62"/>
      <c r="AU20" s="62"/>
      <c r="AV20" s="62"/>
      <c r="AW20" s="62">
        <v>0.4</v>
      </c>
      <c r="AX20" s="62"/>
      <c r="AY20" s="62"/>
      <c r="AZ20" s="62"/>
      <c r="BA20" s="62"/>
      <c r="BB20" s="62"/>
      <c r="BC20" s="62"/>
      <c r="BD20" s="62"/>
      <c r="BE20" s="62"/>
      <c r="BF20" s="62"/>
      <c r="BG20" s="62"/>
      <c r="BH20" s="62"/>
      <c r="BI20" s="62"/>
      <c r="BJ20" s="62"/>
      <c r="BK20" s="62"/>
      <c r="BL20" s="62"/>
      <c r="BM20" s="62"/>
      <c r="BN20" s="62"/>
      <c r="BO20" s="231"/>
      <c r="BP20" s="62"/>
      <c r="BQ20" s="62"/>
      <c r="BR20" s="62"/>
      <c r="BS20" s="216"/>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62"/>
      <c r="DU20" s="143"/>
      <c r="DV20" s="143"/>
      <c r="DW20" s="143"/>
      <c r="DX20" s="143"/>
      <c r="DY20" s="143"/>
      <c r="DZ20" s="143"/>
      <c r="EA20" s="20"/>
    </row>
    <row r="21" spans="1:131" x14ac:dyDescent="0.2">
      <c r="A21" s="74">
        <v>8</v>
      </c>
      <c r="B21" s="74"/>
      <c r="C21" s="246">
        <f>'[1]ביוב גולמי I'!B10</f>
        <v>59973</v>
      </c>
      <c r="D21" s="62"/>
      <c r="E21" s="62"/>
      <c r="F21" s="62"/>
      <c r="G21" s="62"/>
      <c r="H21" s="62"/>
      <c r="I21" s="242"/>
      <c r="J21" s="62"/>
      <c r="K21" s="62"/>
      <c r="L21" s="62"/>
      <c r="M21" s="242">
        <f>'[1]קולחים S'!I9</f>
        <v>8.1300000000000008</v>
      </c>
      <c r="N21" s="62"/>
      <c r="O21" s="62">
        <v>8.67</v>
      </c>
      <c r="P21" s="62"/>
      <c r="Q21" s="62"/>
      <c r="R21" s="62"/>
      <c r="S21" s="62"/>
      <c r="T21" s="62"/>
      <c r="U21" s="242">
        <f>'[1]קולחים S'!M9</f>
        <v>2.76</v>
      </c>
      <c r="V21" s="62"/>
      <c r="W21" s="221"/>
      <c r="X21" s="62"/>
      <c r="Y21" s="187"/>
      <c r="Z21" s="62"/>
      <c r="AA21" s="187"/>
      <c r="AB21" s="62"/>
      <c r="AC21" s="185"/>
      <c r="AD21" s="62"/>
      <c r="AE21" s="62"/>
      <c r="AF21" s="62"/>
      <c r="AG21" s="185"/>
      <c r="AH21" s="62"/>
      <c r="AI21" s="185"/>
      <c r="AJ21" s="62"/>
      <c r="AK21" s="185"/>
      <c r="AL21" s="62"/>
      <c r="AM21" s="62"/>
      <c r="AN21" s="62"/>
      <c r="AO21" s="192"/>
      <c r="AP21" s="62"/>
      <c r="AQ21" s="194"/>
      <c r="AR21" s="62"/>
      <c r="AS21" s="192"/>
      <c r="AT21" s="62"/>
      <c r="AU21" s="62"/>
      <c r="AV21" s="62"/>
      <c r="AW21" s="62">
        <v>0.66</v>
      </c>
      <c r="AX21" s="62"/>
      <c r="AY21" s="62"/>
      <c r="AZ21" s="62"/>
      <c r="BA21" s="62"/>
      <c r="BB21" s="62"/>
      <c r="BC21" s="62"/>
      <c r="BD21" s="62"/>
      <c r="BE21" s="62"/>
      <c r="BF21" s="62"/>
      <c r="BG21" s="62"/>
      <c r="BH21" s="62"/>
      <c r="BI21" s="62"/>
      <c r="BJ21" s="62"/>
      <c r="BK21" s="62"/>
      <c r="BL21" s="62"/>
      <c r="BM21" s="62"/>
      <c r="BN21" s="62"/>
      <c r="BO21" s="231">
        <f>'[1]קולחים S'!L9</f>
        <v>1.2010000000000001</v>
      </c>
      <c r="BP21" s="62"/>
      <c r="BQ21" s="62"/>
      <c r="BR21" s="62"/>
      <c r="BS21" s="216"/>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62"/>
      <c r="DU21" s="143"/>
      <c r="DV21" s="143"/>
      <c r="DW21" s="143"/>
      <c r="DX21" s="143"/>
      <c r="DY21" s="143"/>
      <c r="DZ21" s="143"/>
      <c r="EA21" s="20"/>
    </row>
    <row r="22" spans="1:131" x14ac:dyDescent="0.2">
      <c r="A22" s="74">
        <v>9</v>
      </c>
      <c r="B22" s="74"/>
      <c r="C22" s="246">
        <f>'[1]ביוב גולמי I'!B11</f>
        <v>58029</v>
      </c>
      <c r="D22" s="62"/>
      <c r="E22" s="62"/>
      <c r="F22" s="62"/>
      <c r="G22" s="62"/>
      <c r="H22" s="62"/>
      <c r="I22" s="242"/>
      <c r="J22" s="62"/>
      <c r="K22" s="62"/>
      <c r="L22" s="62"/>
      <c r="M22" s="242">
        <f>'[1]קולחים S'!I10</f>
        <v>8.25</v>
      </c>
      <c r="N22" s="62"/>
      <c r="O22" s="62">
        <v>8.39</v>
      </c>
      <c r="P22" s="62"/>
      <c r="Q22" s="62"/>
      <c r="R22" s="62"/>
      <c r="S22" s="242"/>
      <c r="T22" s="62"/>
      <c r="U22" s="242">
        <f>'[1]קולחים S'!M10</f>
        <v>6.18</v>
      </c>
      <c r="V22" s="62" t="s">
        <v>191</v>
      </c>
      <c r="W22" s="185">
        <v>4</v>
      </c>
      <c r="X22" s="62" t="s">
        <v>191</v>
      </c>
      <c r="Y22" s="188">
        <v>5</v>
      </c>
      <c r="Z22" s="62" t="s">
        <v>191</v>
      </c>
      <c r="AA22" s="188">
        <v>5</v>
      </c>
      <c r="AB22" s="62" t="s">
        <v>191</v>
      </c>
      <c r="AC22" s="185">
        <v>25</v>
      </c>
      <c r="AD22" s="62" t="s">
        <v>191</v>
      </c>
      <c r="AE22" s="62"/>
      <c r="AF22" s="62"/>
      <c r="AG22" s="185">
        <v>4.38</v>
      </c>
      <c r="AH22" s="62" t="s">
        <v>191</v>
      </c>
      <c r="AI22" s="185"/>
      <c r="AJ22" s="62"/>
      <c r="AK22" s="185">
        <v>5</v>
      </c>
      <c r="AL22" s="62" t="s">
        <v>191</v>
      </c>
      <c r="AM22" s="62">
        <v>5</v>
      </c>
      <c r="AN22" s="62" t="s">
        <v>191</v>
      </c>
      <c r="AO22" s="192">
        <v>0.03</v>
      </c>
      <c r="AP22" s="62" t="s">
        <v>191</v>
      </c>
      <c r="AQ22" s="194">
        <v>4.3499999999999996</v>
      </c>
      <c r="AR22" s="62" t="s">
        <v>191</v>
      </c>
      <c r="AS22" s="224">
        <v>3.78</v>
      </c>
      <c r="AT22" s="62" t="s">
        <v>191</v>
      </c>
      <c r="AU22" s="62">
        <v>4</v>
      </c>
      <c r="AV22" s="62" t="s">
        <v>191</v>
      </c>
      <c r="AW22" s="62">
        <v>0.53</v>
      </c>
      <c r="AX22" s="62"/>
      <c r="AY22" s="62"/>
      <c r="AZ22" s="62"/>
      <c r="BA22" s="62"/>
      <c r="BB22" s="62"/>
      <c r="BC22" s="62"/>
      <c r="BD22" s="62"/>
      <c r="BE22" s="62"/>
      <c r="BF22" s="62"/>
      <c r="BG22" s="62"/>
      <c r="BH22" s="62"/>
      <c r="BI22" s="62"/>
      <c r="BJ22" s="62"/>
      <c r="BK22" s="62"/>
      <c r="BL22" s="62"/>
      <c r="BM22" s="62"/>
      <c r="BN22" s="62"/>
      <c r="BO22" s="231">
        <v>1.2949999999999999</v>
      </c>
      <c r="BP22" s="62" t="s">
        <v>191</v>
      </c>
      <c r="BQ22" s="62"/>
      <c r="BR22" s="62"/>
      <c r="BS22" s="216">
        <v>210</v>
      </c>
      <c r="BT22" s="62" t="s">
        <v>191</v>
      </c>
      <c r="BU22" s="62">
        <v>148.69999999999999</v>
      </c>
      <c r="BV22" s="62" t="s">
        <v>191</v>
      </c>
      <c r="BW22" s="62" t="s">
        <v>294</v>
      </c>
      <c r="BX22" s="62" t="s">
        <v>191</v>
      </c>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62"/>
      <c r="DU22" s="143"/>
      <c r="DV22" s="143"/>
      <c r="DW22" s="143"/>
      <c r="DX22" s="143"/>
      <c r="DY22" s="143"/>
      <c r="DZ22" s="143"/>
      <c r="EA22" s="20"/>
    </row>
    <row r="23" spans="1:131" x14ac:dyDescent="0.2">
      <c r="A23" s="74">
        <v>10</v>
      </c>
      <c r="B23" s="74"/>
      <c r="C23" s="246">
        <f>'[1]ביוב גולמי I'!B12</f>
        <v>56056</v>
      </c>
      <c r="D23" s="62"/>
      <c r="E23" s="62"/>
      <c r="F23" s="62"/>
      <c r="G23" s="62"/>
      <c r="H23" s="62"/>
      <c r="I23" s="242"/>
      <c r="J23" s="62"/>
      <c r="K23" s="62"/>
      <c r="L23" s="62"/>
      <c r="M23" s="242">
        <f>'[1]קולחים S'!I11</f>
        <v>8.2100000000000009</v>
      </c>
      <c r="N23" s="62"/>
      <c r="O23" s="62">
        <v>8.24</v>
      </c>
      <c r="P23" s="62"/>
      <c r="Q23" s="62"/>
      <c r="R23" s="62"/>
      <c r="S23" s="62"/>
      <c r="T23" s="62"/>
      <c r="U23" s="242">
        <f>'[1]קולחים S'!M11</f>
        <v>3.04</v>
      </c>
      <c r="V23" s="62"/>
      <c r="W23" s="185"/>
      <c r="X23" s="62"/>
      <c r="Y23" s="188"/>
      <c r="Z23" s="62"/>
      <c r="AA23" s="189">
        <v>5</v>
      </c>
      <c r="AB23" s="62"/>
      <c r="AC23" s="185"/>
      <c r="AD23" s="62"/>
      <c r="AE23" s="62"/>
      <c r="AF23" s="62"/>
      <c r="AG23" s="185"/>
      <c r="AH23" s="62"/>
      <c r="AI23" s="185"/>
      <c r="AJ23" s="62"/>
      <c r="AK23" s="185"/>
      <c r="AL23" s="62"/>
      <c r="AM23" s="62"/>
      <c r="AN23" s="62"/>
      <c r="AO23" s="192"/>
      <c r="AP23" s="62"/>
      <c r="AQ23" s="194"/>
      <c r="AR23" s="62"/>
      <c r="AS23" s="224"/>
      <c r="AT23" s="62"/>
      <c r="AU23" s="62"/>
      <c r="AV23" s="62"/>
      <c r="AW23" s="62">
        <v>0.45</v>
      </c>
      <c r="AX23" s="62"/>
      <c r="AY23" s="62"/>
      <c r="AZ23" s="62"/>
      <c r="BA23" s="62"/>
      <c r="BB23" s="62"/>
      <c r="BC23" s="62"/>
      <c r="BD23" s="62"/>
      <c r="BE23" s="62"/>
      <c r="BF23" s="62"/>
      <c r="BG23" s="62"/>
      <c r="BH23" s="62"/>
      <c r="BI23" s="62"/>
      <c r="BJ23" s="62"/>
      <c r="BK23" s="62"/>
      <c r="BL23" s="62"/>
      <c r="BM23" s="62"/>
      <c r="BN23" s="62"/>
      <c r="BO23" s="231">
        <f>'[1]קולחים S'!L11</f>
        <v>1.2969999999999999</v>
      </c>
      <c r="BP23" s="62"/>
      <c r="BQ23" s="62"/>
      <c r="BR23" s="62"/>
      <c r="BS23" s="216"/>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62"/>
      <c r="DU23" s="143"/>
      <c r="DV23" s="143"/>
      <c r="DW23" s="143"/>
      <c r="DX23" s="143"/>
      <c r="DY23" s="143"/>
      <c r="DZ23" s="143"/>
      <c r="EA23" s="20"/>
    </row>
    <row r="24" spans="1:131" x14ac:dyDescent="0.2">
      <c r="A24" s="74">
        <v>11</v>
      </c>
      <c r="B24" s="74"/>
      <c r="C24" s="246">
        <f>'[1]ביוב גולמי I'!B13</f>
        <v>57918</v>
      </c>
      <c r="D24" s="62"/>
      <c r="E24" s="62"/>
      <c r="F24" s="62"/>
      <c r="G24" s="62"/>
      <c r="H24" s="62"/>
      <c r="I24" s="242"/>
      <c r="J24" s="62"/>
      <c r="K24" s="62"/>
      <c r="L24" s="62"/>
      <c r="M24" s="242">
        <f>'[1]קולחים S'!I12</f>
        <v>8.27</v>
      </c>
      <c r="N24" s="62"/>
      <c r="O24" s="62">
        <v>8.4499999999999993</v>
      </c>
      <c r="P24" s="62"/>
      <c r="Q24" s="62"/>
      <c r="R24" s="62"/>
      <c r="S24" s="242"/>
      <c r="T24" s="62"/>
      <c r="U24" s="242">
        <f>'[1]קולחים S'!M12</f>
        <v>3.33</v>
      </c>
      <c r="V24" s="62"/>
      <c r="W24" s="185"/>
      <c r="X24" s="62"/>
      <c r="Y24" s="188"/>
      <c r="Z24" s="62"/>
      <c r="AA24" s="188"/>
      <c r="AB24" s="62"/>
      <c r="AC24" s="185">
        <v>23</v>
      </c>
      <c r="AD24" s="62"/>
      <c r="AE24" s="62"/>
      <c r="AF24" s="62"/>
      <c r="AG24" s="185"/>
      <c r="AH24" s="62"/>
      <c r="AI24" s="185"/>
      <c r="AJ24" s="62"/>
      <c r="AK24" s="185"/>
      <c r="AL24" s="62"/>
      <c r="AM24" s="62"/>
      <c r="AN24" s="62"/>
      <c r="AO24" s="192"/>
      <c r="AP24" s="62"/>
      <c r="AQ24" s="194"/>
      <c r="AR24" s="62"/>
      <c r="AS24" s="224"/>
      <c r="AT24" s="62"/>
      <c r="AU24" s="62"/>
      <c r="AV24" s="62"/>
      <c r="AW24" s="62">
        <v>0.74</v>
      </c>
      <c r="AX24" s="62"/>
      <c r="AY24" s="62"/>
      <c r="AZ24" s="62"/>
      <c r="BA24" s="62"/>
      <c r="BB24" s="62"/>
      <c r="BC24" s="62"/>
      <c r="BD24" s="62"/>
      <c r="BE24" s="62"/>
      <c r="BF24" s="62"/>
      <c r="BG24" s="62"/>
      <c r="BH24" s="62"/>
      <c r="BI24" s="62"/>
      <c r="BJ24" s="62"/>
      <c r="BK24" s="62"/>
      <c r="BL24" s="62"/>
      <c r="BM24" s="62"/>
      <c r="BN24" s="62"/>
      <c r="BO24" s="231">
        <f>'[1]קולחים S'!L12</f>
        <v>1.3480000000000001</v>
      </c>
      <c r="BP24" s="62"/>
      <c r="BQ24" s="62"/>
      <c r="BR24" s="62"/>
      <c r="BS24" s="216"/>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62"/>
      <c r="DU24" s="143"/>
      <c r="DV24" s="143"/>
      <c r="DW24" s="143"/>
      <c r="DX24" s="143"/>
      <c r="DY24" s="143"/>
      <c r="DZ24" s="143"/>
      <c r="EA24" s="20"/>
    </row>
    <row r="25" spans="1:131" x14ac:dyDescent="0.2">
      <c r="A25" s="74">
        <v>12</v>
      </c>
      <c r="B25" s="74"/>
      <c r="C25" s="246">
        <f>'[1]ביוב גולמי I'!B14</f>
        <v>67810</v>
      </c>
      <c r="D25" s="62"/>
      <c r="E25" s="62"/>
      <c r="F25" s="62"/>
      <c r="G25" s="62"/>
      <c r="H25" s="62"/>
      <c r="I25" s="242"/>
      <c r="J25" s="62"/>
      <c r="K25" s="62"/>
      <c r="L25" s="62"/>
      <c r="M25" s="242"/>
      <c r="N25" s="62"/>
      <c r="O25" s="62">
        <v>8.0299999999999994</v>
      </c>
      <c r="P25" s="62"/>
      <c r="Q25" s="62"/>
      <c r="R25" s="62"/>
      <c r="S25" s="62"/>
      <c r="T25" s="62"/>
      <c r="U25" s="242"/>
      <c r="V25" s="62"/>
      <c r="W25" s="222"/>
      <c r="X25" s="62"/>
      <c r="Y25" s="187"/>
      <c r="Z25" s="62"/>
      <c r="AA25" s="189"/>
      <c r="AB25" s="62"/>
      <c r="AC25" s="185"/>
      <c r="AD25" s="62"/>
      <c r="AE25" s="62"/>
      <c r="AF25" s="62"/>
      <c r="AG25" s="185"/>
      <c r="AH25" s="62"/>
      <c r="AI25" s="185"/>
      <c r="AJ25" s="62"/>
      <c r="AK25" s="185"/>
      <c r="AL25" s="62"/>
      <c r="AM25" s="225"/>
      <c r="AN25" s="62"/>
      <c r="AO25" s="192"/>
      <c r="AP25" s="62"/>
      <c r="AQ25" s="194"/>
      <c r="AR25" s="62"/>
      <c r="AS25" s="224"/>
      <c r="AT25" s="62"/>
      <c r="AU25" s="62">
        <v>0</v>
      </c>
      <c r="AV25" s="62"/>
      <c r="AW25" s="62">
        <v>0.81</v>
      </c>
      <c r="AX25" s="62"/>
      <c r="AY25" s="62"/>
      <c r="AZ25" s="62"/>
      <c r="BA25" s="62"/>
      <c r="BB25" s="62"/>
      <c r="BC25" s="62"/>
      <c r="BD25" s="62"/>
      <c r="BE25" s="62"/>
      <c r="BF25" s="62"/>
      <c r="BG25" s="62"/>
      <c r="BH25" s="62"/>
      <c r="BI25" s="62"/>
      <c r="BJ25" s="62"/>
      <c r="BK25" s="62"/>
      <c r="BL25" s="62"/>
      <c r="BM25" s="62"/>
      <c r="BN25" s="62"/>
      <c r="BO25" s="231"/>
      <c r="BP25" s="62"/>
      <c r="BQ25" s="62"/>
      <c r="BR25" s="62"/>
      <c r="BS25" s="216"/>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62"/>
      <c r="DU25" s="143"/>
      <c r="DV25" s="143"/>
      <c r="DW25" s="143"/>
      <c r="DX25" s="143"/>
      <c r="DY25" s="143"/>
      <c r="DZ25" s="143"/>
      <c r="EA25" s="20"/>
    </row>
    <row r="26" spans="1:131" x14ac:dyDescent="0.2">
      <c r="A26" s="74">
        <v>13</v>
      </c>
      <c r="B26" s="74"/>
      <c r="C26" s="246">
        <f>'[1]ביוב גולמי I'!B15</f>
        <v>51549</v>
      </c>
      <c r="D26" s="62"/>
      <c r="E26" s="62"/>
      <c r="F26" s="62"/>
      <c r="G26" s="62"/>
      <c r="H26" s="62"/>
      <c r="I26" s="242"/>
      <c r="J26" s="62"/>
      <c r="K26" s="62"/>
      <c r="L26" s="62"/>
      <c r="M26" s="242"/>
      <c r="N26" s="62"/>
      <c r="O26" s="62">
        <v>7.39</v>
      </c>
      <c r="P26" s="62"/>
      <c r="Q26" s="62"/>
      <c r="R26" s="62"/>
      <c r="S26" s="242"/>
      <c r="T26" s="225"/>
      <c r="U26" s="242"/>
      <c r="V26" s="62"/>
      <c r="W26" s="185"/>
      <c r="X26" s="62"/>
      <c r="Y26" s="188"/>
      <c r="Z26" s="62"/>
      <c r="AA26" s="189"/>
      <c r="AB26" s="62"/>
      <c r="AC26" s="185"/>
      <c r="AD26" s="62"/>
      <c r="AE26" s="62"/>
      <c r="AF26" s="62"/>
      <c r="AG26" s="185"/>
      <c r="AH26" s="62"/>
      <c r="AI26" s="225"/>
      <c r="AJ26" s="62"/>
      <c r="AK26" s="185"/>
      <c r="AL26" s="62"/>
      <c r="AM26" s="62"/>
      <c r="AN26" s="62"/>
      <c r="AO26" s="192"/>
      <c r="AP26" s="62"/>
      <c r="AQ26" s="194"/>
      <c r="AR26" s="62"/>
      <c r="AS26" s="224"/>
      <c r="AT26" s="62"/>
      <c r="AU26" s="62"/>
      <c r="AV26" s="62"/>
      <c r="AW26" s="62">
        <v>1.03</v>
      </c>
      <c r="AX26" s="62"/>
      <c r="AY26" s="62"/>
      <c r="AZ26" s="62"/>
      <c r="BA26" s="62"/>
      <c r="BB26" s="62"/>
      <c r="BC26" s="62"/>
      <c r="BD26" s="62"/>
      <c r="BE26" s="62"/>
      <c r="BF26" s="62"/>
      <c r="BG26" s="62"/>
      <c r="BH26" s="62"/>
      <c r="BI26" s="62"/>
      <c r="BJ26" s="62"/>
      <c r="BK26" s="62"/>
      <c r="BL26" s="62"/>
      <c r="BM26" s="62"/>
      <c r="BN26" s="62"/>
      <c r="BO26" s="231"/>
      <c r="BP26" s="62"/>
      <c r="BQ26" s="62"/>
      <c r="BR26" s="62"/>
      <c r="BS26" s="216"/>
      <c r="BT26" s="62"/>
      <c r="BU26" s="62"/>
      <c r="BV26" s="225"/>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62"/>
      <c r="DU26" s="143"/>
      <c r="DV26" s="143"/>
      <c r="DW26" s="143"/>
      <c r="DX26" s="143"/>
      <c r="DY26" s="143"/>
      <c r="DZ26" s="143"/>
      <c r="EA26" s="20"/>
    </row>
    <row r="27" spans="1:131" x14ac:dyDescent="0.2">
      <c r="A27" s="74">
        <v>14</v>
      </c>
      <c r="B27" s="74"/>
      <c r="C27" s="246">
        <f>'[1]ביוב גולמי I'!B16</f>
        <v>61685</v>
      </c>
      <c r="D27" s="62"/>
      <c r="E27" s="62"/>
      <c r="F27" s="62"/>
      <c r="G27" s="62"/>
      <c r="H27" s="62"/>
      <c r="I27" s="242"/>
      <c r="J27" s="62"/>
      <c r="K27" s="62"/>
      <c r="L27" s="62"/>
      <c r="M27" s="242">
        <f>'[1]קולחים S'!I15</f>
        <v>8.15</v>
      </c>
      <c r="N27" s="62"/>
      <c r="O27" s="62">
        <v>7.9</v>
      </c>
      <c r="P27" s="62"/>
      <c r="Q27" s="62"/>
      <c r="R27" s="62"/>
      <c r="S27" s="62"/>
      <c r="T27" s="62"/>
      <c r="U27" s="242">
        <f>'[1]קולחים S'!M15</f>
        <v>2.8</v>
      </c>
      <c r="V27" s="62"/>
      <c r="W27" s="185">
        <v>1</v>
      </c>
      <c r="X27" s="62"/>
      <c r="Y27" s="187"/>
      <c r="Z27" s="62"/>
      <c r="AA27" s="189"/>
      <c r="AB27" s="62"/>
      <c r="AC27" s="185"/>
      <c r="AD27" s="62"/>
      <c r="AE27" s="62"/>
      <c r="AF27" s="62"/>
      <c r="AG27" s="185"/>
      <c r="AH27" s="62"/>
      <c r="AI27" s="185"/>
      <c r="AJ27" s="62"/>
      <c r="AK27" s="185"/>
      <c r="AL27" s="62"/>
      <c r="AM27" s="62"/>
      <c r="AN27" s="62"/>
      <c r="AO27" s="192"/>
      <c r="AP27" s="62"/>
      <c r="AQ27" s="194"/>
      <c r="AR27" s="225"/>
      <c r="AS27" s="194"/>
      <c r="AT27" s="62"/>
      <c r="AU27" s="62"/>
      <c r="AV27" s="62"/>
      <c r="AW27" s="62">
        <v>0.08</v>
      </c>
      <c r="AX27" s="62"/>
      <c r="AY27" s="62"/>
      <c r="AZ27" s="62"/>
      <c r="BA27" s="62"/>
      <c r="BB27" s="62"/>
      <c r="BC27" s="62"/>
      <c r="BD27" s="62"/>
      <c r="BE27" s="62"/>
      <c r="BF27" s="62"/>
      <c r="BG27" s="62"/>
      <c r="BH27" s="62"/>
      <c r="BI27" s="62"/>
      <c r="BJ27" s="62"/>
      <c r="BK27" s="62"/>
      <c r="BL27" s="62"/>
      <c r="BM27" s="62"/>
      <c r="BN27" s="62"/>
      <c r="BO27" s="231">
        <f>'[1]קולחים S'!L15</f>
        <v>1.1259999999999999</v>
      </c>
      <c r="BP27" s="62"/>
      <c r="BQ27" s="62"/>
      <c r="BR27" s="62"/>
      <c r="BS27" s="216"/>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62"/>
      <c r="DU27" s="143"/>
      <c r="DV27" s="143"/>
      <c r="DW27" s="143"/>
      <c r="DX27" s="143"/>
      <c r="DY27" s="143"/>
      <c r="DZ27" s="143"/>
      <c r="EA27" s="20"/>
    </row>
    <row r="28" spans="1:131" x14ac:dyDescent="0.2">
      <c r="A28" s="74">
        <v>15</v>
      </c>
      <c r="B28" s="74"/>
      <c r="C28" s="246">
        <f>'[1]ביוב גולמי I'!B17</f>
        <v>59561</v>
      </c>
      <c r="D28" s="62"/>
      <c r="E28" s="62"/>
      <c r="F28" s="62"/>
      <c r="G28" s="62"/>
      <c r="H28" s="62"/>
      <c r="I28" s="242"/>
      <c r="J28" s="62"/>
      <c r="K28" s="62"/>
      <c r="L28" s="62"/>
      <c r="M28" s="242">
        <f>'[1]קולחים S'!I16</f>
        <v>8.0500000000000007</v>
      </c>
      <c r="N28" s="62"/>
      <c r="O28" s="62">
        <v>7.8</v>
      </c>
      <c r="P28" s="62"/>
      <c r="Q28" s="62"/>
      <c r="R28" s="62"/>
      <c r="S28" s="242"/>
      <c r="T28" s="62"/>
      <c r="U28" s="242">
        <f>'[1]קולחים S'!M16</f>
        <v>2.8</v>
      </c>
      <c r="V28" s="62"/>
      <c r="W28" s="185"/>
      <c r="X28" s="62"/>
      <c r="Y28" s="187">
        <v>5</v>
      </c>
      <c r="Z28" s="62"/>
      <c r="AA28" s="187"/>
      <c r="AB28" s="62"/>
      <c r="AC28" s="185"/>
      <c r="AD28" s="62"/>
      <c r="AE28" s="62"/>
      <c r="AF28" s="62"/>
      <c r="AG28" s="185"/>
      <c r="AH28" s="62"/>
      <c r="AI28" s="185"/>
      <c r="AJ28" s="62"/>
      <c r="AK28" s="185"/>
      <c r="AL28" s="62"/>
      <c r="AM28" s="225"/>
      <c r="AN28" s="62"/>
      <c r="AO28" s="62"/>
      <c r="AP28" s="62"/>
      <c r="AQ28" s="194"/>
      <c r="AR28" s="62"/>
      <c r="AS28" s="224"/>
      <c r="AT28" s="62"/>
      <c r="AU28" s="62"/>
      <c r="AV28" s="62"/>
      <c r="AW28" s="62">
        <v>0.57999999999999996</v>
      </c>
      <c r="AX28" s="62"/>
      <c r="AY28" s="62"/>
      <c r="AZ28" s="62"/>
      <c r="BA28" s="62"/>
      <c r="BB28" s="62"/>
      <c r="BC28" s="62"/>
      <c r="BD28" s="62"/>
      <c r="BE28" s="62"/>
      <c r="BF28" s="62"/>
      <c r="BG28" s="62"/>
      <c r="BH28" s="62"/>
      <c r="BI28" s="62"/>
      <c r="BJ28" s="62"/>
      <c r="BK28" s="62"/>
      <c r="BL28" s="62"/>
      <c r="BM28" s="62"/>
      <c r="BN28" s="62"/>
      <c r="BO28" s="231">
        <f>'[1]קולחים S'!L16</f>
        <v>1.1779999999999999</v>
      </c>
      <c r="BP28" s="62"/>
      <c r="BQ28" s="62"/>
      <c r="BR28" s="62"/>
      <c r="BS28" s="216"/>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62"/>
      <c r="DU28" s="143"/>
      <c r="DV28" s="143"/>
      <c r="DW28" s="143"/>
      <c r="DX28" s="143"/>
      <c r="DY28" s="143"/>
      <c r="DZ28" s="143"/>
      <c r="EA28" s="20"/>
    </row>
    <row r="29" spans="1:131" x14ac:dyDescent="0.2">
      <c r="A29" s="74">
        <v>16</v>
      </c>
      <c r="B29" s="74"/>
      <c r="C29" s="246">
        <f>'[1]ביוב גולמי I'!B18</f>
        <v>58897</v>
      </c>
      <c r="D29" s="62"/>
      <c r="E29" s="62"/>
      <c r="F29" s="62"/>
      <c r="G29" s="62"/>
      <c r="H29" s="62"/>
      <c r="I29" s="242"/>
      <c r="J29" s="62"/>
      <c r="K29" s="62"/>
      <c r="L29" s="62"/>
      <c r="M29" s="242">
        <f>'[1]קולחים S'!I17</f>
        <v>8.09</v>
      </c>
      <c r="N29" s="62"/>
      <c r="O29" s="62">
        <v>7.27</v>
      </c>
      <c r="P29" s="62"/>
      <c r="Q29" s="62"/>
      <c r="R29" s="62"/>
      <c r="S29" s="62"/>
      <c r="T29" s="62"/>
      <c r="U29" s="242">
        <f>'[1]קולחים S'!M17</f>
        <v>3.74</v>
      </c>
      <c r="V29" s="62" t="s">
        <v>191</v>
      </c>
      <c r="W29" s="185">
        <v>3</v>
      </c>
      <c r="X29" s="62" t="s">
        <v>191</v>
      </c>
      <c r="Y29" s="188">
        <v>5</v>
      </c>
      <c r="Z29" s="62" t="s">
        <v>191</v>
      </c>
      <c r="AA29" s="188">
        <v>5</v>
      </c>
      <c r="AB29" s="62" t="s">
        <v>191</v>
      </c>
      <c r="AC29" s="185">
        <v>25</v>
      </c>
      <c r="AD29" s="62" t="s">
        <v>191</v>
      </c>
      <c r="AE29" s="62"/>
      <c r="AF29" s="62"/>
      <c r="AG29" s="185">
        <v>6.1</v>
      </c>
      <c r="AH29" s="62" t="s">
        <v>191</v>
      </c>
      <c r="AI29" s="225"/>
      <c r="AJ29" s="62"/>
      <c r="AK29" s="225">
        <v>5</v>
      </c>
      <c r="AL29" s="62" t="s">
        <v>191</v>
      </c>
      <c r="AM29" s="62">
        <v>5</v>
      </c>
      <c r="AN29" s="62" t="s">
        <v>191</v>
      </c>
      <c r="AO29" s="192">
        <v>0.02</v>
      </c>
      <c r="AP29" s="62" t="s">
        <v>191</v>
      </c>
      <c r="AQ29" s="194">
        <v>6.1</v>
      </c>
      <c r="AR29" s="62" t="s">
        <v>191</v>
      </c>
      <c r="AS29" s="224">
        <v>4.3</v>
      </c>
      <c r="AT29" s="62" t="s">
        <v>191</v>
      </c>
      <c r="AU29" s="62">
        <v>2</v>
      </c>
      <c r="AV29" s="62" t="s">
        <v>191</v>
      </c>
      <c r="AW29" s="62">
        <v>1.01</v>
      </c>
      <c r="AX29" s="62"/>
      <c r="AY29" s="62"/>
      <c r="AZ29" s="62"/>
      <c r="BA29" s="62"/>
      <c r="BB29" s="62"/>
      <c r="BC29" s="62"/>
      <c r="BD29" s="62"/>
      <c r="BE29" s="62"/>
      <c r="BF29" s="62"/>
      <c r="BG29" s="62"/>
      <c r="BH29" s="62"/>
      <c r="BI29" s="62"/>
      <c r="BJ29" s="62"/>
      <c r="BK29" s="62"/>
      <c r="BL29" s="62"/>
      <c r="BM29" s="62"/>
      <c r="BN29" s="62"/>
      <c r="BO29" s="231">
        <v>1.2869999999999999</v>
      </c>
      <c r="BP29" s="62" t="s">
        <v>191</v>
      </c>
      <c r="BQ29" s="62"/>
      <c r="BR29" s="62"/>
      <c r="BS29" s="216">
        <v>215</v>
      </c>
      <c r="BT29" s="62" t="s">
        <v>191</v>
      </c>
      <c r="BU29" s="62">
        <v>148.69999999999999</v>
      </c>
      <c r="BV29" s="62" t="s">
        <v>191</v>
      </c>
      <c r="BW29" s="62" t="s">
        <v>294</v>
      </c>
      <c r="BX29" s="62" t="s">
        <v>191</v>
      </c>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62"/>
      <c r="DU29" s="143"/>
      <c r="DV29" s="143"/>
      <c r="DW29" s="143"/>
      <c r="DX29" s="143"/>
      <c r="DY29" s="143"/>
      <c r="DZ29" s="143"/>
      <c r="EA29" s="20"/>
    </row>
    <row r="30" spans="1:131" x14ac:dyDescent="0.2">
      <c r="A30" s="74">
        <v>17</v>
      </c>
      <c r="B30" s="74"/>
      <c r="C30" s="246">
        <f>'[1]ביוב גולמי I'!B19</f>
        <v>60221</v>
      </c>
      <c r="D30" s="62"/>
      <c r="E30" s="62"/>
      <c r="F30" s="62"/>
      <c r="G30" s="62"/>
      <c r="H30" s="62"/>
      <c r="I30" s="242"/>
      <c r="J30" s="62"/>
      <c r="K30" s="62"/>
      <c r="L30" s="62"/>
      <c r="M30" s="242">
        <f>'[1]קולחים S'!I18</f>
        <v>8.1199999999999992</v>
      </c>
      <c r="N30" s="62"/>
      <c r="O30" s="62">
        <v>7.57</v>
      </c>
      <c r="P30" s="62"/>
      <c r="Q30" s="62"/>
      <c r="R30" s="62"/>
      <c r="S30" s="242"/>
      <c r="T30" s="62"/>
      <c r="U30" s="242">
        <f>'[1]קולחים S'!M18</f>
        <v>2.16</v>
      </c>
      <c r="V30" s="62"/>
      <c r="W30" s="185"/>
      <c r="X30" s="62"/>
      <c r="Y30" s="187">
        <v>5</v>
      </c>
      <c r="Z30" s="62"/>
      <c r="AA30" s="189">
        <v>5</v>
      </c>
      <c r="AB30" s="62"/>
      <c r="AC30" s="185"/>
      <c r="AD30" s="62"/>
      <c r="AE30" s="62"/>
      <c r="AF30" s="62"/>
      <c r="AG30" s="185"/>
      <c r="AH30" s="62"/>
      <c r="AI30" s="185"/>
      <c r="AJ30" s="62"/>
      <c r="AK30" s="185"/>
      <c r="AL30" s="62"/>
      <c r="AM30" s="62"/>
      <c r="AN30" s="62"/>
      <c r="AO30" s="192"/>
      <c r="AP30" s="62"/>
      <c r="AQ30" s="194"/>
      <c r="AR30" s="62"/>
      <c r="AS30" s="179"/>
      <c r="AT30" s="62"/>
      <c r="AU30" s="62"/>
      <c r="AV30" s="62"/>
      <c r="AW30" s="62">
        <v>1.0900000000000001</v>
      </c>
      <c r="AX30" s="62"/>
      <c r="AY30" s="62"/>
      <c r="AZ30" s="62"/>
      <c r="BA30" s="62"/>
      <c r="BB30" s="62"/>
      <c r="BC30" s="62"/>
      <c r="BD30" s="62"/>
      <c r="BE30" s="62"/>
      <c r="BF30" s="62"/>
      <c r="BG30" s="62"/>
      <c r="BH30" s="62"/>
      <c r="BI30" s="62"/>
      <c r="BJ30" s="62"/>
      <c r="BK30" s="62"/>
      <c r="BL30" s="62"/>
      <c r="BM30" s="62"/>
      <c r="BN30" s="62"/>
      <c r="BO30" s="231">
        <f>'[1]קולחים S'!L18</f>
        <v>1.2789999999999999</v>
      </c>
      <c r="BP30" s="62"/>
      <c r="BQ30" s="62"/>
      <c r="BR30" s="62"/>
      <c r="BS30" s="216"/>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62"/>
      <c r="DU30" s="143"/>
      <c r="DV30" s="143"/>
      <c r="DW30" s="143"/>
      <c r="DX30" s="143"/>
      <c r="DY30" s="143"/>
      <c r="DZ30" s="143"/>
      <c r="EA30" s="20"/>
    </row>
    <row r="31" spans="1:131" x14ac:dyDescent="0.2">
      <c r="A31" s="74">
        <v>18</v>
      </c>
      <c r="B31" s="74"/>
      <c r="C31" s="246">
        <f>'[1]ביוב גולמי I'!B20</f>
        <v>61105</v>
      </c>
      <c r="D31" s="62"/>
      <c r="E31" s="62"/>
      <c r="F31" s="62"/>
      <c r="G31" s="62"/>
      <c r="H31" s="62"/>
      <c r="I31" s="242"/>
      <c r="J31" s="62"/>
      <c r="K31" s="62"/>
      <c r="L31" s="62"/>
      <c r="M31" s="242">
        <f>'[1]קולחים S'!I19</f>
        <v>8.0500000000000007</v>
      </c>
      <c r="N31" s="62"/>
      <c r="O31" s="62">
        <v>7.41</v>
      </c>
      <c r="P31" s="62"/>
      <c r="Q31" s="62"/>
      <c r="R31" s="62"/>
      <c r="S31" s="62"/>
      <c r="T31" s="62"/>
      <c r="U31" s="242">
        <f>'[1]קולחים S'!M19</f>
        <v>3.22</v>
      </c>
      <c r="V31" s="62"/>
      <c r="W31" s="185">
        <v>1</v>
      </c>
      <c r="X31" s="62"/>
      <c r="Y31" s="188"/>
      <c r="Z31" s="62"/>
      <c r="AA31" s="188"/>
      <c r="AB31" s="62"/>
      <c r="AC31" s="185"/>
      <c r="AD31" s="62"/>
      <c r="AE31" s="62"/>
      <c r="AF31" s="62"/>
      <c r="AG31" s="185"/>
      <c r="AH31" s="62"/>
      <c r="AI31" s="225"/>
      <c r="AJ31" s="62"/>
      <c r="AK31" s="225"/>
      <c r="AL31" s="62"/>
      <c r="AM31" s="62"/>
      <c r="AN31" s="62"/>
      <c r="AO31" s="192"/>
      <c r="AP31" s="62"/>
      <c r="AQ31" s="194"/>
      <c r="AR31" s="62"/>
      <c r="AS31" s="224"/>
      <c r="AT31" s="62"/>
      <c r="AU31" s="62"/>
      <c r="AV31" s="62"/>
      <c r="AW31" s="62">
        <v>1.44</v>
      </c>
      <c r="AX31" s="62"/>
      <c r="AY31" s="62"/>
      <c r="AZ31" s="62"/>
      <c r="BA31" s="62"/>
      <c r="BB31" s="62"/>
      <c r="BC31" s="62"/>
      <c r="BD31" s="62"/>
      <c r="BE31" s="62"/>
      <c r="BF31" s="62"/>
      <c r="BG31" s="62"/>
      <c r="BH31" s="62"/>
      <c r="BI31" s="62"/>
      <c r="BJ31" s="62"/>
      <c r="BK31" s="62"/>
      <c r="BL31" s="62"/>
      <c r="BM31" s="62"/>
      <c r="BN31" s="62"/>
      <c r="BO31" s="231">
        <f>'[1]קולחים S'!L19</f>
        <v>1.296</v>
      </c>
      <c r="BP31" s="62"/>
      <c r="BQ31" s="62"/>
      <c r="BR31" s="62"/>
      <c r="BS31" s="216"/>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62"/>
      <c r="DU31" s="143"/>
      <c r="DV31" s="143"/>
      <c r="DW31" s="143"/>
      <c r="DX31" s="143"/>
      <c r="DY31" s="143"/>
      <c r="DZ31" s="143"/>
      <c r="EA31" s="20"/>
    </row>
    <row r="32" spans="1:131" x14ac:dyDescent="0.2">
      <c r="A32" s="74">
        <v>19</v>
      </c>
      <c r="B32" s="74"/>
      <c r="C32" s="246">
        <f>'[1]ביוב גולמי I'!B21</f>
        <v>67797</v>
      </c>
      <c r="D32" s="62"/>
      <c r="E32" s="62"/>
      <c r="F32" s="62"/>
      <c r="G32" s="62"/>
      <c r="H32" s="62"/>
      <c r="I32" s="242"/>
      <c r="J32" s="62"/>
      <c r="K32" s="62"/>
      <c r="L32" s="62"/>
      <c r="M32" s="242"/>
      <c r="N32" s="62"/>
      <c r="O32" s="62">
        <v>7.84</v>
      </c>
      <c r="P32" s="62"/>
      <c r="Q32" s="62"/>
      <c r="R32" s="62"/>
      <c r="S32" s="242"/>
      <c r="T32" s="62"/>
      <c r="U32" s="242"/>
      <c r="V32" s="62"/>
      <c r="W32" s="185"/>
      <c r="X32" s="62"/>
      <c r="Y32" s="187"/>
      <c r="Z32" s="62"/>
      <c r="AA32" s="189"/>
      <c r="AB32" s="62"/>
      <c r="AC32" s="185"/>
      <c r="AD32" s="62"/>
      <c r="AE32" s="62"/>
      <c r="AF32" s="62"/>
      <c r="AG32" s="185"/>
      <c r="AH32" s="62"/>
      <c r="AI32" s="185"/>
      <c r="AJ32" s="62"/>
      <c r="AK32" s="185"/>
      <c r="AL32" s="62"/>
      <c r="AM32" s="62"/>
      <c r="AN32" s="62"/>
      <c r="AO32" s="192"/>
      <c r="AP32" s="62"/>
      <c r="AQ32" s="194"/>
      <c r="AR32" s="62"/>
      <c r="AS32" s="179"/>
      <c r="AT32" s="62"/>
      <c r="AU32" s="62">
        <v>0</v>
      </c>
      <c r="AV32" s="62"/>
      <c r="AW32" s="62">
        <v>0.53</v>
      </c>
      <c r="AX32" s="62"/>
      <c r="AY32" s="62"/>
      <c r="AZ32" s="62"/>
      <c r="BA32" s="62"/>
      <c r="BB32" s="62"/>
      <c r="BC32" s="62"/>
      <c r="BD32" s="62"/>
      <c r="BE32" s="62"/>
      <c r="BF32" s="62"/>
      <c r="BG32" s="62"/>
      <c r="BH32" s="62"/>
      <c r="BI32" s="62"/>
      <c r="BJ32" s="62"/>
      <c r="BK32" s="62"/>
      <c r="BL32" s="62"/>
      <c r="BM32" s="62"/>
      <c r="BN32" s="62"/>
      <c r="BO32" s="231"/>
      <c r="BP32" s="62"/>
      <c r="BQ32" s="62"/>
      <c r="BR32" s="62"/>
      <c r="BS32" s="216"/>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62"/>
      <c r="DU32" s="143"/>
      <c r="DV32" s="143"/>
      <c r="DW32" s="143"/>
      <c r="DX32" s="143"/>
      <c r="DY32" s="143"/>
      <c r="DZ32" s="143"/>
      <c r="EA32" s="20"/>
    </row>
    <row r="33" spans="1:131" x14ac:dyDescent="0.2">
      <c r="A33" s="74">
        <v>20</v>
      </c>
      <c r="B33" s="74"/>
      <c r="C33" s="246">
        <f>'[1]ביוב גולמי I'!B22</f>
        <v>52917</v>
      </c>
      <c r="D33" s="62"/>
      <c r="E33" s="62"/>
      <c r="F33" s="62"/>
      <c r="G33" s="62"/>
      <c r="H33" s="62"/>
      <c r="I33" s="242"/>
      <c r="J33" s="62"/>
      <c r="K33" s="62"/>
      <c r="L33" s="62"/>
      <c r="M33" s="242"/>
      <c r="N33" s="62"/>
      <c r="O33" s="62">
        <v>7.17</v>
      </c>
      <c r="P33" s="62"/>
      <c r="Q33" s="62"/>
      <c r="R33" s="62"/>
      <c r="S33" s="62"/>
      <c r="T33" s="62"/>
      <c r="U33" s="242"/>
      <c r="V33" s="62"/>
      <c r="W33" s="185"/>
      <c r="X33" s="62"/>
      <c r="Y33" s="187"/>
      <c r="Z33" s="62"/>
      <c r="AA33" s="189"/>
      <c r="AB33" s="62"/>
      <c r="AC33" s="185"/>
      <c r="AD33" s="62"/>
      <c r="AE33" s="62"/>
      <c r="AF33" s="62"/>
      <c r="AG33" s="185"/>
      <c r="AH33" s="62"/>
      <c r="AI33" s="225"/>
      <c r="AJ33" s="62"/>
      <c r="AK33" s="225"/>
      <c r="AL33" s="62"/>
      <c r="AM33" s="62"/>
      <c r="AN33" s="62"/>
      <c r="AO33" s="192"/>
      <c r="AP33" s="62"/>
      <c r="AQ33" s="194"/>
      <c r="AR33" s="62"/>
      <c r="AS33" s="224"/>
      <c r="AT33" s="62"/>
      <c r="AU33" s="62"/>
      <c r="AV33" s="62"/>
      <c r="AW33" s="62">
        <v>0.24</v>
      </c>
      <c r="AX33" s="62"/>
      <c r="AY33" s="62"/>
      <c r="AZ33" s="62"/>
      <c r="BA33" s="62"/>
      <c r="BB33" s="62"/>
      <c r="BC33" s="62"/>
      <c r="BD33" s="62"/>
      <c r="BE33" s="62"/>
      <c r="BF33" s="62"/>
      <c r="BG33" s="62"/>
      <c r="BH33" s="62"/>
      <c r="BI33" s="62"/>
      <c r="BJ33" s="62"/>
      <c r="BK33" s="62"/>
      <c r="BL33" s="62"/>
      <c r="BM33" s="62"/>
      <c r="BN33" s="62"/>
      <c r="BO33" s="231"/>
      <c r="BP33" s="62"/>
      <c r="BQ33" s="62"/>
      <c r="BR33" s="62"/>
      <c r="BS33" s="216"/>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62"/>
      <c r="DU33" s="143"/>
      <c r="DV33" s="143"/>
      <c r="DW33" s="143"/>
      <c r="DX33" s="143"/>
      <c r="DY33" s="143"/>
      <c r="DZ33" s="143"/>
      <c r="EA33" s="20"/>
    </row>
    <row r="34" spans="1:131" x14ac:dyDescent="0.2">
      <c r="A34" s="74">
        <v>21</v>
      </c>
      <c r="B34" s="74"/>
      <c r="C34" s="246">
        <f>'[1]ביוב גולמי I'!B23</f>
        <v>60572</v>
      </c>
      <c r="D34" s="62"/>
      <c r="E34" s="62"/>
      <c r="F34" s="62"/>
      <c r="G34" s="62"/>
      <c r="H34" s="62"/>
      <c r="I34" s="242"/>
      <c r="J34" s="62"/>
      <c r="K34" s="62"/>
      <c r="L34" s="62"/>
      <c r="M34" s="242">
        <f>'[1]קולחים S'!I22</f>
        <v>7.49</v>
      </c>
      <c r="N34" s="62"/>
      <c r="O34" s="62">
        <v>6.9</v>
      </c>
      <c r="P34" s="62"/>
      <c r="Q34" s="62"/>
      <c r="R34" s="62"/>
      <c r="S34" s="242"/>
      <c r="T34" s="62"/>
      <c r="U34" s="242">
        <f>'[1]קולחים S'!M22</f>
        <v>1.78</v>
      </c>
      <c r="V34" s="225"/>
      <c r="W34" s="221"/>
      <c r="X34" s="62"/>
      <c r="Y34" s="187"/>
      <c r="Z34" s="225"/>
      <c r="AA34" s="189"/>
      <c r="AB34" s="62"/>
      <c r="AC34" s="185">
        <v>10</v>
      </c>
      <c r="AD34" s="225"/>
      <c r="AE34" s="62"/>
      <c r="AF34" s="62"/>
      <c r="AG34" s="185"/>
      <c r="AH34" s="62"/>
      <c r="AI34" s="185"/>
      <c r="AJ34" s="62"/>
      <c r="AK34" s="185"/>
      <c r="AL34" s="62"/>
      <c r="AM34" s="62"/>
      <c r="AN34" s="225"/>
      <c r="AO34" s="192"/>
      <c r="AP34" s="62"/>
      <c r="AQ34" s="194"/>
      <c r="AR34" s="225"/>
      <c r="AS34" s="179"/>
      <c r="AT34" s="225"/>
      <c r="AU34" s="62"/>
      <c r="AV34" s="62"/>
      <c r="AW34" s="62">
        <v>0.16</v>
      </c>
      <c r="AX34" s="62"/>
      <c r="AY34" s="62"/>
      <c r="AZ34" s="62"/>
      <c r="BA34" s="62"/>
      <c r="BB34" s="62"/>
      <c r="BC34" s="62"/>
      <c r="BD34" s="62"/>
      <c r="BE34" s="62"/>
      <c r="BF34" s="62"/>
      <c r="BG34" s="62"/>
      <c r="BH34" s="62"/>
      <c r="BI34" s="62"/>
      <c r="BJ34" s="62"/>
      <c r="BK34" s="62"/>
      <c r="BL34" s="62"/>
      <c r="BM34" s="62"/>
      <c r="BN34" s="62"/>
      <c r="BO34" s="231">
        <f>'[1]קולחים S'!L22</f>
        <v>1.1279999999999999</v>
      </c>
      <c r="BP34" s="225"/>
      <c r="BQ34" s="62"/>
      <c r="BR34" s="62"/>
      <c r="BS34" s="216"/>
      <c r="BT34" s="225"/>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62"/>
      <c r="DU34" s="143"/>
      <c r="DV34" s="143"/>
      <c r="DW34" s="143"/>
      <c r="DX34" s="143"/>
      <c r="DY34" s="143"/>
      <c r="DZ34" s="143"/>
      <c r="EA34" s="20"/>
    </row>
    <row r="35" spans="1:131" x14ac:dyDescent="0.2">
      <c r="A35" s="74">
        <v>22</v>
      </c>
      <c r="B35" s="74"/>
      <c r="C35" s="246">
        <f>'[1]ביוב גולמי I'!B24</f>
        <v>60555</v>
      </c>
      <c r="D35" s="62"/>
      <c r="E35" s="62"/>
      <c r="F35" s="62"/>
      <c r="G35" s="62"/>
      <c r="H35" s="62"/>
      <c r="I35" s="242"/>
      <c r="J35" s="62"/>
      <c r="K35" s="62"/>
      <c r="L35" s="62"/>
      <c r="M35" s="242">
        <f>'[1]קולחים S'!I23</f>
        <v>7.52</v>
      </c>
      <c r="N35" s="62"/>
      <c r="O35" s="62">
        <v>6.84</v>
      </c>
      <c r="P35" s="62"/>
      <c r="Q35" s="62"/>
      <c r="R35" s="62"/>
      <c r="S35" s="62"/>
      <c r="T35" s="62"/>
      <c r="U35" s="242">
        <f>'[1]קולחים S'!M23</f>
        <v>1.96</v>
      </c>
      <c r="V35" s="62"/>
      <c r="W35" s="185"/>
      <c r="X35" s="62"/>
      <c r="Y35" s="187"/>
      <c r="Z35" s="62"/>
      <c r="AA35" s="189"/>
      <c r="AB35" s="62"/>
      <c r="AC35" s="185"/>
      <c r="AD35" s="62"/>
      <c r="AE35" s="62"/>
      <c r="AF35" s="62"/>
      <c r="AG35" s="185"/>
      <c r="AH35" s="62"/>
      <c r="AI35" s="185"/>
      <c r="AJ35" s="62"/>
      <c r="AK35" s="185"/>
      <c r="AL35" s="62"/>
      <c r="AM35" s="62"/>
      <c r="AN35" s="62"/>
      <c r="AO35" s="192"/>
      <c r="AP35" s="62"/>
      <c r="AQ35" s="194"/>
      <c r="AR35" s="62"/>
      <c r="AS35" s="179"/>
      <c r="AT35" s="62"/>
      <c r="AU35" s="62"/>
      <c r="AV35" s="62"/>
      <c r="AW35" s="62">
        <v>0.61</v>
      </c>
      <c r="AX35" s="62"/>
      <c r="AY35" s="62"/>
      <c r="AZ35" s="62"/>
      <c r="BA35" s="62"/>
      <c r="BB35" s="62"/>
      <c r="BC35" s="62"/>
      <c r="BD35" s="62"/>
      <c r="BE35" s="62"/>
      <c r="BF35" s="62"/>
      <c r="BG35" s="62"/>
      <c r="BH35" s="62"/>
      <c r="BI35" s="62"/>
      <c r="BJ35" s="62"/>
      <c r="BK35" s="62"/>
      <c r="BL35" s="62"/>
      <c r="BM35" s="62"/>
      <c r="BN35" s="62"/>
      <c r="BO35" s="231">
        <f>'[1]קולחים S'!L23</f>
        <v>1.238</v>
      </c>
      <c r="BP35" s="62"/>
      <c r="BQ35" s="62"/>
      <c r="BR35" s="62"/>
      <c r="BS35" s="216"/>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62"/>
      <c r="DU35" s="143"/>
      <c r="DV35" s="143"/>
      <c r="DW35" s="143"/>
      <c r="DX35" s="143"/>
      <c r="DY35" s="143"/>
      <c r="DZ35" s="143"/>
      <c r="EA35" s="20"/>
    </row>
    <row r="36" spans="1:131" x14ac:dyDescent="0.2">
      <c r="A36" s="74">
        <v>23</v>
      </c>
      <c r="B36" s="74"/>
      <c r="C36" s="246">
        <f>'[1]ביוב גולמי I'!B25</f>
        <v>59041</v>
      </c>
      <c r="D36" s="62"/>
      <c r="E36" s="62"/>
      <c r="F36" s="62"/>
      <c r="G36" s="62"/>
      <c r="H36" s="62"/>
      <c r="I36" s="242"/>
      <c r="J36" s="62"/>
      <c r="K36" s="62"/>
      <c r="L36" s="62"/>
      <c r="M36" s="242">
        <f>'[1]קולחים S'!I24</f>
        <v>8.15</v>
      </c>
      <c r="N36" s="62"/>
      <c r="O36" s="62">
        <v>6.53</v>
      </c>
      <c r="P36" s="62"/>
      <c r="Q36" s="62"/>
      <c r="R36" s="62"/>
      <c r="S36" s="242"/>
      <c r="T36" s="62"/>
      <c r="U36" s="242">
        <f>'[1]קולחים S'!M24</f>
        <v>3.62</v>
      </c>
      <c r="V36" s="62" t="s">
        <v>191</v>
      </c>
      <c r="W36" s="185">
        <v>3</v>
      </c>
      <c r="X36" s="62" t="s">
        <v>191</v>
      </c>
      <c r="Y36" s="188">
        <v>5</v>
      </c>
      <c r="Z36" s="62" t="s">
        <v>191</v>
      </c>
      <c r="AA36" s="188">
        <v>5</v>
      </c>
      <c r="AB36" s="62" t="s">
        <v>191</v>
      </c>
      <c r="AC36" s="185">
        <v>18</v>
      </c>
      <c r="AD36" s="62" t="s">
        <v>191</v>
      </c>
      <c r="AE36" s="62"/>
      <c r="AF36" s="62"/>
      <c r="AG36" s="185">
        <v>6.38</v>
      </c>
      <c r="AH36" s="62" t="s">
        <v>191</v>
      </c>
      <c r="AI36" s="225"/>
      <c r="AJ36" s="62"/>
      <c r="AK36" s="225">
        <v>5</v>
      </c>
      <c r="AL36" s="62" t="s">
        <v>191</v>
      </c>
      <c r="AM36" s="62">
        <v>5</v>
      </c>
      <c r="AN36" s="62" t="s">
        <v>191</v>
      </c>
      <c r="AO36" s="192">
        <v>0.18</v>
      </c>
      <c r="AP36" s="62" t="s">
        <v>191</v>
      </c>
      <c r="AQ36" s="194">
        <v>6.2</v>
      </c>
      <c r="AR36" s="62" t="s">
        <v>191</v>
      </c>
      <c r="AS36" s="224">
        <v>4.9000000000000004</v>
      </c>
      <c r="AT36" s="62" t="s">
        <v>191</v>
      </c>
      <c r="AU36" s="62">
        <v>43</v>
      </c>
      <c r="AV36" s="62" t="s">
        <v>191</v>
      </c>
      <c r="AW36" s="62">
        <v>0.71</v>
      </c>
      <c r="AX36" s="62"/>
      <c r="AY36" s="62"/>
      <c r="AZ36" s="62"/>
      <c r="BA36" s="62"/>
      <c r="BB36" s="62"/>
      <c r="BC36" s="62"/>
      <c r="BD36" s="62"/>
      <c r="BE36" s="62"/>
      <c r="BF36" s="62"/>
      <c r="BG36" s="62"/>
      <c r="BH36" s="62"/>
      <c r="BI36" s="62"/>
      <c r="BJ36" s="62"/>
      <c r="BK36" s="62"/>
      <c r="BL36" s="62"/>
      <c r="BM36" s="62"/>
      <c r="BN36" s="62"/>
      <c r="BO36" s="231">
        <v>1.268</v>
      </c>
      <c r="BP36" s="62" t="s">
        <v>191</v>
      </c>
      <c r="BQ36" s="62"/>
      <c r="BR36" s="62"/>
      <c r="BS36" s="216">
        <v>207</v>
      </c>
      <c r="BT36" s="62" t="s">
        <v>191</v>
      </c>
      <c r="BU36" s="62">
        <v>148.69999999999999</v>
      </c>
      <c r="BV36" s="62" t="s">
        <v>191</v>
      </c>
      <c r="BW36" s="62" t="s">
        <v>294</v>
      </c>
      <c r="BX36" s="62" t="s">
        <v>191</v>
      </c>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62"/>
      <c r="DU36" s="143"/>
      <c r="DV36" s="143"/>
      <c r="DW36" s="143"/>
      <c r="DX36" s="143"/>
      <c r="DY36" s="143"/>
      <c r="DZ36" s="143"/>
      <c r="EA36" s="20"/>
    </row>
    <row r="37" spans="1:131" x14ac:dyDescent="0.2">
      <c r="A37" s="74">
        <v>24</v>
      </c>
      <c r="B37" s="74"/>
      <c r="C37" s="246">
        <f>'[1]ביוב גולמי I'!B26</f>
        <v>58092</v>
      </c>
      <c r="D37" s="62"/>
      <c r="E37" s="62"/>
      <c r="F37" s="62"/>
      <c r="G37" s="62"/>
      <c r="H37" s="62"/>
      <c r="I37" s="242"/>
      <c r="J37" s="62"/>
      <c r="K37" s="62"/>
      <c r="L37" s="62"/>
      <c r="M37" s="242">
        <f>'[1]קולחים S'!I25</f>
        <v>8.1199999999999992</v>
      </c>
      <c r="N37" s="62"/>
      <c r="O37" s="62">
        <v>6.21</v>
      </c>
      <c r="P37" s="62"/>
      <c r="Q37" s="62"/>
      <c r="R37" s="62"/>
      <c r="S37" s="62"/>
      <c r="T37" s="62"/>
      <c r="U37" s="242">
        <f>'[1]קולחים S'!M25</f>
        <v>2.23</v>
      </c>
      <c r="V37" s="225"/>
      <c r="W37" s="185"/>
      <c r="X37" s="62"/>
      <c r="Y37" s="187"/>
      <c r="Z37" s="62"/>
      <c r="AA37" s="189">
        <v>5</v>
      </c>
      <c r="AB37" s="62"/>
      <c r="AC37" s="185"/>
      <c r="AD37" s="62"/>
      <c r="AE37" s="62"/>
      <c r="AF37" s="62"/>
      <c r="AG37" s="185"/>
      <c r="AH37" s="62"/>
      <c r="AI37" s="185"/>
      <c r="AJ37" s="62"/>
      <c r="AK37" s="185"/>
      <c r="AL37" s="62"/>
      <c r="AM37" s="62"/>
      <c r="AN37" s="62"/>
      <c r="AO37" s="192"/>
      <c r="AP37" s="62"/>
      <c r="AQ37" s="194"/>
      <c r="AR37" s="62"/>
      <c r="AS37" s="179"/>
      <c r="AT37" s="62"/>
      <c r="AU37" s="62"/>
      <c r="AV37" s="62"/>
      <c r="AW37" s="62">
        <v>0.77</v>
      </c>
      <c r="AX37" s="62"/>
      <c r="AY37" s="62"/>
      <c r="AZ37" s="62"/>
      <c r="BA37" s="62"/>
      <c r="BB37" s="62"/>
      <c r="BC37" s="62"/>
      <c r="BD37" s="62"/>
      <c r="BE37" s="62"/>
      <c r="BF37" s="62"/>
      <c r="BG37" s="62"/>
      <c r="BH37" s="62"/>
      <c r="BI37" s="62"/>
      <c r="BJ37" s="62"/>
      <c r="BK37" s="62"/>
      <c r="BL37" s="62"/>
      <c r="BM37" s="62"/>
      <c r="BN37" s="62"/>
      <c r="BO37" s="231">
        <f>'[1]קולחים S'!L25</f>
        <v>1.2509999999999999</v>
      </c>
      <c r="BP37" s="62"/>
      <c r="BQ37" s="62"/>
      <c r="BR37" s="62"/>
      <c r="BS37" s="216"/>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62"/>
      <c r="DU37" s="143"/>
      <c r="DV37" s="143"/>
      <c r="DW37" s="143"/>
      <c r="DX37" s="143"/>
      <c r="DY37" s="143"/>
      <c r="DZ37" s="143"/>
      <c r="EA37" s="20"/>
    </row>
    <row r="38" spans="1:131" x14ac:dyDescent="0.2">
      <c r="A38" s="74">
        <v>25</v>
      </c>
      <c r="B38" s="74"/>
      <c r="C38" s="246">
        <f>'[1]ביוב גולמי I'!B27</f>
        <v>57915</v>
      </c>
      <c r="D38" s="62"/>
      <c r="E38" s="62"/>
      <c r="F38" s="62"/>
      <c r="G38" s="62"/>
      <c r="H38" s="62"/>
      <c r="I38" s="242"/>
      <c r="J38" s="62"/>
      <c r="K38" s="62"/>
      <c r="L38" s="62"/>
      <c r="M38" s="242"/>
      <c r="N38" s="62"/>
      <c r="O38" s="62">
        <v>7.71</v>
      </c>
      <c r="P38" s="62"/>
      <c r="Q38" s="62"/>
      <c r="R38" s="62"/>
      <c r="S38" s="242"/>
      <c r="T38" s="62"/>
      <c r="U38" s="242"/>
      <c r="V38" s="62"/>
      <c r="W38" s="185"/>
      <c r="X38" s="62"/>
      <c r="Y38" s="188"/>
      <c r="Z38" s="62"/>
      <c r="AA38" s="188"/>
      <c r="AB38" s="62"/>
      <c r="AC38" s="185"/>
      <c r="AD38" s="62"/>
      <c r="AE38" s="62"/>
      <c r="AF38" s="62"/>
      <c r="AG38" s="185"/>
      <c r="AH38" s="62"/>
      <c r="AI38" s="225"/>
      <c r="AJ38" s="62"/>
      <c r="AK38" s="225"/>
      <c r="AL38" s="62"/>
      <c r="AM38" s="62"/>
      <c r="AN38" s="62"/>
      <c r="AO38" s="192"/>
      <c r="AP38" s="62"/>
      <c r="AQ38" s="194"/>
      <c r="AR38" s="62"/>
      <c r="AS38" s="224"/>
      <c r="AT38" s="62"/>
      <c r="AU38" s="62"/>
      <c r="AV38" s="62"/>
      <c r="AW38" s="62">
        <v>0.66</v>
      </c>
      <c r="AX38" s="62"/>
      <c r="AY38" s="62"/>
      <c r="AZ38" s="62"/>
      <c r="BA38" s="62"/>
      <c r="BB38" s="62"/>
      <c r="BC38" s="62"/>
      <c r="BD38" s="62"/>
      <c r="BE38" s="62"/>
      <c r="BF38" s="62"/>
      <c r="BG38" s="62"/>
      <c r="BH38" s="62"/>
      <c r="BI38" s="62"/>
      <c r="BJ38" s="62"/>
      <c r="BK38" s="62"/>
      <c r="BL38" s="62"/>
      <c r="BM38" s="62"/>
      <c r="BN38" s="62"/>
      <c r="BO38" s="231"/>
      <c r="BP38" s="62"/>
      <c r="BQ38" s="62"/>
      <c r="BR38" s="62"/>
      <c r="BS38" s="216"/>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62"/>
      <c r="DU38" s="143"/>
      <c r="DV38" s="143"/>
      <c r="DW38" s="143"/>
      <c r="DX38" s="143"/>
      <c r="DY38" s="143"/>
      <c r="DZ38" s="143"/>
      <c r="EA38" s="20"/>
    </row>
    <row r="39" spans="1:131" x14ac:dyDescent="0.2">
      <c r="A39" s="74">
        <v>26</v>
      </c>
      <c r="B39" s="74"/>
      <c r="C39" s="246">
        <f>'[1]ביוב גולמי I'!B28</f>
        <v>66722</v>
      </c>
      <c r="D39" s="62"/>
      <c r="E39" s="62"/>
      <c r="F39" s="62"/>
      <c r="G39" s="62"/>
      <c r="H39" s="62"/>
      <c r="I39" s="242"/>
      <c r="J39" s="62"/>
      <c r="K39" s="62"/>
      <c r="L39" s="62"/>
      <c r="M39" s="242"/>
      <c r="N39" s="62"/>
      <c r="O39" s="62">
        <v>8.74</v>
      </c>
      <c r="P39" s="62"/>
      <c r="Q39" s="62"/>
      <c r="R39" s="62"/>
      <c r="S39" s="62"/>
      <c r="T39" s="62"/>
      <c r="U39" s="242"/>
      <c r="V39" s="62"/>
      <c r="W39" s="185"/>
      <c r="X39" s="62"/>
      <c r="Y39" s="187"/>
      <c r="Z39" s="62"/>
      <c r="AA39" s="189"/>
      <c r="AB39" s="62"/>
      <c r="AC39" s="185">
        <v>10</v>
      </c>
      <c r="AD39" s="62"/>
      <c r="AE39" s="62"/>
      <c r="AF39" s="62"/>
      <c r="AG39" s="185"/>
      <c r="AH39" s="62"/>
      <c r="AI39" s="185"/>
      <c r="AJ39" s="62"/>
      <c r="AK39" s="185"/>
      <c r="AL39" s="62"/>
      <c r="AM39" s="62"/>
      <c r="AN39" s="62"/>
      <c r="AO39" s="192"/>
      <c r="AP39" s="62"/>
      <c r="AQ39" s="194"/>
      <c r="AR39" s="62"/>
      <c r="AS39" s="179"/>
      <c r="AT39" s="62"/>
      <c r="AU39" s="62">
        <v>0</v>
      </c>
      <c r="AV39" s="62"/>
      <c r="AW39" s="62">
        <v>0</v>
      </c>
      <c r="AX39" s="62"/>
      <c r="AY39" s="62"/>
      <c r="AZ39" s="62"/>
      <c r="BA39" s="62"/>
      <c r="BB39" s="62"/>
      <c r="BC39" s="62"/>
      <c r="BD39" s="62"/>
      <c r="BE39" s="62"/>
      <c r="BF39" s="62"/>
      <c r="BG39" s="62"/>
      <c r="BH39" s="62"/>
      <c r="BI39" s="62"/>
      <c r="BJ39" s="62"/>
      <c r="BK39" s="62"/>
      <c r="BL39" s="62"/>
      <c r="BM39" s="62"/>
      <c r="BN39" s="62"/>
      <c r="BO39" s="231"/>
      <c r="BP39" s="62"/>
      <c r="BQ39" s="62"/>
      <c r="BR39" s="62"/>
      <c r="BS39" s="216"/>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62"/>
      <c r="DU39" s="143"/>
      <c r="DV39" s="143"/>
      <c r="DW39" s="143"/>
      <c r="DX39" s="143"/>
      <c r="DY39" s="143"/>
      <c r="DZ39" s="143"/>
      <c r="EA39" s="20"/>
    </row>
    <row r="40" spans="1:131" x14ac:dyDescent="0.2">
      <c r="A40" s="74">
        <v>27</v>
      </c>
      <c r="B40" s="74"/>
      <c r="C40" s="246">
        <f>'[1]ביוב גולמי I'!B29</f>
        <v>52179</v>
      </c>
      <c r="D40" s="62"/>
      <c r="E40" s="62"/>
      <c r="F40" s="62"/>
      <c r="G40" s="62"/>
      <c r="H40" s="62"/>
      <c r="I40" s="242"/>
      <c r="J40" s="62"/>
      <c r="K40" s="62"/>
      <c r="L40" s="62"/>
      <c r="M40" s="242"/>
      <c r="N40" s="62"/>
      <c r="O40" s="62">
        <v>8.77</v>
      </c>
      <c r="P40" s="62"/>
      <c r="Q40" s="62"/>
      <c r="R40" s="62"/>
      <c r="S40" s="242"/>
      <c r="T40" s="62"/>
      <c r="U40" s="242"/>
      <c r="V40" s="62"/>
      <c r="W40" s="185"/>
      <c r="X40" s="62"/>
      <c r="Y40" s="188"/>
      <c r="Z40" s="62"/>
      <c r="AA40" s="189"/>
      <c r="AB40" s="62"/>
      <c r="AC40" s="185"/>
      <c r="AD40" s="62"/>
      <c r="AE40" s="62"/>
      <c r="AF40" s="62"/>
      <c r="AG40" s="185"/>
      <c r="AH40" s="62"/>
      <c r="AI40" s="225"/>
      <c r="AJ40" s="62"/>
      <c r="AK40" s="225"/>
      <c r="AL40" s="62"/>
      <c r="AM40" s="62"/>
      <c r="AN40" s="62"/>
      <c r="AO40" s="192"/>
      <c r="AP40" s="62"/>
      <c r="AQ40" s="194"/>
      <c r="AR40" s="62"/>
      <c r="AS40" s="224"/>
      <c r="AT40" s="62"/>
      <c r="AU40" s="62"/>
      <c r="AV40" s="62"/>
      <c r="AW40" s="62">
        <v>0</v>
      </c>
      <c r="AX40" s="62"/>
      <c r="AY40" s="62"/>
      <c r="AZ40" s="62"/>
      <c r="BA40" s="62"/>
      <c r="BB40" s="62"/>
      <c r="BC40" s="62"/>
      <c r="BD40" s="62"/>
      <c r="BE40" s="62"/>
      <c r="BF40" s="62"/>
      <c r="BG40" s="62"/>
      <c r="BH40" s="62"/>
      <c r="BI40" s="62"/>
      <c r="BJ40" s="62"/>
      <c r="BK40" s="62"/>
      <c r="BL40" s="62"/>
      <c r="BM40" s="62"/>
      <c r="BN40" s="62"/>
      <c r="BO40" s="231"/>
      <c r="BP40" s="62"/>
      <c r="BQ40" s="62"/>
      <c r="BR40" s="62"/>
      <c r="BS40" s="216"/>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62"/>
      <c r="DU40" s="143"/>
      <c r="DV40" s="143"/>
      <c r="DW40" s="143"/>
      <c r="DX40" s="143"/>
      <c r="DY40" s="143"/>
      <c r="DZ40" s="143"/>
      <c r="EA40" s="20"/>
    </row>
    <row r="41" spans="1:131" x14ac:dyDescent="0.2">
      <c r="A41" s="74">
        <v>28</v>
      </c>
      <c r="B41" s="74"/>
      <c r="C41" s="246">
        <f>'[1]ביוב גולמי I'!B30</f>
        <v>61373</v>
      </c>
      <c r="D41" s="62"/>
      <c r="E41" s="62"/>
      <c r="F41" s="62"/>
      <c r="G41" s="62"/>
      <c r="H41" s="62"/>
      <c r="I41" s="242"/>
      <c r="J41" s="62"/>
      <c r="K41" s="62"/>
      <c r="L41" s="62"/>
      <c r="M41" s="242">
        <f>'[1]קולחים S'!I29</f>
        <v>8.09</v>
      </c>
      <c r="N41" s="62"/>
      <c r="O41" s="62">
        <v>8.8800000000000008</v>
      </c>
      <c r="P41" s="62"/>
      <c r="Q41" s="62"/>
      <c r="R41" s="62"/>
      <c r="S41" s="62"/>
      <c r="T41" s="62"/>
      <c r="U41" s="242">
        <f>'[1]קולחים S'!M29</f>
        <v>3.41</v>
      </c>
      <c r="V41" s="62"/>
      <c r="W41" s="185"/>
      <c r="X41" s="62"/>
      <c r="Y41" s="188"/>
      <c r="Z41" s="62"/>
      <c r="AA41" s="189"/>
      <c r="AB41" s="62"/>
      <c r="AC41" s="185"/>
      <c r="AD41" s="62"/>
      <c r="AE41" s="62"/>
      <c r="AF41" s="62"/>
      <c r="AG41" s="185"/>
      <c r="AH41" s="62"/>
      <c r="AI41" s="185"/>
      <c r="AJ41" s="62"/>
      <c r="AK41" s="185"/>
      <c r="AL41" s="62"/>
      <c r="AM41" s="62"/>
      <c r="AN41" s="62"/>
      <c r="AO41" s="192"/>
      <c r="AP41" s="62"/>
      <c r="AQ41" s="194"/>
      <c r="AR41" s="62"/>
      <c r="AS41" s="194"/>
      <c r="AT41" s="62"/>
      <c r="AU41" s="62"/>
      <c r="AV41" s="62"/>
      <c r="AW41" s="62">
        <v>0</v>
      </c>
      <c r="AX41" s="62"/>
      <c r="AY41" s="62"/>
      <c r="AZ41" s="62"/>
      <c r="BA41" s="62"/>
      <c r="BB41" s="62"/>
      <c r="BC41" s="62"/>
      <c r="BD41" s="62"/>
      <c r="BE41" s="62"/>
      <c r="BF41" s="62"/>
      <c r="BG41" s="62"/>
      <c r="BH41" s="62"/>
      <c r="BI41" s="62"/>
      <c r="BJ41" s="62"/>
      <c r="BK41" s="62"/>
      <c r="BL41" s="62"/>
      <c r="BM41" s="62"/>
      <c r="BN41" s="62"/>
      <c r="BO41" s="231">
        <f>'[1]קולחים S'!L29</f>
        <v>1.099</v>
      </c>
      <c r="BP41" s="62"/>
      <c r="BQ41" s="62"/>
      <c r="BR41" s="62"/>
      <c r="BS41" s="216"/>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62"/>
      <c r="DU41" s="143"/>
      <c r="DV41" s="143"/>
      <c r="DW41" s="143"/>
      <c r="DX41" s="143"/>
      <c r="DY41" s="143"/>
      <c r="DZ41" s="143"/>
      <c r="EA41" s="20"/>
    </row>
    <row r="42" spans="1:131" x14ac:dyDescent="0.2">
      <c r="A42" s="74">
        <v>29</v>
      </c>
      <c r="B42" s="74"/>
      <c r="C42" s="246">
        <f>'[1]ביוב גולמי I'!B31</f>
        <v>56447</v>
      </c>
      <c r="D42" s="62"/>
      <c r="E42" s="62"/>
      <c r="F42" s="62"/>
      <c r="G42" s="62"/>
      <c r="H42" s="62"/>
      <c r="I42" s="242"/>
      <c r="J42" s="62"/>
      <c r="K42" s="62"/>
      <c r="L42" s="62"/>
      <c r="M42" s="242">
        <f>'[1]קולחים S'!I30</f>
        <v>8.17</v>
      </c>
      <c r="N42" s="62"/>
      <c r="O42" s="62">
        <v>8.7899999999999991</v>
      </c>
      <c r="P42" s="62"/>
      <c r="Q42" s="62"/>
      <c r="R42" s="62"/>
      <c r="S42" s="242"/>
      <c r="T42" s="62"/>
      <c r="U42" s="242">
        <f>'[1]קולחים S'!M30</f>
        <v>2.91</v>
      </c>
      <c r="V42" s="225"/>
      <c r="W42" s="221">
        <v>1</v>
      </c>
      <c r="X42" s="225"/>
      <c r="Y42" s="221">
        <v>5</v>
      </c>
      <c r="Z42" s="225"/>
      <c r="AA42" s="190"/>
      <c r="AB42" s="62"/>
      <c r="AC42" s="186"/>
      <c r="AD42" s="225"/>
      <c r="AE42" s="62"/>
      <c r="AF42" s="62"/>
      <c r="AG42" s="185"/>
      <c r="AH42" s="62"/>
      <c r="AI42" s="186"/>
      <c r="AJ42" s="62"/>
      <c r="AK42" s="221"/>
      <c r="AL42" s="225"/>
      <c r="AM42" s="62"/>
      <c r="AN42" s="225"/>
      <c r="AO42" s="191"/>
      <c r="AP42" s="62"/>
      <c r="AQ42" s="193"/>
      <c r="AR42" s="62"/>
      <c r="AS42" s="195"/>
      <c r="AT42" s="225"/>
      <c r="AU42" s="62"/>
      <c r="AV42" s="62"/>
      <c r="AW42" s="62">
        <v>0.54</v>
      </c>
      <c r="AX42" s="62"/>
      <c r="AY42" s="62"/>
      <c r="AZ42" s="62"/>
      <c r="BA42" s="62"/>
      <c r="BB42" s="62"/>
      <c r="BC42" s="62"/>
      <c r="BD42" s="62"/>
      <c r="BE42" s="62"/>
      <c r="BF42" s="62"/>
      <c r="BG42" s="62"/>
      <c r="BH42" s="62"/>
      <c r="BI42" s="62"/>
      <c r="BJ42" s="62"/>
      <c r="BK42" s="62"/>
      <c r="BL42" s="62"/>
      <c r="BM42" s="62"/>
      <c r="BN42" s="62"/>
      <c r="BO42" s="231">
        <f>'[1]קולחים S'!L30</f>
        <v>1.123</v>
      </c>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62"/>
      <c r="DU42" s="143"/>
      <c r="DV42" s="143"/>
      <c r="DW42" s="143"/>
      <c r="DX42" s="143"/>
      <c r="DY42" s="143"/>
      <c r="DZ42" s="143"/>
      <c r="EA42" s="20"/>
    </row>
    <row r="43" spans="1:131" x14ac:dyDescent="0.2">
      <c r="A43" s="74">
        <v>30</v>
      </c>
      <c r="B43" s="74"/>
      <c r="C43" s="246">
        <f>'[1]ביוב גולמי I'!B32</f>
        <v>54682</v>
      </c>
      <c r="D43" s="62"/>
      <c r="E43" s="62"/>
      <c r="F43" s="62"/>
      <c r="G43" s="62"/>
      <c r="H43" s="62"/>
      <c r="I43" s="242"/>
      <c r="J43" s="62"/>
      <c r="K43" s="62"/>
      <c r="L43" s="62"/>
      <c r="M43" s="242">
        <f>'[1]קולחים S'!I31</f>
        <v>8.1</v>
      </c>
      <c r="N43" s="62"/>
      <c r="O43" s="62">
        <v>8.74</v>
      </c>
      <c r="P43" s="62"/>
      <c r="Q43" s="62"/>
      <c r="R43" s="62"/>
      <c r="S43" s="62"/>
      <c r="T43" s="62"/>
      <c r="U43" s="242">
        <f>'[1]קולחים S'!M31</f>
        <v>4.3899999999999997</v>
      </c>
      <c r="V43" s="62"/>
      <c r="W43" s="186"/>
      <c r="X43" s="62"/>
      <c r="Y43" s="188"/>
      <c r="Z43" s="62"/>
      <c r="AA43" s="190"/>
      <c r="AB43" s="62"/>
      <c r="AC43" s="186"/>
      <c r="AD43" s="62"/>
      <c r="AE43" s="62"/>
      <c r="AF43" s="62"/>
      <c r="AG43" s="186"/>
      <c r="AH43" s="62"/>
      <c r="AI43" s="186"/>
      <c r="AJ43" s="62"/>
      <c r="AK43" s="186"/>
      <c r="AL43" s="62"/>
      <c r="AM43" s="62"/>
      <c r="AN43" s="62"/>
      <c r="AO43" s="191"/>
      <c r="AP43" s="62"/>
      <c r="AQ43" s="193"/>
      <c r="AR43" s="62"/>
      <c r="AS43" s="195"/>
      <c r="AT43" s="62"/>
      <c r="AU43" s="62"/>
      <c r="AV43" s="62"/>
      <c r="AW43" s="62">
        <v>0.87</v>
      </c>
      <c r="AX43" s="62"/>
      <c r="AY43" s="62"/>
      <c r="AZ43" s="62"/>
      <c r="BA43" s="62"/>
      <c r="BB43" s="62"/>
      <c r="BC43" s="62"/>
      <c r="BD43" s="62"/>
      <c r="BE43" s="62"/>
      <c r="BF43" s="62"/>
      <c r="BG43" s="62"/>
      <c r="BH43" s="62"/>
      <c r="BI43" s="62"/>
      <c r="BJ43" s="62"/>
      <c r="BK43" s="62"/>
      <c r="BL43" s="62"/>
      <c r="BM43" s="62"/>
      <c r="BN43" s="62"/>
      <c r="BO43" s="231">
        <f>'[1]קולחים S'!L31</f>
        <v>1.2010000000000001</v>
      </c>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62"/>
      <c r="DU43" s="143"/>
      <c r="DV43" s="143"/>
      <c r="DW43" s="143"/>
      <c r="DX43" s="143"/>
      <c r="DY43" s="143"/>
      <c r="DZ43" s="143"/>
      <c r="EA43" s="20"/>
    </row>
    <row r="44" spans="1:131" x14ac:dyDescent="0.2">
      <c r="A44" s="74">
        <v>31</v>
      </c>
      <c r="B44" s="74"/>
      <c r="C44" s="246">
        <f>'[1]ביוב גולמי I'!B33</f>
        <v>61825</v>
      </c>
      <c r="D44" s="62"/>
      <c r="E44" s="62"/>
      <c r="F44" s="62"/>
      <c r="G44" s="62"/>
      <c r="H44" s="62"/>
      <c r="I44" s="242"/>
      <c r="J44" s="62"/>
      <c r="K44" s="62"/>
      <c r="L44" s="62"/>
      <c r="M44" s="242">
        <f>'[1]קולחים S'!I32</f>
        <v>8.07</v>
      </c>
      <c r="N44" s="62"/>
      <c r="O44" s="62">
        <v>9.01</v>
      </c>
      <c r="P44" s="62"/>
      <c r="Q44" s="62"/>
      <c r="R44" s="62"/>
      <c r="S44" s="242"/>
      <c r="T44" s="62"/>
      <c r="U44" s="242">
        <f>'[1]קולחים S'!M32</f>
        <v>3.06</v>
      </c>
      <c r="V44" s="62"/>
      <c r="W44" s="186"/>
      <c r="X44" s="62"/>
      <c r="Y44" s="188"/>
      <c r="Z44" s="225"/>
      <c r="AA44" s="190"/>
      <c r="AB44" s="62"/>
      <c r="AC44" s="186"/>
      <c r="AD44" s="225"/>
      <c r="AE44" s="62"/>
      <c r="AF44" s="62"/>
      <c r="AG44" s="186"/>
      <c r="AH44" s="62"/>
      <c r="AI44" s="62"/>
      <c r="AJ44" s="62"/>
      <c r="AK44" s="62"/>
      <c r="AL44" s="62"/>
      <c r="AM44" s="225"/>
      <c r="AN44" s="62"/>
      <c r="AO44" s="191"/>
      <c r="AP44" s="62"/>
      <c r="AQ44" s="193"/>
      <c r="AR44" s="62"/>
      <c r="AS44" s="195"/>
      <c r="AT44" s="62"/>
      <c r="AU44" s="62"/>
      <c r="AV44" s="62"/>
      <c r="AW44" s="62">
        <v>0.86</v>
      </c>
      <c r="AX44" s="62"/>
      <c r="AY44" s="62"/>
      <c r="AZ44" s="62"/>
      <c r="BA44" s="62"/>
      <c r="BB44" s="62"/>
      <c r="BC44" s="62"/>
      <c r="BD44" s="62"/>
      <c r="BE44" s="62"/>
      <c r="BF44" s="62"/>
      <c r="BG44" s="62"/>
      <c r="BH44" s="62"/>
      <c r="BI44" s="62"/>
      <c r="BJ44" s="62"/>
      <c r="BK44" s="62"/>
      <c r="BL44" s="62"/>
      <c r="BM44" s="184"/>
      <c r="BN44" s="62"/>
      <c r="BO44" s="231">
        <f>'[1]קולחים S'!L32</f>
        <v>1.25</v>
      </c>
      <c r="BP44" s="62"/>
      <c r="BQ44" s="62"/>
      <c r="BR44" s="62"/>
      <c r="BS44" s="62"/>
      <c r="BT44" s="225"/>
      <c r="BU44" s="225"/>
      <c r="BV44" s="225"/>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62"/>
      <c r="DU44" s="143"/>
      <c r="DV44" s="143"/>
      <c r="DW44" s="143"/>
      <c r="DX44" s="143"/>
      <c r="DY44" s="143"/>
      <c r="DZ44" s="143"/>
      <c r="EA44" s="20"/>
    </row>
    <row r="45" spans="1:131" x14ac:dyDescent="0.2">
      <c r="A45" s="67" t="s">
        <v>14</v>
      </c>
      <c r="B45" s="76"/>
      <c r="C45" s="76">
        <f>COUNT(C14:C44)</f>
        <v>31</v>
      </c>
      <c r="D45" s="76"/>
      <c r="E45" s="76">
        <f>COUNT(E14:E44)</f>
        <v>0</v>
      </c>
      <c r="F45" s="76"/>
      <c r="G45" s="76">
        <f>COUNT(G14:G44)</f>
        <v>0</v>
      </c>
      <c r="H45" s="76"/>
      <c r="I45" s="76">
        <f>COUNT(I14:I44)</f>
        <v>0</v>
      </c>
      <c r="J45" s="76"/>
      <c r="K45" s="76">
        <f>COUNT(K14:K44)</f>
        <v>0</v>
      </c>
      <c r="L45" s="76"/>
      <c r="M45" s="76">
        <f>COUNT(M14:M44)</f>
        <v>21</v>
      </c>
      <c r="N45" s="76"/>
      <c r="O45" s="76">
        <f>COUNT(O14:O44)</f>
        <v>31</v>
      </c>
      <c r="P45" s="76"/>
      <c r="Q45" s="76">
        <f>COUNT(Q14:Q44)</f>
        <v>0</v>
      </c>
      <c r="R45" s="76"/>
      <c r="S45" s="76">
        <f>COUNT(S14:S44)</f>
        <v>0</v>
      </c>
      <c r="T45" s="76"/>
      <c r="U45" s="76">
        <f>COUNT(U14:U44)</f>
        <v>21</v>
      </c>
      <c r="V45" s="76"/>
      <c r="W45" s="76">
        <f>COUNT(W14:W44)</f>
        <v>8</v>
      </c>
      <c r="X45" s="76"/>
      <c r="Y45" s="76">
        <f>COUNT(Y14:Y44)</f>
        <v>8</v>
      </c>
      <c r="Z45" s="76"/>
      <c r="AA45" s="76">
        <f>COUNT(AA14:AA44)</f>
        <v>8</v>
      </c>
      <c r="AB45" s="76"/>
      <c r="AC45" s="76">
        <f>COUNT(AC14:AC44)</f>
        <v>8</v>
      </c>
      <c r="AD45" s="76"/>
      <c r="AE45" s="76">
        <f>COUNT(AE14:AE44)</f>
        <v>0</v>
      </c>
      <c r="AF45" s="76"/>
      <c r="AG45" s="76">
        <f>COUNT(AG14:AG44)</f>
        <v>4</v>
      </c>
      <c r="AH45" s="76"/>
      <c r="AI45" s="78">
        <f>COUNT(AI14:AI44)</f>
        <v>0</v>
      </c>
      <c r="AJ45" s="78"/>
      <c r="AK45" s="76">
        <f>COUNT(AK14:AK44)</f>
        <v>4</v>
      </c>
      <c r="AL45" s="76"/>
      <c r="AM45" s="76">
        <f>COUNT(AM14:AM44)</f>
        <v>4</v>
      </c>
      <c r="AN45" s="76"/>
      <c r="AO45" s="76">
        <f>COUNT(AO14:AO44)</f>
        <v>4</v>
      </c>
      <c r="AP45" s="76"/>
      <c r="AQ45" s="76">
        <f>COUNT(AQ14:AQ44)</f>
        <v>4</v>
      </c>
      <c r="AR45" s="76"/>
      <c r="AS45" s="76">
        <f>COUNT(AS14:AS44)</f>
        <v>4</v>
      </c>
      <c r="AT45" s="76"/>
      <c r="AU45" s="76">
        <f>COUNT(AU14:AU44)</f>
        <v>8</v>
      </c>
      <c r="AV45" s="76"/>
      <c r="AW45" s="76">
        <f>COUNT(AW14:AW44)</f>
        <v>29</v>
      </c>
      <c r="AX45" s="76"/>
      <c r="AY45" s="76">
        <f>COUNT(AY14:AY44)</f>
        <v>0</v>
      </c>
      <c r="AZ45" s="76"/>
      <c r="BA45" s="76">
        <f>COUNT(BA14:BA44)</f>
        <v>0</v>
      </c>
      <c r="BB45" s="76"/>
      <c r="BC45" s="76">
        <f>COUNT(BC14:BC44)</f>
        <v>0</v>
      </c>
      <c r="BD45" s="76"/>
      <c r="BE45" s="76">
        <f>COUNT(BE14:BE44)</f>
        <v>1</v>
      </c>
      <c r="BF45" s="76"/>
      <c r="BG45" s="76">
        <f>COUNT(BG14:BG44)</f>
        <v>0</v>
      </c>
      <c r="BH45" s="76"/>
      <c r="BI45" s="76">
        <f>COUNT(BI14:BI44)</f>
        <v>1</v>
      </c>
      <c r="BJ45" s="76"/>
      <c r="BK45" s="76">
        <f>COUNT(BK14:BK44)</f>
        <v>0</v>
      </c>
      <c r="BL45" s="76"/>
      <c r="BM45" s="76">
        <f>COUNT(BM14:BM44)</f>
        <v>0</v>
      </c>
      <c r="BN45" s="76"/>
      <c r="BO45" s="76">
        <f>COUNT(BO14:BO44)</f>
        <v>21</v>
      </c>
      <c r="BP45" s="76"/>
      <c r="BQ45" s="76">
        <f>COUNT(BQ14:BQ44)</f>
        <v>1</v>
      </c>
      <c r="BR45" s="76"/>
      <c r="BS45" s="76">
        <f>COUNT(BS14:BS44)</f>
        <v>4</v>
      </c>
      <c r="BT45" s="76"/>
      <c r="BU45" s="76">
        <f>COUNT(BU14:BU44)</f>
        <v>4</v>
      </c>
      <c r="BV45" s="76"/>
      <c r="BW45" s="76">
        <f>COUNT(BW14:BW44)</f>
        <v>1</v>
      </c>
      <c r="BX45" s="76"/>
      <c r="BY45" s="76">
        <f>COUNT(BY14:BY44)</f>
        <v>1</v>
      </c>
      <c r="BZ45" s="76"/>
      <c r="CA45" s="76">
        <f>COUNT(CA14:CA44)</f>
        <v>1</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1</v>
      </c>
      <c r="CP45" s="76"/>
      <c r="CQ45" s="76">
        <f>COUNT(CQ14:CQ44)</f>
        <v>1</v>
      </c>
      <c r="CR45" s="76"/>
      <c r="CS45" s="76">
        <f>COUNT(CS14:CS44)</f>
        <v>0</v>
      </c>
      <c r="CT45" s="76"/>
      <c r="CU45" s="76">
        <f>COUNT(CU14:CU44)</f>
        <v>1</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1</v>
      </c>
      <c r="DJ45" s="76"/>
      <c r="DK45" s="76">
        <f>COUNT(DK14:DK44)</f>
        <v>0</v>
      </c>
      <c r="DL45" s="76"/>
      <c r="DM45" s="76">
        <f>COUNT(DM14:DM44)</f>
        <v>1</v>
      </c>
      <c r="DN45" s="76"/>
      <c r="DO45" s="76">
        <f>COUNT(DO14:DO44)</f>
        <v>1</v>
      </c>
      <c r="DP45" s="76"/>
      <c r="DQ45" s="76">
        <f>COUNT(DQ14:DQ44)</f>
        <v>1</v>
      </c>
      <c r="DR45" s="76"/>
      <c r="DS45" s="76">
        <f>COUNT(DS14:DS44)</f>
        <v>1</v>
      </c>
      <c r="DT45" s="76"/>
      <c r="DU45" s="76">
        <f>COUNT(DU14:DU44)</f>
        <v>0</v>
      </c>
      <c r="DV45" s="76"/>
      <c r="DW45" s="76">
        <f>COUNT(DW14:DW44)</f>
        <v>0</v>
      </c>
      <c r="DX45" s="76"/>
      <c r="DY45" s="76">
        <f>COUNT(DY14:DY44)</f>
        <v>0</v>
      </c>
      <c r="DZ45" s="76"/>
      <c r="EA45" s="20"/>
    </row>
    <row r="46" spans="1:131" x14ac:dyDescent="0.2">
      <c r="A46" s="79" t="s">
        <v>234</v>
      </c>
      <c r="B46" s="76"/>
      <c r="C46" s="68">
        <f>AVERAGE(C14:C44)</f>
        <v>58939.903225806454</v>
      </c>
      <c r="D46" s="76"/>
      <c r="E46" s="68" t="e">
        <f>AVERAGE(E14:E44)</f>
        <v>#DIV/0!</v>
      </c>
      <c r="F46" s="76"/>
      <c r="G46" s="68" t="e">
        <f>AVERAGE(G14:G44)</f>
        <v>#DIV/0!</v>
      </c>
      <c r="H46" s="76"/>
      <c r="I46" s="68" t="e">
        <f>AVERAGE(I14:I44)</f>
        <v>#DIV/0!</v>
      </c>
      <c r="J46" s="76"/>
      <c r="K46" s="68" t="e">
        <f>AVERAGE(K14:K44)</f>
        <v>#DIV/0!</v>
      </c>
      <c r="L46" s="76"/>
      <c r="M46" s="68">
        <f>AVERAGE(M14:M44)</f>
        <v>8.09</v>
      </c>
      <c r="N46" s="76"/>
      <c r="O46" s="68">
        <f>AVERAGE(O14:O44)</f>
        <v>8.056774193548387</v>
      </c>
      <c r="P46" s="76"/>
      <c r="Q46" s="68" t="e">
        <f>AVERAGE(Q14:Q44)</f>
        <v>#DIV/0!</v>
      </c>
      <c r="R46" s="76"/>
      <c r="S46" s="68" t="e">
        <f>AVERAGE(S14:S44)</f>
        <v>#DIV/0!</v>
      </c>
      <c r="T46" s="76"/>
      <c r="U46" s="68">
        <f>AVERAGE(U14:U44)</f>
        <v>3.1180952380952385</v>
      </c>
      <c r="V46" s="76"/>
      <c r="W46" s="68">
        <f>AVERAGE(W14:W44)</f>
        <v>2.125</v>
      </c>
      <c r="X46" s="76"/>
      <c r="Y46" s="68">
        <f>AVERAGE(Y14:Y44)</f>
        <v>5</v>
      </c>
      <c r="Z46" s="76"/>
      <c r="AA46" s="68">
        <f>AVERAGE(AA14:AA44)</f>
        <v>5</v>
      </c>
      <c r="AB46" s="76"/>
      <c r="AC46" s="68">
        <f>AVERAGE(AC14:AC44)</f>
        <v>18.5</v>
      </c>
      <c r="AD46" s="76"/>
      <c r="AE46" s="68" t="e">
        <f>AVERAGE(AE14:AE44)</f>
        <v>#DIV/0!</v>
      </c>
      <c r="AF46" s="76"/>
      <c r="AG46" s="68">
        <f>AVERAGE(AG14:AG44)</f>
        <v>5.0949999999999998</v>
      </c>
      <c r="AH46" s="76"/>
      <c r="AI46" s="80" t="e">
        <f>AVERAGE(AI14:AI44)</f>
        <v>#DIV/0!</v>
      </c>
      <c r="AJ46" s="81"/>
      <c r="AK46" s="68">
        <f>AVERAGE(AK14:AK44)</f>
        <v>5</v>
      </c>
      <c r="AL46" s="76"/>
      <c r="AM46" s="68">
        <f>AVERAGE(AM14:AM44)</f>
        <v>5</v>
      </c>
      <c r="AN46" s="76"/>
      <c r="AO46" s="68">
        <f>AVERAGE(AO14:AO44)</f>
        <v>8.4999999999999992E-2</v>
      </c>
      <c r="AP46" s="76"/>
      <c r="AQ46" s="68">
        <f>AVERAGE(AQ14:AQ44)</f>
        <v>5.0149999999999997</v>
      </c>
      <c r="AR46" s="76"/>
      <c r="AS46" s="68">
        <f>AVERAGE(AS14:AS44)</f>
        <v>4.0924999999999994</v>
      </c>
      <c r="AT46" s="76"/>
      <c r="AU46" s="68">
        <f>AVERAGE(AU14:AU44)</f>
        <v>6.125</v>
      </c>
      <c r="AV46" s="76"/>
      <c r="AW46" s="68">
        <f>AVERAGE(AW14:AW44)</f>
        <v>0.5672413793103448</v>
      </c>
      <c r="AX46" s="76"/>
      <c r="AY46" s="68" t="e">
        <f>AVERAGE(AY14:AY44)</f>
        <v>#DIV/0!</v>
      </c>
      <c r="AZ46" s="76"/>
      <c r="BA46" s="68" t="e">
        <f>AVERAGE(BA14:BA44)</f>
        <v>#DIV/0!</v>
      </c>
      <c r="BB46" s="76"/>
      <c r="BC46" s="68" t="e">
        <f>AVERAGE(BC14:BC44)</f>
        <v>#DIV/0!</v>
      </c>
      <c r="BD46" s="76"/>
      <c r="BE46" s="68">
        <f>AVERAGE(BE14:BE44)</f>
        <v>0.25</v>
      </c>
      <c r="BF46" s="76"/>
      <c r="BG46" s="68" t="e">
        <f>AVERAGE(BG14:BG44)</f>
        <v>#DIV/0!</v>
      </c>
      <c r="BH46" s="76"/>
      <c r="BI46" s="68">
        <f>AVERAGE(BI14:BI44)</f>
        <v>0.03</v>
      </c>
      <c r="BJ46" s="76"/>
      <c r="BK46" s="68" t="e">
        <f>AVERAGE(BK14:BK44)</f>
        <v>#DIV/0!</v>
      </c>
      <c r="BL46" s="76"/>
      <c r="BM46" s="68" t="e">
        <f>AVERAGE(BM14:BM44)</f>
        <v>#DIV/0!</v>
      </c>
      <c r="BN46" s="76"/>
      <c r="BO46" s="68">
        <f>AVERAGE(BO14:BO44)</f>
        <v>1.2380952380952384</v>
      </c>
      <c r="BP46" s="76"/>
      <c r="BQ46" s="68">
        <f>AVERAGE(BQ14:BQ44)</f>
        <v>4.5999999999999996</v>
      </c>
      <c r="BR46" s="76"/>
      <c r="BS46" s="68">
        <f>AVERAGE(BS14:BS44)</f>
        <v>208.5</v>
      </c>
      <c r="BT46" s="76"/>
      <c r="BU46" s="68">
        <f>AVERAGE(BU14:BU44)</f>
        <v>149.4375</v>
      </c>
      <c r="BV46" s="76"/>
      <c r="BW46" s="68">
        <f>AVERAGE(BW14:BW44)</f>
        <v>0.35</v>
      </c>
      <c r="BX46" s="76"/>
      <c r="BY46" s="68">
        <f>AVERAGE(BY14:BY44)</f>
        <v>0.06</v>
      </c>
      <c r="BZ46" s="76"/>
      <c r="CA46" s="68">
        <f>AVERAGE(CA14:CA44)</f>
        <v>0.01</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f>AVERAGE(CO14:CO44)</f>
        <v>0.06</v>
      </c>
      <c r="CP46" s="76"/>
      <c r="CQ46" s="68">
        <f>AVERAGE(CQ14:CQ44)</f>
        <v>0.08</v>
      </c>
      <c r="CR46" s="76"/>
      <c r="CS46" s="68" t="e">
        <f>AVERAGE(CS14:CS44)</f>
        <v>#DIV/0!</v>
      </c>
      <c r="CT46" s="76"/>
      <c r="CU46" s="68">
        <f>AVERAGE(CU14:CU44)</f>
        <v>0.32</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f>AVERAGE(DI14:DI44)</f>
        <v>0.49</v>
      </c>
      <c r="DJ46" s="76"/>
      <c r="DK46" s="68" t="e">
        <f>AVERAGE(DK14:DK44)</f>
        <v>#DIV/0!</v>
      </c>
      <c r="DL46" s="76"/>
      <c r="DM46" s="68">
        <f>AVERAGE(DM14:DM44)</f>
        <v>52.6</v>
      </c>
      <c r="DN46" s="76"/>
      <c r="DO46" s="68">
        <f>AVERAGE(DO14:DO44)</f>
        <v>19.21</v>
      </c>
      <c r="DP46" s="76"/>
      <c r="DQ46" s="68">
        <f>AVERAGE(DQ14:DQ44)</f>
        <v>24.54</v>
      </c>
      <c r="DR46" s="76"/>
      <c r="DS46" s="68">
        <f>AVERAGE(DS14:DS44)</f>
        <v>0.05</v>
      </c>
      <c r="DT46" s="76"/>
      <c r="DU46" s="68" t="e">
        <f>AVERAGE(DU14:DU44)</f>
        <v>#DIV/0!</v>
      </c>
      <c r="DV46" s="76"/>
      <c r="DW46" s="68" t="e">
        <f>AVERAGE(DW14:DW44)</f>
        <v>#DIV/0!</v>
      </c>
      <c r="DX46" s="76"/>
      <c r="DY46" s="68" t="e">
        <f>AVERAGE(DY14:DY44)</f>
        <v>#DIV/0!</v>
      </c>
      <c r="DZ46" s="76"/>
      <c r="EA46" s="20"/>
    </row>
    <row r="47" spans="1:131" x14ac:dyDescent="0.2">
      <c r="A47" s="79" t="s">
        <v>16</v>
      </c>
      <c r="B47" s="76"/>
      <c r="C47" s="76">
        <f>MAX(C14:C44)</f>
        <v>67810</v>
      </c>
      <c r="D47" s="76"/>
      <c r="E47" s="76">
        <f>MAX(E14:E44)</f>
        <v>0</v>
      </c>
      <c r="F47" s="76"/>
      <c r="G47" s="76">
        <f>MAX(G14:G44)</f>
        <v>0</v>
      </c>
      <c r="H47" s="76"/>
      <c r="I47" s="76">
        <f>MAX(I14:I44)</f>
        <v>0</v>
      </c>
      <c r="J47" s="76"/>
      <c r="K47" s="76">
        <f>MAX(K14:K44)</f>
        <v>0</v>
      </c>
      <c r="L47" s="76"/>
      <c r="M47" s="76">
        <f>MAX(M14:M44)</f>
        <v>8.2799999999999994</v>
      </c>
      <c r="N47" s="76"/>
      <c r="O47" s="76">
        <f>MAX(O14:O44)</f>
        <v>9.01</v>
      </c>
      <c r="P47" s="76"/>
      <c r="Q47" s="76">
        <f>MAX(Q14:Q44)</f>
        <v>0</v>
      </c>
      <c r="R47" s="76"/>
      <c r="S47" s="76">
        <f>MAX(S14:S44)</f>
        <v>0</v>
      </c>
      <c r="T47" s="76"/>
      <c r="U47" s="76">
        <f>MAX(U14:U44)</f>
        <v>6.18</v>
      </c>
      <c r="V47" s="76"/>
      <c r="W47" s="76">
        <f>MAX(W14:W44)</f>
        <v>4</v>
      </c>
      <c r="X47" s="76"/>
      <c r="Y47" s="76">
        <f>MAX(Y14:Y44)</f>
        <v>5</v>
      </c>
      <c r="Z47" s="76"/>
      <c r="AA47" s="76">
        <f>MAX(AA14:AA44)</f>
        <v>5</v>
      </c>
      <c r="AB47" s="76"/>
      <c r="AC47" s="76">
        <f>MAX(AC14:AC44)</f>
        <v>29</v>
      </c>
      <c r="AD47" s="76"/>
      <c r="AE47" s="76">
        <f>MAX(AE14:AE44)</f>
        <v>0</v>
      </c>
      <c r="AF47" s="76"/>
      <c r="AG47" s="76">
        <f>MAX(AG14:AG44)</f>
        <v>6.38</v>
      </c>
      <c r="AH47" s="76"/>
      <c r="AI47" s="78">
        <f>MAX(AI14:AI44)</f>
        <v>0</v>
      </c>
      <c r="AJ47" s="78"/>
      <c r="AK47" s="76">
        <f>MAX(AK14:AK44)</f>
        <v>5</v>
      </c>
      <c r="AL47" s="76"/>
      <c r="AM47" s="76">
        <f>MAX(AM14:AM44)</f>
        <v>5</v>
      </c>
      <c r="AN47" s="76"/>
      <c r="AO47" s="76">
        <f>MAX(AO14:AO44)</f>
        <v>0.18</v>
      </c>
      <c r="AP47" s="76"/>
      <c r="AQ47" s="76">
        <f>MAX(AQ14:AQ44)</f>
        <v>6.2</v>
      </c>
      <c r="AR47" s="76"/>
      <c r="AS47" s="76">
        <f>MAX(AS14:AS44)</f>
        <v>4.9000000000000004</v>
      </c>
      <c r="AT47" s="76"/>
      <c r="AU47" s="76">
        <f>MAX(AU14:AU44)</f>
        <v>43</v>
      </c>
      <c r="AV47" s="76"/>
      <c r="AW47" s="76">
        <f>MAX(AW14:AW44)</f>
        <v>1.44</v>
      </c>
      <c r="AX47" s="76"/>
      <c r="AY47" s="76">
        <f>MAX(AY14:AY44)</f>
        <v>0</v>
      </c>
      <c r="AZ47" s="76"/>
      <c r="BA47" s="76">
        <f>MAX(BA14:BA44)</f>
        <v>0</v>
      </c>
      <c r="BB47" s="76"/>
      <c r="BC47" s="76">
        <f>MAX(BC14:BC44)</f>
        <v>0</v>
      </c>
      <c r="BD47" s="76"/>
      <c r="BE47" s="76">
        <f>MAX(BE14:BE44)</f>
        <v>0.25</v>
      </c>
      <c r="BF47" s="76"/>
      <c r="BG47" s="76">
        <f>MAX(BG14:BG44)</f>
        <v>0</v>
      </c>
      <c r="BH47" s="76"/>
      <c r="BI47" s="76">
        <f>MAX(BI14:BI44)</f>
        <v>0.03</v>
      </c>
      <c r="BJ47" s="76"/>
      <c r="BK47" s="76">
        <f>MAX(BK14:BK44)</f>
        <v>0</v>
      </c>
      <c r="BL47" s="76"/>
      <c r="BM47" s="76">
        <f>MAX(BM14:BM44)</f>
        <v>0</v>
      </c>
      <c r="BN47" s="76"/>
      <c r="BO47" s="76">
        <f>MAX(BO14:BO44)</f>
        <v>1.3680000000000001</v>
      </c>
      <c r="BP47" s="76"/>
      <c r="BQ47" s="76">
        <f>MAX(BQ14:BQ44)</f>
        <v>4.5999999999999996</v>
      </c>
      <c r="BR47" s="76"/>
      <c r="BS47" s="76">
        <f>MAX(BS14:BS44)</f>
        <v>215</v>
      </c>
      <c r="BT47" s="76"/>
      <c r="BU47" s="76">
        <f>MAX(BU14:BU44)</f>
        <v>151.65</v>
      </c>
      <c r="BV47" s="76"/>
      <c r="BW47" s="76">
        <f>MAX(BW14:BW44)</f>
        <v>0.35</v>
      </c>
      <c r="BX47" s="76"/>
      <c r="BY47" s="76">
        <f>MAX(BY14:BY44)</f>
        <v>0.06</v>
      </c>
      <c r="BZ47" s="76"/>
      <c r="CA47" s="76">
        <f>MAX(CA14:CA44)</f>
        <v>0.01</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0.06</v>
      </c>
      <c r="CP47" s="76"/>
      <c r="CQ47" s="76">
        <f>MAX(CQ14:CQ44)</f>
        <v>0.08</v>
      </c>
      <c r="CR47" s="76"/>
      <c r="CS47" s="76">
        <f>MAX(CS14:CS44)</f>
        <v>0</v>
      </c>
      <c r="CT47" s="76"/>
      <c r="CU47" s="76">
        <f>MAX(CU14:CU44)</f>
        <v>0.32</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0.49</v>
      </c>
      <c r="DJ47" s="76"/>
      <c r="DK47" s="76">
        <f>MAX(DK14:DK44)</f>
        <v>0</v>
      </c>
      <c r="DL47" s="76"/>
      <c r="DM47" s="76">
        <f>MAX(DM14:DM44)</f>
        <v>52.6</v>
      </c>
      <c r="DN47" s="76"/>
      <c r="DO47" s="76">
        <f>MAX(DO14:DO44)</f>
        <v>19.21</v>
      </c>
      <c r="DP47" s="76"/>
      <c r="DQ47" s="76">
        <f>MAX(DQ14:DQ44)</f>
        <v>24.54</v>
      </c>
      <c r="DR47" s="76"/>
      <c r="DS47" s="76">
        <f>MAX(DS14:DS44)</f>
        <v>0.05</v>
      </c>
      <c r="DT47" s="76"/>
      <c r="DU47" s="76">
        <f>MAX(DU14:DU44)</f>
        <v>0</v>
      </c>
      <c r="DV47" s="76"/>
      <c r="DW47" s="76">
        <f>MAX(DW14:DW44)</f>
        <v>0</v>
      </c>
      <c r="DX47" s="76"/>
      <c r="DY47" s="76">
        <f>MAX(DY14:DY44)</f>
        <v>0</v>
      </c>
      <c r="DZ47" s="76"/>
      <c r="EA47" s="20"/>
    </row>
    <row r="48" spans="1:131" x14ac:dyDescent="0.2">
      <c r="A48" s="79" t="s">
        <v>15</v>
      </c>
      <c r="B48" s="76"/>
      <c r="C48" s="76">
        <f>MIN(C14:C44)</f>
        <v>51549</v>
      </c>
      <c r="D48" s="76"/>
      <c r="E48" s="76">
        <f>MIN(E14:E44)</f>
        <v>0</v>
      </c>
      <c r="F48" s="76"/>
      <c r="G48" s="76">
        <f>MIN(G14:G44)</f>
        <v>0</v>
      </c>
      <c r="H48" s="76"/>
      <c r="I48" s="76">
        <f>MIN(I14:I44)</f>
        <v>0</v>
      </c>
      <c r="J48" s="76"/>
      <c r="K48" s="76">
        <f>MIN(K14:K44)</f>
        <v>0</v>
      </c>
      <c r="L48" s="76"/>
      <c r="M48" s="76">
        <f>MIN(M14:M44)</f>
        <v>7.49</v>
      </c>
      <c r="N48" s="76"/>
      <c r="O48" s="76">
        <f>MIN(O14:O44)</f>
        <v>6.21</v>
      </c>
      <c r="P48" s="76"/>
      <c r="Q48" s="76">
        <f>MIN(Q14:Q44)</f>
        <v>0</v>
      </c>
      <c r="R48" s="76"/>
      <c r="S48" s="76">
        <f>MIN(S14:S44)</f>
        <v>0</v>
      </c>
      <c r="T48" s="76"/>
      <c r="U48" s="76">
        <f>MIN(U14:U44)</f>
        <v>1.78</v>
      </c>
      <c r="V48" s="76"/>
      <c r="W48" s="76">
        <f>MIN(W14:W44)</f>
        <v>1</v>
      </c>
      <c r="X48" s="76"/>
      <c r="Y48" s="76">
        <f>MIN(Y14:Y44)</f>
        <v>5</v>
      </c>
      <c r="Z48" s="76"/>
      <c r="AA48" s="76">
        <f>MIN(AA14:AA44)</f>
        <v>5</v>
      </c>
      <c r="AB48" s="76"/>
      <c r="AC48" s="76">
        <f>MIN(AC14:AC44)</f>
        <v>8</v>
      </c>
      <c r="AD48" s="76"/>
      <c r="AE48" s="76">
        <f>MIN(AE14:AE44)</f>
        <v>0</v>
      </c>
      <c r="AF48" s="76"/>
      <c r="AG48" s="76">
        <f>MIN(AG14:AG44)</f>
        <v>3.52</v>
      </c>
      <c r="AH48" s="76"/>
      <c r="AI48" s="78">
        <f>MIN(AI14:AI44)</f>
        <v>0</v>
      </c>
      <c r="AJ48" s="78"/>
      <c r="AK48" s="76">
        <f>MIN(AK14:AK44)</f>
        <v>5</v>
      </c>
      <c r="AL48" s="76"/>
      <c r="AM48" s="76">
        <f>MIN(AM14:AM44)</f>
        <v>5</v>
      </c>
      <c r="AN48" s="76"/>
      <c r="AO48" s="76">
        <f>MIN(AO14:AO44)</f>
        <v>0.02</v>
      </c>
      <c r="AP48" s="76"/>
      <c r="AQ48" s="76">
        <f>MIN(AQ14:AQ44)</f>
        <v>3.41</v>
      </c>
      <c r="AR48" s="76"/>
      <c r="AS48" s="76">
        <f>MIN(AS14:AS44)</f>
        <v>3.39</v>
      </c>
      <c r="AT48" s="76"/>
      <c r="AU48" s="76">
        <f>MIN(AU14:AU44)</f>
        <v>0</v>
      </c>
      <c r="AV48" s="76"/>
      <c r="AW48" s="76">
        <f>MIN(AW14:AW44)</f>
        <v>0</v>
      </c>
      <c r="AX48" s="76"/>
      <c r="AY48" s="76">
        <f>MIN(AY14:AY44)</f>
        <v>0</v>
      </c>
      <c r="AZ48" s="76"/>
      <c r="BA48" s="76">
        <f>MIN(BA14:BA44)</f>
        <v>0</v>
      </c>
      <c r="BB48" s="76"/>
      <c r="BC48" s="76">
        <f>MIN(BC14:BC44)</f>
        <v>0</v>
      </c>
      <c r="BD48" s="76"/>
      <c r="BE48" s="76">
        <f>MIN(BE14:BE44)</f>
        <v>0.25</v>
      </c>
      <c r="BF48" s="76"/>
      <c r="BG48" s="76">
        <f>MIN(BG14:BG44)</f>
        <v>0</v>
      </c>
      <c r="BH48" s="76"/>
      <c r="BI48" s="76">
        <f>MIN(BI14:BI44)</f>
        <v>0.03</v>
      </c>
      <c r="BJ48" s="76"/>
      <c r="BK48" s="76">
        <f>MIN(BK14:BK44)</f>
        <v>0</v>
      </c>
      <c r="BL48" s="76"/>
      <c r="BM48" s="76">
        <f>MIN(BM14:BM44)</f>
        <v>0</v>
      </c>
      <c r="BN48" s="76"/>
      <c r="BO48" s="76">
        <f>MIN(BO14:BO44)</f>
        <v>1.099</v>
      </c>
      <c r="BP48" s="76"/>
      <c r="BQ48" s="76">
        <f>MIN(BQ14:BQ44)</f>
        <v>4.5999999999999996</v>
      </c>
      <c r="BR48" s="76"/>
      <c r="BS48" s="76">
        <f>MIN(BS14:BS44)</f>
        <v>202</v>
      </c>
      <c r="BT48" s="76"/>
      <c r="BU48" s="76">
        <f>MIN(BU14:BU44)</f>
        <v>148.69999999999999</v>
      </c>
      <c r="BV48" s="76"/>
      <c r="BW48" s="76">
        <f>MIN(BW14:BW44)</f>
        <v>0.35</v>
      </c>
      <c r="BX48" s="76"/>
      <c r="BY48" s="76">
        <f>MIN(BY14:BY44)</f>
        <v>0.06</v>
      </c>
      <c r="BZ48" s="76"/>
      <c r="CA48" s="76">
        <f>MIN(CA14:CA44)</f>
        <v>0.01</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0.06</v>
      </c>
      <c r="CP48" s="76"/>
      <c r="CQ48" s="76">
        <f>MIN(CQ14:CQ44)</f>
        <v>0.08</v>
      </c>
      <c r="CR48" s="76"/>
      <c r="CS48" s="76">
        <f>MIN(CS14:CS44)</f>
        <v>0</v>
      </c>
      <c r="CT48" s="76"/>
      <c r="CU48" s="76">
        <f>MIN(CU14:CU44)</f>
        <v>0.32</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0.49</v>
      </c>
      <c r="DJ48" s="76"/>
      <c r="DK48" s="76">
        <f>MIN(DK14:DK44)</f>
        <v>0</v>
      </c>
      <c r="DL48" s="76"/>
      <c r="DM48" s="76">
        <f>MIN(DM14:DM44)</f>
        <v>52.6</v>
      </c>
      <c r="DN48" s="76"/>
      <c r="DO48" s="76">
        <f>MIN(DO14:DO44)</f>
        <v>19.21</v>
      </c>
      <c r="DP48" s="76"/>
      <c r="DQ48" s="76">
        <f>MIN(DQ14:DQ44)</f>
        <v>24.54</v>
      </c>
      <c r="DR48" s="76"/>
      <c r="DS48" s="76">
        <f>MIN(DS14:DS44)</f>
        <v>0.05</v>
      </c>
      <c r="DT48" s="76"/>
      <c r="DU48" s="76">
        <f>MIN(DU14:DU44)</f>
        <v>0</v>
      </c>
      <c r="DV48" s="76"/>
      <c r="DW48" s="76">
        <f>MIN(DW14:DW44)</f>
        <v>0</v>
      </c>
      <c r="DX48" s="76"/>
      <c r="DY48" s="76">
        <f>MIN(DY14:DY44)</f>
        <v>0</v>
      </c>
      <c r="DZ48" s="76"/>
      <c r="EA48" s="20"/>
    </row>
    <row r="49" spans="1:131"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c r="DZ49" s="20"/>
      <c r="EA49" s="20"/>
    </row>
    <row r="50" spans="1:131"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c r="DZ50" s="20"/>
      <c r="EA50" s="20"/>
    </row>
    <row r="52" spans="1:131" ht="15" x14ac:dyDescent="0.2">
      <c r="A52" s="154"/>
      <c r="B52" s="154"/>
      <c r="C52" s="154"/>
      <c r="D52" s="154"/>
    </row>
  </sheetData>
  <sheetProtection password="81FA" sheet="1" selectLockedCells="1"/>
  <mergeCells count="571">
    <mergeCell ref="DK12:DL12"/>
    <mergeCell ref="DM12:DN12"/>
    <mergeCell ref="DW12:DX12"/>
    <mergeCell ref="DO12:DP12"/>
    <mergeCell ref="DQ12:DR12"/>
    <mergeCell ref="DS12:DT12"/>
    <mergeCell ref="DU12:DV12"/>
    <mergeCell ref="CS12:CT12"/>
    <mergeCell ref="CU12:CV12"/>
    <mergeCell ref="CW12:CX12"/>
    <mergeCell ref="CY12:CZ12"/>
    <mergeCell ref="DA12:DB12"/>
    <mergeCell ref="DC12:DD12"/>
    <mergeCell ref="DE12:DF12"/>
    <mergeCell ref="DG12:DH12"/>
    <mergeCell ref="DI12:DJ12"/>
    <mergeCell ref="CA12:CB12"/>
    <mergeCell ref="CC12:CD12"/>
    <mergeCell ref="CE12:CF12"/>
    <mergeCell ref="CG12:CH12"/>
    <mergeCell ref="CI12:CJ12"/>
    <mergeCell ref="CK12:CL12"/>
    <mergeCell ref="CM12:CN12"/>
    <mergeCell ref="CO12:CP12"/>
    <mergeCell ref="CQ12:CR12"/>
    <mergeCell ref="BI12:BJ12"/>
    <mergeCell ref="BK12:BL12"/>
    <mergeCell ref="BM12:BN12"/>
    <mergeCell ref="BO12:BP12"/>
    <mergeCell ref="BQ12:BR12"/>
    <mergeCell ref="BS12:BT12"/>
    <mergeCell ref="BU12:BV12"/>
    <mergeCell ref="BW12:BX12"/>
    <mergeCell ref="BY12:BZ12"/>
    <mergeCell ref="AQ12:AR12"/>
    <mergeCell ref="AS12:AT12"/>
    <mergeCell ref="AU12:AV12"/>
    <mergeCell ref="AW12:AX12"/>
    <mergeCell ref="AY12:AZ12"/>
    <mergeCell ref="BA12:BB12"/>
    <mergeCell ref="BC12:BD12"/>
    <mergeCell ref="BE12:BF12"/>
    <mergeCell ref="BG12:BH12"/>
    <mergeCell ref="W12:X12"/>
    <mergeCell ref="Y12:Z12"/>
    <mergeCell ref="AA12:AB12"/>
    <mergeCell ref="AC12:AD12"/>
    <mergeCell ref="AE12:AF12"/>
    <mergeCell ref="AG12:AH12"/>
    <mergeCell ref="AK12:AL12"/>
    <mergeCell ref="AM12:AN12"/>
    <mergeCell ref="AO12:AP12"/>
    <mergeCell ref="AI12:AJ12"/>
    <mergeCell ref="C12:D12"/>
    <mergeCell ref="E12:F12"/>
    <mergeCell ref="G12:H12"/>
    <mergeCell ref="I12:J12"/>
    <mergeCell ref="M12:N12"/>
    <mergeCell ref="O12:P12"/>
    <mergeCell ref="Q12:R12"/>
    <mergeCell ref="S12:T12"/>
    <mergeCell ref="U12:V12"/>
    <mergeCell ref="CO11:CP11"/>
    <mergeCell ref="CQ11:CR11"/>
    <mergeCell ref="CS11:CT11"/>
    <mergeCell ref="CG11:CH11"/>
    <mergeCell ref="CI11:CJ11"/>
    <mergeCell ref="CK11:CL11"/>
    <mergeCell ref="CM11:CN11"/>
    <mergeCell ref="CU11:CV11"/>
    <mergeCell ref="CW11:CX11"/>
    <mergeCell ref="CY11:CZ11"/>
    <mergeCell ref="DU11:DV11"/>
    <mergeCell ref="DW11:DX11"/>
    <mergeCell ref="DI11:DJ11"/>
    <mergeCell ref="DK11:DL11"/>
    <mergeCell ref="DM11:DN11"/>
    <mergeCell ref="DO11:DP11"/>
    <mergeCell ref="DQ11:DR11"/>
    <mergeCell ref="DS11:DT11"/>
    <mergeCell ref="DA11:DB11"/>
    <mergeCell ref="DC11:DD11"/>
    <mergeCell ref="DE11:DF11"/>
    <mergeCell ref="DG11:DH11"/>
    <mergeCell ref="BW11:BX11"/>
    <mergeCell ref="BY11:BZ11"/>
    <mergeCell ref="CA11:CB11"/>
    <mergeCell ref="CC11:CD11"/>
    <mergeCell ref="CE11:CF11"/>
    <mergeCell ref="BE11:BF11"/>
    <mergeCell ref="BG11:BH11"/>
    <mergeCell ref="BI11:BJ11"/>
    <mergeCell ref="BK11:BL11"/>
    <mergeCell ref="BM11:BN11"/>
    <mergeCell ref="BO11:BP11"/>
    <mergeCell ref="BQ11:BR11"/>
    <mergeCell ref="BS11:BT11"/>
    <mergeCell ref="BU11:BV11"/>
    <mergeCell ref="AM11:AN11"/>
    <mergeCell ref="AO11:AP11"/>
    <mergeCell ref="AQ11:AR11"/>
    <mergeCell ref="AS11:AT11"/>
    <mergeCell ref="AU11:AV11"/>
    <mergeCell ref="AW11:AX11"/>
    <mergeCell ref="AY11:AZ11"/>
    <mergeCell ref="BA11:BB11"/>
    <mergeCell ref="BC11:BD11"/>
    <mergeCell ref="DI10:DJ10"/>
    <mergeCell ref="DK10:DL10"/>
    <mergeCell ref="DM10:DN10"/>
    <mergeCell ref="DO10:DP10"/>
    <mergeCell ref="CU10:CV10"/>
    <mergeCell ref="CW10:CX10"/>
    <mergeCell ref="CY10:CZ10"/>
    <mergeCell ref="DA10:DB10"/>
    <mergeCell ref="DQ10:DR10"/>
    <mergeCell ref="DS10:DT10"/>
    <mergeCell ref="DU10:DV10"/>
    <mergeCell ref="DW10:DX10"/>
    <mergeCell ref="C11:D11"/>
    <mergeCell ref="E11:F11"/>
    <mergeCell ref="G11:H11"/>
    <mergeCell ref="I11:J11"/>
    <mergeCell ref="M11:N11"/>
    <mergeCell ref="O11:P11"/>
    <mergeCell ref="Q11:R11"/>
    <mergeCell ref="S11:T11"/>
    <mergeCell ref="U11:V11"/>
    <mergeCell ref="W11:X11"/>
    <mergeCell ref="Y11:Z11"/>
    <mergeCell ref="AA11:AB11"/>
    <mergeCell ref="AC11:AD11"/>
    <mergeCell ref="AE11:AF11"/>
    <mergeCell ref="AG11:AH11"/>
    <mergeCell ref="AK11:AL11"/>
    <mergeCell ref="CQ10:CR10"/>
    <mergeCell ref="CS10:CT10"/>
    <mergeCell ref="CM10:CN10"/>
    <mergeCell ref="CO10:CP10"/>
    <mergeCell ref="BG10:BH10"/>
    <mergeCell ref="BI10:BJ10"/>
    <mergeCell ref="DC10:DD10"/>
    <mergeCell ref="DE10:DF10"/>
    <mergeCell ref="DG10:DH10"/>
    <mergeCell ref="BY10:BZ10"/>
    <mergeCell ref="CA10:CB10"/>
    <mergeCell ref="CC10:CD10"/>
    <mergeCell ref="CE10:CF10"/>
    <mergeCell ref="CG10:CH10"/>
    <mergeCell ref="CI10:CJ10"/>
    <mergeCell ref="CK10:CL10"/>
    <mergeCell ref="BK10:BL10"/>
    <mergeCell ref="BM10:BN10"/>
    <mergeCell ref="BO10:BP10"/>
    <mergeCell ref="BQ10:BR10"/>
    <mergeCell ref="BS10:BT10"/>
    <mergeCell ref="BU10:BV10"/>
    <mergeCell ref="BW10:BX10"/>
    <mergeCell ref="AO10:AP10"/>
    <mergeCell ref="AQ10:AR10"/>
    <mergeCell ref="AS10:AT10"/>
    <mergeCell ref="AU10:AV10"/>
    <mergeCell ref="AW10:AX10"/>
    <mergeCell ref="AY10:AZ10"/>
    <mergeCell ref="BA10:BB10"/>
    <mergeCell ref="BC10:BD10"/>
    <mergeCell ref="BE10:BF10"/>
    <mergeCell ref="U10:V10"/>
    <mergeCell ref="W10:X10"/>
    <mergeCell ref="Y10:Z10"/>
    <mergeCell ref="AA10:AB10"/>
    <mergeCell ref="AC10:AD10"/>
    <mergeCell ref="AE10:AF10"/>
    <mergeCell ref="AG10:AH10"/>
    <mergeCell ref="AK10:AL10"/>
    <mergeCell ref="AM10:AN10"/>
    <mergeCell ref="C10:D10"/>
    <mergeCell ref="E10:F10"/>
    <mergeCell ref="G10:H10"/>
    <mergeCell ref="I10:J10"/>
    <mergeCell ref="M10:N10"/>
    <mergeCell ref="O10:P10"/>
    <mergeCell ref="K10:L10"/>
    <mergeCell ref="Q10:R10"/>
    <mergeCell ref="S10:T10"/>
    <mergeCell ref="DW9:DX9"/>
    <mergeCell ref="DI9:DJ9"/>
    <mergeCell ref="DK9:DL9"/>
    <mergeCell ref="DM9:DN9"/>
    <mergeCell ref="DO9:DP9"/>
    <mergeCell ref="DQ9:DR9"/>
    <mergeCell ref="DS9:DT9"/>
    <mergeCell ref="DA9:DB9"/>
    <mergeCell ref="DG9:DH9"/>
    <mergeCell ref="DC9:DD9"/>
    <mergeCell ref="DE9:DF9"/>
    <mergeCell ref="CY9:CZ9"/>
    <mergeCell ref="DU9:DV9"/>
    <mergeCell ref="BS9:BT9"/>
    <mergeCell ref="BU9:BV9"/>
    <mergeCell ref="BW9:BX9"/>
    <mergeCell ref="BY9:BZ9"/>
    <mergeCell ref="CK9:CL9"/>
    <mergeCell ref="CM9:CN9"/>
    <mergeCell ref="CO9:CP9"/>
    <mergeCell ref="CQ9:CR9"/>
    <mergeCell ref="CS9:CT9"/>
    <mergeCell ref="CU9:CV9"/>
    <mergeCell ref="CW9:CX9"/>
    <mergeCell ref="CA9:CB9"/>
    <mergeCell ref="CC9:CD9"/>
    <mergeCell ref="CE9:CF9"/>
    <mergeCell ref="CG9:CH9"/>
    <mergeCell ref="AA9:AB9"/>
    <mergeCell ref="AC9:AD9"/>
    <mergeCell ref="AE9:AF9"/>
    <mergeCell ref="CI9:CJ9"/>
    <mergeCell ref="BA9:BB9"/>
    <mergeCell ref="BC9:BD9"/>
    <mergeCell ref="BE9:BF9"/>
    <mergeCell ref="BG9:BH9"/>
    <mergeCell ref="BI9:BJ9"/>
    <mergeCell ref="AG9:AH9"/>
    <mergeCell ref="AK9:AL9"/>
    <mergeCell ref="AM9:AN9"/>
    <mergeCell ref="AO9:AP9"/>
    <mergeCell ref="AQ9:AR9"/>
    <mergeCell ref="AS9:AT9"/>
    <mergeCell ref="AU9:AV9"/>
    <mergeCell ref="AW9:AX9"/>
    <mergeCell ref="AY9:AZ9"/>
    <mergeCell ref="BK9:BL9"/>
    <mergeCell ref="BM9:BN9"/>
    <mergeCell ref="BO9:BP9"/>
    <mergeCell ref="BQ9:BR9"/>
    <mergeCell ref="C9:D9"/>
    <mergeCell ref="E9:F9"/>
    <mergeCell ref="G9:H9"/>
    <mergeCell ref="I9:J9"/>
    <mergeCell ref="W9:X9"/>
    <mergeCell ref="Y9:Z9"/>
    <mergeCell ref="U9:V9"/>
    <mergeCell ref="O9:P9"/>
    <mergeCell ref="Q9:R9"/>
    <mergeCell ref="M9:N9"/>
    <mergeCell ref="S9:T9"/>
    <mergeCell ref="CW8:CX8"/>
    <mergeCell ref="CY8:CZ8"/>
    <mergeCell ref="DA8:DB8"/>
    <mergeCell ref="DC8:DD8"/>
    <mergeCell ref="DE8:DF8"/>
    <mergeCell ref="DG8:DH8"/>
    <mergeCell ref="DY8:DZ8"/>
    <mergeCell ref="DQ8:DR8"/>
    <mergeCell ref="DS8:DT8"/>
    <mergeCell ref="DU8:DV8"/>
    <mergeCell ref="DW8:DX8"/>
    <mergeCell ref="DI8:DJ8"/>
    <mergeCell ref="DK8:DL8"/>
    <mergeCell ref="DM8:DN8"/>
    <mergeCell ref="DO8:DP8"/>
    <mergeCell ref="CO8:CP8"/>
    <mergeCell ref="CQ8:CR8"/>
    <mergeCell ref="CS8:CT8"/>
    <mergeCell ref="CU8:CV8"/>
    <mergeCell ref="BM8:BN8"/>
    <mergeCell ref="BO8:BP8"/>
    <mergeCell ref="BQ8:BR8"/>
    <mergeCell ref="BS8:BT8"/>
    <mergeCell ref="BU8:BV8"/>
    <mergeCell ref="CE8:CF8"/>
    <mergeCell ref="CG8:CH8"/>
    <mergeCell ref="CI8:CJ8"/>
    <mergeCell ref="CK8:CL8"/>
    <mergeCell ref="BW8:BX8"/>
    <mergeCell ref="BY8:BZ8"/>
    <mergeCell ref="CA8:CB8"/>
    <mergeCell ref="CC8:CD8"/>
    <mergeCell ref="CM8:CN8"/>
    <mergeCell ref="C8:D8"/>
    <mergeCell ref="E8:F8"/>
    <mergeCell ref="G8:H8"/>
    <mergeCell ref="I8:J8"/>
    <mergeCell ref="W8:X8"/>
    <mergeCell ref="Y8:Z8"/>
    <mergeCell ref="U8:V8"/>
    <mergeCell ref="AA8:AB8"/>
    <mergeCell ref="AC8:AD8"/>
    <mergeCell ref="M8:N8"/>
    <mergeCell ref="O8:P8"/>
    <mergeCell ref="Q8:R8"/>
    <mergeCell ref="S8:T8"/>
    <mergeCell ref="AE8:AF8"/>
    <mergeCell ref="DY7:DZ7"/>
    <mergeCell ref="DQ7:DR7"/>
    <mergeCell ref="DS7:DT7"/>
    <mergeCell ref="DU7:DV7"/>
    <mergeCell ref="DW7:DX7"/>
    <mergeCell ref="DI7:DJ7"/>
    <mergeCell ref="DK7:DL7"/>
    <mergeCell ref="DM7:DN7"/>
    <mergeCell ref="DO7:DP7"/>
    <mergeCell ref="CS7:CT7"/>
    <mergeCell ref="CU7:CV7"/>
    <mergeCell ref="CW7:CX7"/>
    <mergeCell ref="CY7:CZ7"/>
    <mergeCell ref="DA7:DB7"/>
    <mergeCell ref="DC7:DD7"/>
    <mergeCell ref="DE7:DF7"/>
    <mergeCell ref="DG7:DH7"/>
    <mergeCell ref="AG8:AH8"/>
    <mergeCell ref="AK8:AL8"/>
    <mergeCell ref="AM8:AN8"/>
    <mergeCell ref="AO8:AP8"/>
    <mergeCell ref="AQ8:AR8"/>
    <mergeCell ref="AS8:AT8"/>
    <mergeCell ref="BI7:BJ7"/>
    <mergeCell ref="BK7:BL7"/>
    <mergeCell ref="BM7:BN7"/>
    <mergeCell ref="BO7:BP7"/>
    <mergeCell ref="CG7:CH7"/>
    <mergeCell ref="CI7:CJ7"/>
    <mergeCell ref="AU8:AV8"/>
    <mergeCell ref="AW8:AX8"/>
    <mergeCell ref="AY8:AZ8"/>
    <mergeCell ref="BA8:BB8"/>
    <mergeCell ref="BC8:BD8"/>
    <mergeCell ref="BE8:BF8"/>
    <mergeCell ref="BG8:BH8"/>
    <mergeCell ref="BI8:BJ8"/>
    <mergeCell ref="BK8:BL8"/>
    <mergeCell ref="CK7:CL7"/>
    <mergeCell ref="CM7:CN7"/>
    <mergeCell ref="CO7:CP7"/>
    <mergeCell ref="CQ7:CR7"/>
    <mergeCell ref="BQ7:BR7"/>
    <mergeCell ref="BS7:BT7"/>
    <mergeCell ref="BU7:BV7"/>
    <mergeCell ref="BW7:BX7"/>
    <mergeCell ref="BY7:BZ7"/>
    <mergeCell ref="CA7:CB7"/>
    <mergeCell ref="CC7:CD7"/>
    <mergeCell ref="CE7:CF7"/>
    <mergeCell ref="AQ7:AR7"/>
    <mergeCell ref="AS7:AT7"/>
    <mergeCell ref="AU7:AV7"/>
    <mergeCell ref="AW7:AX7"/>
    <mergeCell ref="AY7:AZ7"/>
    <mergeCell ref="BA7:BB7"/>
    <mergeCell ref="BC7:BD7"/>
    <mergeCell ref="BE7:BF7"/>
    <mergeCell ref="BG7:BH7"/>
    <mergeCell ref="DM6:DN6"/>
    <mergeCell ref="DO6:DP6"/>
    <mergeCell ref="CU6:CV6"/>
    <mergeCell ref="CW6:CX6"/>
    <mergeCell ref="CY6:CZ6"/>
    <mergeCell ref="DA6:DB6"/>
    <mergeCell ref="DQ6:DR6"/>
    <mergeCell ref="DS6:DT6"/>
    <mergeCell ref="DU6:DV6"/>
    <mergeCell ref="DW6:DX6"/>
    <mergeCell ref="C7:D7"/>
    <mergeCell ref="E7:F7"/>
    <mergeCell ref="G7:H7"/>
    <mergeCell ref="I7:J7"/>
    <mergeCell ref="M7:N7"/>
    <mergeCell ref="O7:P7"/>
    <mergeCell ref="Q7:R7"/>
    <mergeCell ref="S7:T7"/>
    <mergeCell ref="U7:V7"/>
    <mergeCell ref="W7:X7"/>
    <mergeCell ref="Y7:Z7"/>
    <mergeCell ref="AA7:AB7"/>
    <mergeCell ref="AC7:AD7"/>
    <mergeCell ref="AE7:AF7"/>
    <mergeCell ref="AG7:AH7"/>
    <mergeCell ref="AK7:AL7"/>
    <mergeCell ref="AM7:AN7"/>
    <mergeCell ref="AO7:AP7"/>
    <mergeCell ref="DC6:DD6"/>
    <mergeCell ref="DE6:DF6"/>
    <mergeCell ref="DG6:DH6"/>
    <mergeCell ref="DI6:DJ6"/>
    <mergeCell ref="DK6:DL6"/>
    <mergeCell ref="CC6:CD6"/>
    <mergeCell ref="CE6:CF6"/>
    <mergeCell ref="CG6:CH6"/>
    <mergeCell ref="CI6:CJ6"/>
    <mergeCell ref="CK6:CL6"/>
    <mergeCell ref="CM6:CN6"/>
    <mergeCell ref="CO6:CP6"/>
    <mergeCell ref="CQ6:CR6"/>
    <mergeCell ref="CS6:CT6"/>
    <mergeCell ref="BK6:BL6"/>
    <mergeCell ref="BM6:BN6"/>
    <mergeCell ref="BO6:BP6"/>
    <mergeCell ref="BQ6:BR6"/>
    <mergeCell ref="BS6:BT6"/>
    <mergeCell ref="BU6:BV6"/>
    <mergeCell ref="BW6:BX6"/>
    <mergeCell ref="BY6:BZ6"/>
    <mergeCell ref="CA6:CB6"/>
    <mergeCell ref="AS6:AT6"/>
    <mergeCell ref="AU6:AV6"/>
    <mergeCell ref="AW6:AX6"/>
    <mergeCell ref="AY6:AZ6"/>
    <mergeCell ref="BA6:BB6"/>
    <mergeCell ref="BC6:BD6"/>
    <mergeCell ref="BE6:BF6"/>
    <mergeCell ref="BG6:BH6"/>
    <mergeCell ref="BI6:BJ6"/>
    <mergeCell ref="C6:D6"/>
    <mergeCell ref="E6:F6"/>
    <mergeCell ref="G6:H6"/>
    <mergeCell ref="I6:J6"/>
    <mergeCell ref="M6:N6"/>
    <mergeCell ref="O6:P6"/>
    <mergeCell ref="Q6:R6"/>
    <mergeCell ref="S6:T6"/>
    <mergeCell ref="DG5:DH5"/>
    <mergeCell ref="CY5:CZ5"/>
    <mergeCell ref="DA5:DB5"/>
    <mergeCell ref="DC5:DD5"/>
    <mergeCell ref="DE5:DF5"/>
    <mergeCell ref="U6:V6"/>
    <mergeCell ref="W6:X6"/>
    <mergeCell ref="Y6:Z6"/>
    <mergeCell ref="AA6:AB6"/>
    <mergeCell ref="AC6:AD6"/>
    <mergeCell ref="AE6:AF6"/>
    <mergeCell ref="AG6:AH6"/>
    <mergeCell ref="AK6:AL6"/>
    <mergeCell ref="AM6:AN6"/>
    <mergeCell ref="AO6:AP6"/>
    <mergeCell ref="AQ6:AR6"/>
    <mergeCell ref="CU5:CV5"/>
    <mergeCell ref="CW5:CX5"/>
    <mergeCell ref="DW5:DX5"/>
    <mergeCell ref="DY5:DZ5"/>
    <mergeCell ref="DO5:DP5"/>
    <mergeCell ref="DQ5:DR5"/>
    <mergeCell ref="DS5:DT5"/>
    <mergeCell ref="DU5:DV5"/>
    <mergeCell ref="DK5:DL5"/>
    <mergeCell ref="DM5:DN5"/>
    <mergeCell ref="DI5:DJ5"/>
    <mergeCell ref="CC5:CD5"/>
    <mergeCell ref="CE5:CF5"/>
    <mergeCell ref="CG5:CH5"/>
    <mergeCell ref="CI5:CJ5"/>
    <mergeCell ref="CK5:CL5"/>
    <mergeCell ref="CM5:CN5"/>
    <mergeCell ref="CO5:CP5"/>
    <mergeCell ref="CQ5:CR5"/>
    <mergeCell ref="CS5:CT5"/>
    <mergeCell ref="C5:D5"/>
    <mergeCell ref="E5:F5"/>
    <mergeCell ref="G5:H5"/>
    <mergeCell ref="I5:J5"/>
    <mergeCell ref="DG4:DH4"/>
    <mergeCell ref="DI4:DJ4"/>
    <mergeCell ref="AM5:AN5"/>
    <mergeCell ref="AO5:AP5"/>
    <mergeCell ref="AQ5:AR5"/>
    <mergeCell ref="AS5:AT5"/>
    <mergeCell ref="M5:N5"/>
    <mergeCell ref="O5:P5"/>
    <mergeCell ref="Q5:R5"/>
    <mergeCell ref="S5:T5"/>
    <mergeCell ref="BK4:BL4"/>
    <mergeCell ref="BM4:BN4"/>
    <mergeCell ref="CU4:CV4"/>
    <mergeCell ref="CW4:CX4"/>
    <mergeCell ref="CY4:CZ4"/>
    <mergeCell ref="DA4:DB4"/>
    <mergeCell ref="AU4:AV4"/>
    <mergeCell ref="AW4:AX4"/>
    <mergeCell ref="BC4:BD4"/>
    <mergeCell ref="BE4:BF4"/>
    <mergeCell ref="DK4:DL4"/>
    <mergeCell ref="DM4:DN4"/>
    <mergeCell ref="U5:V5"/>
    <mergeCell ref="W5:X5"/>
    <mergeCell ref="Y5:Z5"/>
    <mergeCell ref="AA5:AB5"/>
    <mergeCell ref="AC5:AD5"/>
    <mergeCell ref="AE5:AF5"/>
    <mergeCell ref="AG5:AH5"/>
    <mergeCell ref="AK5:AL5"/>
    <mergeCell ref="AU5:AV5"/>
    <mergeCell ref="AW5:AX5"/>
    <mergeCell ref="AY5:AZ5"/>
    <mergeCell ref="BA5:BB5"/>
    <mergeCell ref="DE4:DF4"/>
    <mergeCell ref="BC5:BD5"/>
    <mergeCell ref="CI4:CJ4"/>
    <mergeCell ref="CK4:CL4"/>
    <mergeCell ref="DC4:DD4"/>
    <mergeCell ref="BU4:BV4"/>
    <mergeCell ref="BW4:BX4"/>
    <mergeCell ref="BY4:BZ4"/>
    <mergeCell ref="CA4:CB4"/>
    <mergeCell ref="CC4:CD4"/>
    <mergeCell ref="DW4:DX4"/>
    <mergeCell ref="BE5:BF5"/>
    <mergeCell ref="BG5:BH5"/>
    <mergeCell ref="BI5:BJ5"/>
    <mergeCell ref="BK5:BL5"/>
    <mergeCell ref="DY4:DZ4"/>
    <mergeCell ref="DO4:DP4"/>
    <mergeCell ref="DQ4:DR4"/>
    <mergeCell ref="DS4:DT4"/>
    <mergeCell ref="DU4:DV4"/>
    <mergeCell ref="BM5:BN5"/>
    <mergeCell ref="BO5:BP5"/>
    <mergeCell ref="BQ5:BR5"/>
    <mergeCell ref="BS5:BT5"/>
    <mergeCell ref="BU5:BV5"/>
    <mergeCell ref="BW5:BX5"/>
    <mergeCell ref="BY5:BZ5"/>
    <mergeCell ref="CA5:CB5"/>
    <mergeCell ref="CM4:CN4"/>
    <mergeCell ref="CO4:CP4"/>
    <mergeCell ref="CQ4:CR4"/>
    <mergeCell ref="CS4:CT4"/>
    <mergeCell ref="CE4:CF4"/>
    <mergeCell ref="CG4:CH4"/>
    <mergeCell ref="BG4:BH4"/>
    <mergeCell ref="BI4:BJ4"/>
    <mergeCell ref="M4:N4"/>
    <mergeCell ref="O4:P4"/>
    <mergeCell ref="BO4:BP4"/>
    <mergeCell ref="BQ4:BR4"/>
    <mergeCell ref="BS4:BT4"/>
    <mergeCell ref="AK4:AL4"/>
    <mergeCell ref="AM4:AN4"/>
    <mergeCell ref="AO4:AP4"/>
    <mergeCell ref="AQ4:AR4"/>
    <mergeCell ref="AS4:AT4"/>
    <mergeCell ref="AC4:AD4"/>
    <mergeCell ref="AE4:AF4"/>
    <mergeCell ref="AG4:AH4"/>
    <mergeCell ref="Q4:R4"/>
    <mergeCell ref="S4:T4"/>
    <mergeCell ref="U4:V4"/>
    <mergeCell ref="W4:X4"/>
    <mergeCell ref="K11:L11"/>
    <mergeCell ref="K12:L12"/>
    <mergeCell ref="AY4:AZ4"/>
    <mergeCell ref="BA4:BB4"/>
    <mergeCell ref="C4:D4"/>
    <mergeCell ref="E4:F4"/>
    <mergeCell ref="G4:H4"/>
    <mergeCell ref="I4:J4"/>
    <mergeCell ref="Y4:Z4"/>
    <mergeCell ref="AA4:AB4"/>
    <mergeCell ref="AI4:AJ4"/>
    <mergeCell ref="AI5:AJ5"/>
    <mergeCell ref="AI6:AJ6"/>
    <mergeCell ref="AI7:AJ7"/>
    <mergeCell ref="AI8:AJ8"/>
    <mergeCell ref="AI9:AJ9"/>
    <mergeCell ref="AI10:AJ10"/>
    <mergeCell ref="AI11:AJ11"/>
    <mergeCell ref="K4:L4"/>
    <mergeCell ref="K5:L5"/>
    <mergeCell ref="K6:L6"/>
    <mergeCell ref="K7:L7"/>
    <mergeCell ref="K8:L8"/>
    <mergeCell ref="K9:L9"/>
  </mergeCells>
  <phoneticPr fontId="21" type="noConversion"/>
  <conditionalFormatting sqref="BV45 DT45 BR45 DP45 F45 H45 J45 CV45 T45 V45 X45 Z45 AB45 AD45 AH45 AP45 AR45 AN45 BB45 AZ45 BF45 BJ45 BT45 CB45 CD45 CF45 CH45 CJ45 CL45 BZ45 DB45 N45 P45 R45 AF45 AL45 AT45 AV45 AX45 BD45 BH45 BL45 DR45 CN45 DD45 CP45 CR45 CT45 DF45 CX45 CZ45 DH45 DJ45 DL45 DN45">
    <cfRule type="cellIs" dxfId="1764" priority="261" stopIfTrue="1" operator="lessThan">
      <formula>F$12</formula>
    </cfRule>
  </conditionalFormatting>
  <conditionalFormatting sqref="F46 H46 J46 T46 V46 P46 R46 X46 Z46 AB46 N46">
    <cfRule type="cellIs" dxfId="1763" priority="262" stopIfTrue="1" operator="greaterThan">
      <formula>F10</formula>
    </cfRule>
  </conditionalFormatting>
  <conditionalFormatting sqref="F47 H47 J47 T47 V47 P47 R47 X47 Z47 AB47 N47">
    <cfRule type="cellIs" dxfId="1762" priority="263" stopIfTrue="1" operator="greaterThan">
      <formula>F10</formula>
    </cfRule>
  </conditionalFormatting>
  <conditionalFormatting sqref="AD46 AF46 AN46 AP46 AR46 AL46 BB46 AV46 AT46 AX46 AZ46 BD46 BJ46 BH46 BF46 BN46 BL46 BT46 BV46 DB46 DN46 BR46 DR46 CB46 CD46 CF46 CH46 CJ46 CL46 BX46 CZ46 BZ46 DF46 CN46 CP46 DJ46 CX46 CT46 DD46 CR46 DH46 DP46 CV46 BP46 DT46 DV46 DX46 DZ46 DL46 AH46">
    <cfRule type="cellIs" dxfId="1761" priority="264" stopIfTrue="1" operator="greaterThan">
      <formula>AC10</formula>
    </cfRule>
  </conditionalFormatting>
  <conditionalFormatting sqref="AD47 AF47 AN47 AP47 AR47 AL47 BB47 AV47 AT47 AX47 AZ47 BD47 BJ47 BH47 BF47 BN47 BL47 BT47 BV47 DB47 DN47 BR47 DR47 CB47 CD47 CF47 CH47 CJ47 CL47 BX47 CZ47 BZ47 DF47 CN47 CP47 DJ47 CX47 CT47 DD47 CR47 DH47 DP47 CV47 BP47 DT47 DV47 DX47 DZ47 DL47 AH47">
    <cfRule type="cellIs" dxfId="1760" priority="265" stopIfTrue="1" operator="greaterThan">
      <formula>AC10</formula>
    </cfRule>
  </conditionalFormatting>
  <conditionalFormatting sqref="DV45 DX45 DZ45 BX45">
    <cfRule type="cellIs" dxfId="1759" priority="266" stopIfTrue="1" operator="lessThan">
      <formula>BX$11</formula>
    </cfRule>
  </conditionalFormatting>
  <conditionalFormatting sqref="E14:E44 G14:G44 Q14:Q44 DY14:DY44 DU14:DU44 DW14:DW44 O14:O44 I14:I44 S14:S44 AM26:AM27 C14:C44 BU14:BU20 BI14:BI17 CK14:CK15 CI14:CI15 AM14:AM24 AO14:AO27 BU22:BU43 BI19:BI44 AM29:AM43 AO29:AO44 CK17:CK44 CI17:CI44 DS15:DS44 DI15:DI44 DK15:DK44 DO15:DO44 DQ15:DQ44 DM15:DM44 CQ14:CQ44 CU15:CU44 BY14:BY44 CA15:CA44 CC14:CC44 CM14:CM44 CO14:CO44 CW15:CW44 CY15:CY44 AY14:AY44 BQ14:BQ44 AE14:AE44 AW14:AW44 BC14:BC44 BK14:BK44 BG14:BG44 AC14:AC44 BS14:BS43 AQ14:AQ44 BA14:BA44 BE14:BE44 AS14:AS44 BM14:BM44 W14:W44 AA14:AA44 AU14:AU44 BW14:BW44 U14:U44 AI14:AI44 AK15:AK43 AG14:AG44 BO14:BO44 CE14:CE44 CG14:CG44 CS15:CS44 DA15:DA44 DC15:DC44 DE15:DE44 DG15:DG44 Y14:Y32 Y36:Y44">
    <cfRule type="expression" dxfId="1758" priority="267" stopIfTrue="1">
      <formula>AND(NOT(ISBLANK(C$8)),C14&gt;C$8)</formula>
    </cfRule>
    <cfRule type="expression" dxfId="1757" priority="268" stopIfTrue="1">
      <formula>AND(NOT(ISBLANK(C$8)),C14&lt;C$9,NOT(ISBLANK(C14)))</formula>
    </cfRule>
  </conditionalFormatting>
  <conditionalFormatting sqref="BN45">
    <cfRule type="cellIs" dxfId="1756" priority="269" stopIfTrue="1" operator="lessThan">
      <formula>BP$12</formula>
    </cfRule>
  </conditionalFormatting>
  <conditionalFormatting sqref="BP45">
    <cfRule type="cellIs" dxfId="1755" priority="270" stopIfTrue="1" operator="lessThan">
      <formula>#REF!</formula>
    </cfRule>
  </conditionalFormatting>
  <conditionalFormatting sqref="DW45 DY45 DQ45 DS45 DU45 DM45 DK45 DI45 DG45 DE45 DO45 DA45 CY45 CW45 DC45 CU45 CQ45 CS45 CO45 BY45 CA45 CC45 CE45 CG45 CI45 CK45 CM45 BS45 BU45 BW45 BQ45 BM45 BO45 BI45 BK45 BE45 BG45 BC45 AW45 AY45 AU45 AS45 BA45 AQ45 AO45 AM45 AK45 AG45 AE45 AC45 Y45 AA45 W45 O45 Q45 G45 I45 M45 S45 U45 C45:E45 K45 AI45">
    <cfRule type="cellIs" dxfId="1754" priority="271" stopIfTrue="1" operator="lessThan">
      <formula>$C$12</formula>
    </cfRule>
  </conditionalFormatting>
  <conditionalFormatting sqref="DW46 DY46 DQ46 DS46 DU46 DM46 DK46 DI46 DG46 DE46 DO46 DA46 CY46 CW46 DC46 CU46 CQ46 CS46 CO46 BY46 CA46 CC46 CE46 CG46 CI46 CK46 CM46 BS46 BU46 BW46 BQ46 BM46 BO46 BI46 BK46 BE46 BG46 BC46 AW46 AY46 AU46 AS46 BA46 AQ46 AO46 AM46 AK46 AG46 AE46 AC46 Y46 AA46 W46 O46 Q46 E46 G46 I46 M46 S46 U46 C46 K46 AI46">
    <cfRule type="cellIs" dxfId="1753" priority="272" stopIfTrue="1" operator="greaterThan">
      <formula>$C$6</formula>
    </cfRule>
  </conditionalFormatting>
  <conditionalFormatting sqref="L45">
    <cfRule type="cellIs" dxfId="1752" priority="254" stopIfTrue="1" operator="lessThan">
      <formula>L$12</formula>
    </cfRule>
  </conditionalFormatting>
  <conditionalFormatting sqref="L46">
    <cfRule type="cellIs" dxfId="1751" priority="255" stopIfTrue="1" operator="greaterThan">
      <formula>L10</formula>
    </cfRule>
  </conditionalFormatting>
  <conditionalFormatting sqref="L47">
    <cfRule type="cellIs" dxfId="1750" priority="256" stopIfTrue="1" operator="greaterThan">
      <formula>L10</formula>
    </cfRule>
  </conditionalFormatting>
  <conditionalFormatting sqref="K14:K44">
    <cfRule type="expression" dxfId="1749" priority="257" stopIfTrue="1">
      <formula>AND(NOT(ISBLANK(K$8)),K14&gt;K$8)</formula>
    </cfRule>
    <cfRule type="expression" dxfId="1748" priority="258" stopIfTrue="1">
      <formula>AND(NOT(ISBLANK(K$8)),K14&lt;K$9,NOT(ISBLANK(K14)))</formula>
    </cfRule>
  </conditionalFormatting>
  <conditionalFormatting sqref="AJ45">
    <cfRule type="cellIs" dxfId="1747" priority="247" stopIfTrue="1" operator="lessThan">
      <formula>AJ$12</formula>
    </cfRule>
  </conditionalFormatting>
  <conditionalFormatting sqref="AJ46">
    <cfRule type="cellIs" dxfId="1746" priority="248" stopIfTrue="1" operator="greaterThan">
      <formula>AI10</formula>
    </cfRule>
  </conditionalFormatting>
  <conditionalFormatting sqref="AJ47">
    <cfRule type="cellIs" dxfId="1745" priority="249" stopIfTrue="1" operator="greaterThan">
      <formula>AI10</formula>
    </cfRule>
  </conditionalFormatting>
  <conditionalFormatting sqref="AK17:AK19 AK15 AK27:AK30 AK32:AK43">
    <cfRule type="expression" dxfId="1744" priority="245" stopIfTrue="1">
      <formula>AND(NOT(ISBLANK(AK$8)),AK15&gt;AK$8)</formula>
    </cfRule>
    <cfRule type="expression" dxfId="1743" priority="246" stopIfTrue="1">
      <formula>AND(NOT(ISBLANK(AK$8)),AK15&lt;AK$9,NOT(ISBLANK(AK15)))</formula>
    </cfRule>
  </conditionalFormatting>
  <conditionalFormatting sqref="AK17:AK19 AK14:AK15 AK27:AK30 AK32:AK43">
    <cfRule type="expression" dxfId="1742" priority="243" stopIfTrue="1">
      <formula>AND(NOT(ISBLANK(AK$8)),AK14&gt;AK$8)</formula>
    </cfRule>
    <cfRule type="expression" dxfId="1741" priority="244" stopIfTrue="1">
      <formula>AND(NOT(ISBLANK(AK$8)),AK14&lt;AK$9,NOT(ISBLANK(AK14)))</formula>
    </cfRule>
  </conditionalFormatting>
  <conditionalFormatting sqref="AK20 U20 U26 CK16 AK31">
    <cfRule type="expression" dxfId="1740" priority="401" stopIfTrue="1">
      <formula>AND(NOT(ISBLANK(S$8)),U16&gt;S$8)</formula>
    </cfRule>
    <cfRule type="expression" dxfId="1739" priority="402" stopIfTrue="1">
      <formula>AND(NOT(ISBLANK(S$8)),U16&lt;S$9,NOT(ISBLANK(U16)))</formula>
    </cfRule>
  </conditionalFormatting>
  <conditionalFormatting sqref="AK15">
    <cfRule type="expression" dxfId="1738" priority="241" stopIfTrue="1">
      <formula>AND(NOT(ISBLANK(AI$8)),AK15&gt;AI$8)</formula>
    </cfRule>
    <cfRule type="expression" dxfId="1737" priority="242" stopIfTrue="1">
      <formula>AND(NOT(ISBLANK(AI$8)),AK15&lt;AI$9,NOT(ISBLANK(AK15)))</formula>
    </cfRule>
  </conditionalFormatting>
  <conditionalFormatting sqref="U24">
    <cfRule type="expression" dxfId="1736" priority="239" stopIfTrue="1">
      <formula>AND(NOT(ISBLANK(U$8)),U24&gt;U$8)</formula>
    </cfRule>
    <cfRule type="expression" dxfId="1735" priority="240" stopIfTrue="1">
      <formula>AND(NOT(ISBLANK(U$8)),U24&lt;U$9,NOT(ISBLANK(U24)))</formula>
    </cfRule>
  </conditionalFormatting>
  <conditionalFormatting sqref="AI15">
    <cfRule type="expression" dxfId="1734" priority="237" stopIfTrue="1">
      <formula>AND(NOT(ISBLANK(AI$8)),AI15&gt;AI$8)</formula>
    </cfRule>
    <cfRule type="expression" dxfId="1733" priority="238" stopIfTrue="1">
      <formula>AND(NOT(ISBLANK(AI$8)),AI15&lt;AI$9,NOT(ISBLANK(AI15)))</formula>
    </cfRule>
  </conditionalFormatting>
  <conditionalFormatting sqref="AQ36">
    <cfRule type="expression" dxfId="1732" priority="231" stopIfTrue="1">
      <formula>AND(NOT(ISBLANK(AQ$8)),AQ36&gt;AQ$8)</formula>
    </cfRule>
    <cfRule type="expression" dxfId="1731" priority="232" stopIfTrue="1">
      <formula>AND(NOT(ISBLANK(AQ$8)),AQ36&lt;AQ$9,NOT(ISBLANK(AQ36)))</formula>
    </cfRule>
  </conditionalFormatting>
  <conditionalFormatting sqref="AQ36">
    <cfRule type="expression" dxfId="1730" priority="229" stopIfTrue="1">
      <formula>AND(NOT(ISBLANK(AQ$8)),AQ36&gt;AQ$8)</formula>
    </cfRule>
    <cfRule type="expression" dxfId="1729" priority="230" stopIfTrue="1">
      <formula>AND(NOT(ISBLANK(AQ$8)),AQ36&lt;AQ$9,NOT(ISBLANK(AQ36)))</formula>
    </cfRule>
  </conditionalFormatting>
  <conditionalFormatting sqref="AS36">
    <cfRule type="expression" dxfId="1728" priority="227" stopIfTrue="1">
      <formula>AND(NOT(ISBLANK(AS$8)),AS36&gt;AS$8)</formula>
    </cfRule>
    <cfRule type="expression" dxfId="1727" priority="228" stopIfTrue="1">
      <formula>AND(NOT(ISBLANK(AS$8)),AS36&lt;AS$9,NOT(ISBLANK(AS36)))</formula>
    </cfRule>
  </conditionalFormatting>
  <conditionalFormatting sqref="AS36">
    <cfRule type="expression" dxfId="1726" priority="225" stopIfTrue="1">
      <formula>AND(NOT(ISBLANK(AS$8)),AS36&gt;AS$8)</formula>
    </cfRule>
    <cfRule type="expression" dxfId="1725" priority="226" stopIfTrue="1">
      <formula>AND(NOT(ISBLANK(AS$8)),AS36&lt;AS$9,NOT(ISBLANK(AS36)))</formula>
    </cfRule>
  </conditionalFormatting>
  <conditionalFormatting sqref="BU21">
    <cfRule type="expression" dxfId="1724" priority="219" stopIfTrue="1">
      <formula>AND(NOT(ISBLANK(BU$8)),BU21&gt;BU$8)</formula>
    </cfRule>
    <cfRule type="expression" dxfId="1723" priority="220" stopIfTrue="1">
      <formula>AND(NOT(ISBLANK(BU$8)),BU21&lt;BU$9,NOT(ISBLANK(BU21)))</formula>
    </cfRule>
  </conditionalFormatting>
  <conditionalFormatting sqref="BS44 AK44">
    <cfRule type="expression" dxfId="1722" priority="405" stopIfTrue="1">
      <formula>AND(NOT(ISBLANK(AM$8)),AK44&gt;AM$8)</formula>
    </cfRule>
    <cfRule type="expression" dxfId="1721" priority="406" stopIfTrue="1">
      <formula>AND(NOT(ISBLANK(AM$8)),AK44&lt;AM$9,NOT(ISBLANK(AK44)))</formula>
    </cfRule>
  </conditionalFormatting>
  <conditionalFormatting sqref="BO31:BO32">
    <cfRule type="expression" dxfId="1720" priority="221" stopIfTrue="1">
      <formula>AND(NOT(ISBLANK(BO$8)),BO31&gt;BO$8)</formula>
    </cfRule>
    <cfRule type="expression" dxfId="1719" priority="222" stopIfTrue="1">
      <formula>AND(NOT(ISBLANK(BO$8)),BO31&lt;BO$9,NOT(ISBLANK(BO31)))</formula>
    </cfRule>
  </conditionalFormatting>
  <conditionalFormatting sqref="CI16">
    <cfRule type="expression" dxfId="1718" priority="217" stopIfTrue="1">
      <formula>AND(NOT(ISBLANK(CI$8)),CI16&gt;CI$8)</formula>
    </cfRule>
    <cfRule type="expression" dxfId="1717" priority="218" stopIfTrue="1">
      <formula>AND(NOT(ISBLANK(CI$8)),CI16&lt;CI$9,NOT(ISBLANK(CI16)))</formula>
    </cfRule>
  </conditionalFormatting>
  <conditionalFormatting sqref="CM16">
    <cfRule type="expression" dxfId="1716" priority="215" stopIfTrue="1">
      <formula>AND(NOT(ISBLANK(CM$8)),CM16&gt;CM$8)</formula>
    </cfRule>
    <cfRule type="expression" dxfId="1715" priority="216" stopIfTrue="1">
      <formula>AND(NOT(ISBLANK(CM$8)),CM16&lt;CM$9,NOT(ISBLANK(CM16)))</formula>
    </cfRule>
  </conditionalFormatting>
  <conditionalFormatting sqref="CO16">
    <cfRule type="expression" dxfId="1714" priority="213" stopIfTrue="1">
      <formula>AND(NOT(ISBLANK(CO$8)),CO16&gt;CO$8)</formula>
    </cfRule>
    <cfRule type="expression" dxfId="1713" priority="214" stopIfTrue="1">
      <formula>AND(NOT(ISBLANK(CO$8)),CO16&lt;CO$9,NOT(ISBLANK(CO16)))</formula>
    </cfRule>
  </conditionalFormatting>
  <conditionalFormatting sqref="CW16">
    <cfRule type="expression" dxfId="1712" priority="211" stopIfTrue="1">
      <formula>AND(NOT(ISBLANK(CW$8)),CW16&gt;CW$8)</formula>
    </cfRule>
    <cfRule type="expression" dxfId="1711" priority="212" stopIfTrue="1">
      <formula>AND(NOT(ISBLANK(CW$8)),CW16&lt;CW$9,NOT(ISBLANK(CW16)))</formula>
    </cfRule>
  </conditionalFormatting>
  <conditionalFormatting sqref="CY16">
    <cfRule type="expression" dxfId="1710" priority="209" stopIfTrue="1">
      <formula>AND(NOT(ISBLANK(CY$8)),CY16&gt;CY$8)</formula>
    </cfRule>
    <cfRule type="expression" dxfId="1709" priority="210" stopIfTrue="1">
      <formula>AND(NOT(ISBLANK(CY$8)),CY16&lt;CY$9,NOT(ISBLANK(CY16)))</formula>
    </cfRule>
  </conditionalFormatting>
  <conditionalFormatting sqref="DA16">
    <cfRule type="expression" dxfId="1708" priority="207" stopIfTrue="1">
      <formula>AND(NOT(ISBLANK(DA$8)),DA16&gt;DA$8)</formula>
    </cfRule>
    <cfRule type="expression" dxfId="1707" priority="208" stopIfTrue="1">
      <formula>AND(NOT(ISBLANK(DA$8)),DA16&lt;DA$9,NOT(ISBLANK(DA16)))</formula>
    </cfRule>
  </conditionalFormatting>
  <conditionalFormatting sqref="DC16">
    <cfRule type="expression" dxfId="1706" priority="205" stopIfTrue="1">
      <formula>AND(NOT(ISBLANK(DC$8)),DC16&gt;DC$8)</formula>
    </cfRule>
    <cfRule type="expression" dxfId="1705" priority="206" stopIfTrue="1">
      <formula>AND(NOT(ISBLANK(DC$8)),DC16&lt;DC$9,NOT(ISBLANK(DC16)))</formula>
    </cfRule>
  </conditionalFormatting>
  <conditionalFormatting sqref="M14:M44">
    <cfRule type="expression" dxfId="1704" priority="203" stopIfTrue="1">
      <formula>AND(NOT(ISBLANK(M$8)),M14&gt;M$8)</formula>
    </cfRule>
    <cfRule type="expression" dxfId="1703" priority="204" stopIfTrue="1">
      <formula>AND(NOT(ISBLANK(M$8)),M14&lt;M$9,NOT(ISBLANK(M14)))</formula>
    </cfRule>
  </conditionalFormatting>
  <conditionalFormatting sqref="AK23">
    <cfRule type="expression" dxfId="1702" priority="201" stopIfTrue="1">
      <formula>AND(NOT(ISBLANK(AK$8)),AK23&gt;AK$8)</formula>
    </cfRule>
    <cfRule type="expression" dxfId="1701" priority="202" stopIfTrue="1">
      <formula>AND(NOT(ISBLANK(AK$8)),AK23&lt;AK$9,NOT(ISBLANK(AK23)))</formula>
    </cfRule>
  </conditionalFormatting>
  <conditionalFormatting sqref="AK23">
    <cfRule type="expression" dxfId="1700" priority="199" stopIfTrue="1">
      <formula>AND(NOT(ISBLANK(AK$8)),AK23&gt;AK$8)</formula>
    </cfRule>
    <cfRule type="expression" dxfId="1699" priority="200" stopIfTrue="1">
      <formula>AND(NOT(ISBLANK(AK$8)),AK23&lt;AK$9,NOT(ISBLANK(AK23)))</formula>
    </cfRule>
  </conditionalFormatting>
  <conditionalFormatting sqref="AK20">
    <cfRule type="expression" dxfId="1698" priority="197" stopIfTrue="1">
      <formula>AND(NOT(ISBLANK(AK$8)),AK20&gt;AK$8)</formula>
    </cfRule>
    <cfRule type="expression" dxfId="1697" priority="198" stopIfTrue="1">
      <formula>AND(NOT(ISBLANK(AK$8)),AK20&lt;AK$9,NOT(ISBLANK(AK20)))</formula>
    </cfRule>
  </conditionalFormatting>
  <conditionalFormatting sqref="AK20">
    <cfRule type="expression" dxfId="1696" priority="195" stopIfTrue="1">
      <formula>AND(NOT(ISBLANK(AK$8)),AK20&gt;AK$8)</formula>
    </cfRule>
    <cfRule type="expression" dxfId="1695" priority="196" stopIfTrue="1">
      <formula>AND(NOT(ISBLANK(AK$8)),AK20&lt;AK$9,NOT(ISBLANK(AK20)))</formula>
    </cfRule>
  </conditionalFormatting>
  <conditionalFormatting sqref="AK20">
    <cfRule type="expression" dxfId="1694" priority="193" stopIfTrue="1">
      <formula>AND(NOT(ISBLANK(AI$8)),AK20&gt;AI$8)</formula>
    </cfRule>
    <cfRule type="expression" dxfId="1693" priority="194" stopIfTrue="1">
      <formula>AND(NOT(ISBLANK(AI$8)),AK20&lt;AI$9,NOT(ISBLANK(AK20)))</formula>
    </cfRule>
  </conditionalFormatting>
  <conditionalFormatting sqref="AI20">
    <cfRule type="expression" dxfId="1692" priority="191" stopIfTrue="1">
      <formula>AND(NOT(ISBLANK(AI$8)),AI20&gt;AI$8)</formula>
    </cfRule>
    <cfRule type="expression" dxfId="1691" priority="192" stopIfTrue="1">
      <formula>AND(NOT(ISBLANK(AI$8)),AI20&lt;AI$9,NOT(ISBLANK(AI20)))</formula>
    </cfRule>
  </conditionalFormatting>
  <conditionalFormatting sqref="AK26">
    <cfRule type="expression" dxfId="1690" priority="189" stopIfTrue="1">
      <formula>AND(NOT(ISBLANK(AK$8)),AK26&gt;AK$8)</formula>
    </cfRule>
    <cfRule type="expression" dxfId="1689" priority="190" stopIfTrue="1">
      <formula>AND(NOT(ISBLANK(AK$8)),AK26&lt;AK$9,NOT(ISBLANK(AK26)))</formula>
    </cfRule>
  </conditionalFormatting>
  <conditionalFormatting sqref="AK26">
    <cfRule type="expression" dxfId="1688" priority="187" stopIfTrue="1">
      <formula>AND(NOT(ISBLANK(AK$8)),AK26&gt;AK$8)</formula>
    </cfRule>
    <cfRule type="expression" dxfId="1687" priority="188" stopIfTrue="1">
      <formula>AND(NOT(ISBLANK(AK$8)),AK26&lt;AK$9,NOT(ISBLANK(AK26)))</formula>
    </cfRule>
  </conditionalFormatting>
  <conditionalFormatting sqref="AK26">
    <cfRule type="expression" dxfId="1686" priority="185" stopIfTrue="1">
      <formula>AND(NOT(ISBLANK(AI$8)),AK26&gt;AI$8)</formula>
    </cfRule>
    <cfRule type="expression" dxfId="1685" priority="186" stopIfTrue="1">
      <formula>AND(NOT(ISBLANK(AI$8)),AK26&lt;AI$9,NOT(ISBLANK(AK26)))</formula>
    </cfRule>
  </conditionalFormatting>
  <conditionalFormatting sqref="AI26">
    <cfRule type="expression" dxfId="1684" priority="183" stopIfTrue="1">
      <formula>AND(NOT(ISBLANK(AI$8)),AI26&gt;AI$8)</formula>
    </cfRule>
    <cfRule type="expression" dxfId="1683" priority="184" stopIfTrue="1">
      <formula>AND(NOT(ISBLANK(AI$8)),AI26&lt;AI$9,NOT(ISBLANK(AI26)))</formula>
    </cfRule>
  </conditionalFormatting>
  <conditionalFormatting sqref="AK33">
    <cfRule type="expression" dxfId="1682" priority="181" stopIfTrue="1">
      <formula>AND(NOT(ISBLANK(AI$8)),AK33&gt;AI$8)</formula>
    </cfRule>
    <cfRule type="expression" dxfId="1681" priority="182" stopIfTrue="1">
      <formula>AND(NOT(ISBLANK(AI$8)),AK33&lt;AI$9,NOT(ISBLANK(AK33)))</formula>
    </cfRule>
  </conditionalFormatting>
  <conditionalFormatting sqref="AI33">
    <cfRule type="expression" dxfId="1680" priority="179" stopIfTrue="1">
      <formula>AND(NOT(ISBLANK(AI$8)),AI33&gt;AI$8)</formula>
    </cfRule>
    <cfRule type="expression" dxfId="1679" priority="180" stopIfTrue="1">
      <formula>AND(NOT(ISBLANK(AI$8)),AI33&lt;AI$9,NOT(ISBLANK(AI33)))</formula>
    </cfRule>
  </conditionalFormatting>
  <conditionalFormatting sqref="AK40">
    <cfRule type="expression" dxfId="1678" priority="177" stopIfTrue="1">
      <formula>AND(NOT(ISBLANK(AI$8)),AK40&gt;AI$8)</formula>
    </cfRule>
    <cfRule type="expression" dxfId="1677" priority="178" stopIfTrue="1">
      <formula>AND(NOT(ISBLANK(AI$8)),AK40&lt;AI$9,NOT(ISBLANK(AK40)))</formula>
    </cfRule>
  </conditionalFormatting>
  <conditionalFormatting sqref="AI40">
    <cfRule type="expression" dxfId="1676" priority="175" stopIfTrue="1">
      <formula>AND(NOT(ISBLANK(AI$8)),AI40&gt;AI$8)</formula>
    </cfRule>
    <cfRule type="expression" dxfId="1675" priority="176" stopIfTrue="1">
      <formula>AND(NOT(ISBLANK(AI$8)),AI40&lt;AI$9,NOT(ISBLANK(AI40)))</formula>
    </cfRule>
  </conditionalFormatting>
  <conditionalFormatting sqref="BO32">
    <cfRule type="expression" dxfId="1674" priority="173" stopIfTrue="1">
      <formula>AND(NOT(ISBLANK(BO$8)),BO32&gt;BO$8)</formula>
    </cfRule>
    <cfRule type="expression" dxfId="1673" priority="174" stopIfTrue="1">
      <formula>AND(NOT(ISBLANK(BO$8)),BO32&lt;BO$9,NOT(ISBLANK(BO32)))</formula>
    </cfRule>
  </conditionalFormatting>
  <conditionalFormatting sqref="BO34">
    <cfRule type="expression" dxfId="1672" priority="171" stopIfTrue="1">
      <formula>AND(NOT(ISBLANK(BO$8)),BO34&gt;BO$8)</formula>
    </cfRule>
    <cfRule type="expression" dxfId="1671" priority="172" stopIfTrue="1">
      <formula>AND(NOT(ISBLANK(BO$8)),BO34&lt;BO$9,NOT(ISBLANK(BO34)))</formula>
    </cfRule>
  </conditionalFormatting>
  <conditionalFormatting sqref="AK17">
    <cfRule type="expression" dxfId="1670" priority="169" stopIfTrue="1">
      <formula>AND(NOT(ISBLANK(AI$8)),AK17&gt;AI$8)</formula>
    </cfRule>
    <cfRule type="expression" dxfId="1669" priority="170" stopIfTrue="1">
      <formula>AND(NOT(ISBLANK(AI$8)),AK17&lt;AI$9,NOT(ISBLANK(AK17)))</formula>
    </cfRule>
  </conditionalFormatting>
  <conditionalFormatting sqref="AK17">
    <cfRule type="expression" dxfId="1668" priority="167" stopIfTrue="1">
      <formula>AND(NOT(ISBLANK(AK$8)),AK17&gt;AK$8)</formula>
    </cfRule>
    <cfRule type="expression" dxfId="1667" priority="168" stopIfTrue="1">
      <formula>AND(NOT(ISBLANK(AK$8)),AK17&lt;AK$9,NOT(ISBLANK(AK17)))</formula>
    </cfRule>
  </conditionalFormatting>
  <conditionalFormatting sqref="AK17">
    <cfRule type="expression" dxfId="1666" priority="165" stopIfTrue="1">
      <formula>AND(NOT(ISBLANK(AK$8)),AK17&gt;AK$8)</formula>
    </cfRule>
    <cfRule type="expression" dxfId="1665" priority="166" stopIfTrue="1">
      <formula>AND(NOT(ISBLANK(AK$8)),AK17&lt;AK$9,NOT(ISBLANK(AK17)))</formula>
    </cfRule>
  </conditionalFormatting>
  <conditionalFormatting sqref="AK17">
    <cfRule type="expression" dxfId="1664" priority="163" stopIfTrue="1">
      <formula>AND(NOT(ISBLANK(AI$8)),AK17&gt;AI$8)</formula>
    </cfRule>
    <cfRule type="expression" dxfId="1663" priority="164" stopIfTrue="1">
      <formula>AND(NOT(ISBLANK(AI$8)),AK17&lt;AI$9,NOT(ISBLANK(AK17)))</formula>
    </cfRule>
  </conditionalFormatting>
  <conditionalFormatting sqref="AI17">
    <cfRule type="expression" dxfId="1662" priority="161" stopIfTrue="1">
      <formula>AND(NOT(ISBLANK(AI$8)),AI17&gt;AI$8)</formula>
    </cfRule>
    <cfRule type="expression" dxfId="1661" priority="162" stopIfTrue="1">
      <formula>AND(NOT(ISBLANK(AI$8)),AI17&lt;AI$9,NOT(ISBLANK(AI17)))</formula>
    </cfRule>
  </conditionalFormatting>
  <conditionalFormatting sqref="AK24">
    <cfRule type="expression" dxfId="1660" priority="159" stopIfTrue="1">
      <formula>AND(NOT(ISBLANK(AI$8)),AK24&gt;AI$8)</formula>
    </cfRule>
    <cfRule type="expression" dxfId="1659" priority="160" stopIfTrue="1">
      <formula>AND(NOT(ISBLANK(AI$8)),AK24&lt;AI$9,NOT(ISBLANK(AK24)))</formula>
    </cfRule>
  </conditionalFormatting>
  <conditionalFormatting sqref="AK24">
    <cfRule type="expression" dxfId="1658" priority="157" stopIfTrue="1">
      <formula>AND(NOT(ISBLANK(AK$8)),AK24&gt;AK$8)</formula>
    </cfRule>
    <cfRule type="expression" dxfId="1657" priority="158" stopIfTrue="1">
      <formula>AND(NOT(ISBLANK(AK$8)),AK24&lt;AK$9,NOT(ISBLANK(AK24)))</formula>
    </cfRule>
  </conditionalFormatting>
  <conditionalFormatting sqref="AK24">
    <cfRule type="expression" dxfId="1656" priority="155" stopIfTrue="1">
      <formula>AND(NOT(ISBLANK(AK$8)),AK24&gt;AK$8)</formula>
    </cfRule>
    <cfRule type="expression" dxfId="1655" priority="156" stopIfTrue="1">
      <formula>AND(NOT(ISBLANK(AK$8)),AK24&lt;AK$9,NOT(ISBLANK(AK24)))</formula>
    </cfRule>
  </conditionalFormatting>
  <conditionalFormatting sqref="AK24">
    <cfRule type="expression" dxfId="1654" priority="153" stopIfTrue="1">
      <formula>AND(NOT(ISBLANK(AI$8)),AK24&gt;AI$8)</formula>
    </cfRule>
    <cfRule type="expression" dxfId="1653" priority="154" stopIfTrue="1">
      <formula>AND(NOT(ISBLANK(AI$8)),AK24&lt;AI$9,NOT(ISBLANK(AK24)))</formula>
    </cfRule>
  </conditionalFormatting>
  <conditionalFormatting sqref="AI24">
    <cfRule type="expression" dxfId="1652" priority="151" stopIfTrue="1">
      <formula>AND(NOT(ISBLANK(AI$8)),AI24&gt;AI$8)</formula>
    </cfRule>
    <cfRule type="expression" dxfId="1651" priority="152" stopIfTrue="1">
      <formula>AND(NOT(ISBLANK(AI$8)),AI24&lt;AI$9,NOT(ISBLANK(AI24)))</formula>
    </cfRule>
  </conditionalFormatting>
  <conditionalFormatting sqref="AK31">
    <cfRule type="expression" dxfId="1650" priority="149" stopIfTrue="1">
      <formula>AND(NOT(ISBLANK(AK$8)),AK31&gt;AK$8)</formula>
    </cfRule>
    <cfRule type="expression" dxfId="1649" priority="150" stopIfTrue="1">
      <formula>AND(NOT(ISBLANK(AK$8)),AK31&lt;AK$9,NOT(ISBLANK(AK31)))</formula>
    </cfRule>
  </conditionalFormatting>
  <conditionalFormatting sqref="AK31">
    <cfRule type="expression" dxfId="1648" priority="147" stopIfTrue="1">
      <formula>AND(NOT(ISBLANK(AK$8)),AK31&gt;AK$8)</formula>
    </cfRule>
    <cfRule type="expression" dxfId="1647" priority="148" stopIfTrue="1">
      <formula>AND(NOT(ISBLANK(AK$8)),AK31&lt;AK$9,NOT(ISBLANK(AK31)))</formula>
    </cfRule>
  </conditionalFormatting>
  <conditionalFormatting sqref="AK31">
    <cfRule type="expression" dxfId="1646" priority="145" stopIfTrue="1">
      <formula>AND(NOT(ISBLANK(AI$8)),AK31&gt;AI$8)</formula>
    </cfRule>
    <cfRule type="expression" dxfId="1645" priority="146" stopIfTrue="1">
      <formula>AND(NOT(ISBLANK(AI$8)),AK31&lt;AI$9,NOT(ISBLANK(AK31)))</formula>
    </cfRule>
  </conditionalFormatting>
  <conditionalFormatting sqref="AI31">
    <cfRule type="expression" dxfId="1644" priority="143" stopIfTrue="1">
      <formula>AND(NOT(ISBLANK(AI$8)),AI31&gt;AI$8)</formula>
    </cfRule>
    <cfRule type="expression" dxfId="1643" priority="144" stopIfTrue="1">
      <formula>AND(NOT(ISBLANK(AI$8)),AI31&lt;AI$9,NOT(ISBLANK(AI31)))</formula>
    </cfRule>
  </conditionalFormatting>
  <conditionalFormatting sqref="AK38">
    <cfRule type="expression" dxfId="1642" priority="141" stopIfTrue="1">
      <formula>AND(NOT(ISBLANK(AI$8)),AK38&gt;AI$8)</formula>
    </cfRule>
    <cfRule type="expression" dxfId="1641" priority="142" stopIfTrue="1">
      <formula>AND(NOT(ISBLANK(AI$8)),AK38&lt;AI$9,NOT(ISBLANK(AK38)))</formula>
    </cfRule>
  </conditionalFormatting>
  <conditionalFormatting sqref="AI38">
    <cfRule type="expression" dxfId="1640" priority="139" stopIfTrue="1">
      <formula>AND(NOT(ISBLANK(AI$8)),AI38&gt;AI$8)</formula>
    </cfRule>
    <cfRule type="expression" dxfId="1639" priority="140" stopIfTrue="1">
      <formula>AND(NOT(ISBLANK(AI$8)),AI38&lt;AI$9,NOT(ISBLANK(AI38)))</formula>
    </cfRule>
  </conditionalFormatting>
  <conditionalFormatting sqref="AK15">
    <cfRule type="expression" dxfId="1638" priority="137" stopIfTrue="1">
      <formula>AND(NOT(ISBLANK(AI$8)),AK15&gt;AI$8)</formula>
    </cfRule>
    <cfRule type="expression" dxfId="1637" priority="138" stopIfTrue="1">
      <formula>AND(NOT(ISBLANK(AI$8)),AK15&lt;AI$9,NOT(ISBLANK(AK15)))</formula>
    </cfRule>
  </conditionalFormatting>
  <conditionalFormatting sqref="AK15">
    <cfRule type="expression" dxfId="1636" priority="135" stopIfTrue="1">
      <formula>AND(NOT(ISBLANK(AK$8)),AK15&gt;AK$8)</formula>
    </cfRule>
    <cfRule type="expression" dxfId="1635" priority="136" stopIfTrue="1">
      <formula>AND(NOT(ISBLANK(AK$8)),AK15&lt;AK$9,NOT(ISBLANK(AK15)))</formula>
    </cfRule>
  </conditionalFormatting>
  <conditionalFormatting sqref="AK15">
    <cfRule type="expression" dxfId="1634" priority="133" stopIfTrue="1">
      <formula>AND(NOT(ISBLANK(AK$8)),AK15&gt;AK$8)</formula>
    </cfRule>
    <cfRule type="expression" dxfId="1633" priority="134" stopIfTrue="1">
      <formula>AND(NOT(ISBLANK(AK$8)),AK15&lt;AK$9,NOT(ISBLANK(AK15)))</formula>
    </cfRule>
  </conditionalFormatting>
  <conditionalFormatting sqref="AK15">
    <cfRule type="expression" dxfId="1632" priority="131" stopIfTrue="1">
      <formula>AND(NOT(ISBLANK(AI$8)),AK15&gt;AI$8)</formula>
    </cfRule>
    <cfRule type="expression" dxfId="1631" priority="132" stopIfTrue="1">
      <formula>AND(NOT(ISBLANK(AI$8)),AK15&lt;AI$9,NOT(ISBLANK(AK15)))</formula>
    </cfRule>
  </conditionalFormatting>
  <conditionalFormatting sqref="AI15">
    <cfRule type="expression" dxfId="1630" priority="129" stopIfTrue="1">
      <formula>AND(NOT(ISBLANK(AI$8)),AI15&gt;AI$8)</formula>
    </cfRule>
    <cfRule type="expression" dxfId="1629" priority="130" stopIfTrue="1">
      <formula>AND(NOT(ISBLANK(AI$8)),AI15&lt;AI$9,NOT(ISBLANK(AI15)))</formula>
    </cfRule>
  </conditionalFormatting>
  <conditionalFormatting sqref="AK22">
    <cfRule type="expression" dxfId="1628" priority="127" stopIfTrue="1">
      <formula>AND(NOT(ISBLANK(AK$8)),AK22&gt;AK$8)</formula>
    </cfRule>
    <cfRule type="expression" dxfId="1627" priority="128" stopIfTrue="1">
      <formula>AND(NOT(ISBLANK(AK$8)),AK22&lt;AK$9,NOT(ISBLANK(AK22)))</formula>
    </cfRule>
  </conditionalFormatting>
  <conditionalFormatting sqref="AK22">
    <cfRule type="expression" dxfId="1626" priority="125" stopIfTrue="1">
      <formula>AND(NOT(ISBLANK(AK$8)),AK22&gt;AK$8)</formula>
    </cfRule>
    <cfRule type="expression" dxfId="1625" priority="126" stopIfTrue="1">
      <formula>AND(NOT(ISBLANK(AK$8)),AK22&lt;AK$9,NOT(ISBLANK(AK22)))</formula>
    </cfRule>
  </conditionalFormatting>
  <conditionalFormatting sqref="AK22">
    <cfRule type="expression" dxfId="1624" priority="123" stopIfTrue="1">
      <formula>AND(NOT(ISBLANK(AI$8)),AK22&gt;AI$8)</formula>
    </cfRule>
    <cfRule type="expression" dxfId="1623" priority="124" stopIfTrue="1">
      <formula>AND(NOT(ISBLANK(AI$8)),AK22&lt;AI$9,NOT(ISBLANK(AK22)))</formula>
    </cfRule>
  </conditionalFormatting>
  <conditionalFormatting sqref="AK22">
    <cfRule type="expression" dxfId="1622" priority="121" stopIfTrue="1">
      <formula>AND(NOT(ISBLANK(AK$8)),AK22&gt;AK$8)</formula>
    </cfRule>
    <cfRule type="expression" dxfId="1621" priority="122" stopIfTrue="1">
      <formula>AND(NOT(ISBLANK(AK$8)),AK22&lt;AK$9,NOT(ISBLANK(AK22)))</formula>
    </cfRule>
  </conditionalFormatting>
  <conditionalFormatting sqref="AK22">
    <cfRule type="expression" dxfId="1620" priority="119" stopIfTrue="1">
      <formula>AND(NOT(ISBLANK(AK$8)),AK22&gt;AK$8)</formula>
    </cfRule>
    <cfRule type="expression" dxfId="1619" priority="120" stopIfTrue="1">
      <formula>AND(NOT(ISBLANK(AK$8)),AK22&lt;AK$9,NOT(ISBLANK(AK22)))</formula>
    </cfRule>
  </conditionalFormatting>
  <conditionalFormatting sqref="AK22">
    <cfRule type="expression" dxfId="1618" priority="117" stopIfTrue="1">
      <formula>AND(NOT(ISBLANK(AI$8)),AK22&gt;AI$8)</formula>
    </cfRule>
    <cfRule type="expression" dxfId="1617" priority="118" stopIfTrue="1">
      <formula>AND(NOT(ISBLANK(AI$8)),AK22&lt;AI$9,NOT(ISBLANK(AK22)))</formula>
    </cfRule>
  </conditionalFormatting>
  <conditionalFormatting sqref="AI22">
    <cfRule type="expression" dxfId="1616" priority="115" stopIfTrue="1">
      <formula>AND(NOT(ISBLANK(AI$8)),AI22&gt;AI$8)</formula>
    </cfRule>
    <cfRule type="expression" dxfId="1615" priority="116" stopIfTrue="1">
      <formula>AND(NOT(ISBLANK(AI$8)),AI22&lt;AI$9,NOT(ISBLANK(AI22)))</formula>
    </cfRule>
  </conditionalFormatting>
  <conditionalFormatting sqref="AK29">
    <cfRule type="expression" dxfId="1614" priority="113" stopIfTrue="1">
      <formula>AND(NOT(ISBLANK(AI$8)),AK29&gt;AI$8)</formula>
    </cfRule>
    <cfRule type="expression" dxfId="1613" priority="114" stopIfTrue="1">
      <formula>AND(NOT(ISBLANK(AI$8)),AK29&lt;AI$9,NOT(ISBLANK(AK29)))</formula>
    </cfRule>
  </conditionalFormatting>
  <conditionalFormatting sqref="AK29">
    <cfRule type="expression" dxfId="1612" priority="111" stopIfTrue="1">
      <formula>AND(NOT(ISBLANK(AK$8)),AK29&gt;AK$8)</formula>
    </cfRule>
    <cfRule type="expression" dxfId="1611" priority="112" stopIfTrue="1">
      <formula>AND(NOT(ISBLANK(AK$8)),AK29&lt;AK$9,NOT(ISBLANK(AK29)))</formula>
    </cfRule>
  </conditionalFormatting>
  <conditionalFormatting sqref="AK29">
    <cfRule type="expression" dxfId="1610" priority="109" stopIfTrue="1">
      <formula>AND(NOT(ISBLANK(AK$8)),AK29&gt;AK$8)</formula>
    </cfRule>
    <cfRule type="expression" dxfId="1609" priority="110" stopIfTrue="1">
      <formula>AND(NOT(ISBLANK(AK$8)),AK29&lt;AK$9,NOT(ISBLANK(AK29)))</formula>
    </cfRule>
  </conditionalFormatting>
  <conditionalFormatting sqref="AK29">
    <cfRule type="expression" dxfId="1608" priority="107" stopIfTrue="1">
      <formula>AND(NOT(ISBLANK(AI$8)),AK29&gt;AI$8)</formula>
    </cfRule>
    <cfRule type="expression" dxfId="1607" priority="108" stopIfTrue="1">
      <formula>AND(NOT(ISBLANK(AI$8)),AK29&lt;AI$9,NOT(ISBLANK(AK29)))</formula>
    </cfRule>
  </conditionalFormatting>
  <conditionalFormatting sqref="AI29">
    <cfRule type="expression" dxfId="1606" priority="105" stopIfTrue="1">
      <formula>AND(NOT(ISBLANK(AI$8)),AI29&gt;AI$8)</formula>
    </cfRule>
    <cfRule type="expression" dxfId="1605" priority="106" stopIfTrue="1">
      <formula>AND(NOT(ISBLANK(AI$8)),AI29&lt;AI$9,NOT(ISBLANK(AI29)))</formula>
    </cfRule>
  </conditionalFormatting>
  <conditionalFormatting sqref="AK36">
    <cfRule type="expression" dxfId="1604" priority="103" stopIfTrue="1">
      <formula>AND(NOT(ISBLANK(AI$8)),AK36&gt;AI$8)</formula>
    </cfRule>
    <cfRule type="expression" dxfId="1603" priority="104" stopIfTrue="1">
      <formula>AND(NOT(ISBLANK(AI$8)),AK36&lt;AI$9,NOT(ISBLANK(AK36)))</formula>
    </cfRule>
  </conditionalFormatting>
  <conditionalFormatting sqref="AK36">
    <cfRule type="expression" dxfId="1602" priority="101" stopIfTrue="1">
      <formula>AND(NOT(ISBLANK(AK$8)),AK36&gt;AK$8)</formula>
    </cfRule>
    <cfRule type="expression" dxfId="1601" priority="102" stopIfTrue="1">
      <formula>AND(NOT(ISBLANK(AK$8)),AK36&lt;AK$9,NOT(ISBLANK(AK36)))</formula>
    </cfRule>
  </conditionalFormatting>
  <conditionalFormatting sqref="AK36">
    <cfRule type="expression" dxfId="1600" priority="99" stopIfTrue="1">
      <formula>AND(NOT(ISBLANK(AK$8)),AK36&gt;AK$8)</formula>
    </cfRule>
    <cfRule type="expression" dxfId="1599" priority="100" stopIfTrue="1">
      <formula>AND(NOT(ISBLANK(AK$8)),AK36&lt;AK$9,NOT(ISBLANK(AK36)))</formula>
    </cfRule>
  </conditionalFormatting>
  <conditionalFormatting sqref="AK36">
    <cfRule type="expression" dxfId="1598" priority="97" stopIfTrue="1">
      <formula>AND(NOT(ISBLANK(AI$8)),AK36&gt;AI$8)</formula>
    </cfRule>
    <cfRule type="expression" dxfId="1597" priority="98" stopIfTrue="1">
      <formula>AND(NOT(ISBLANK(AI$8)),AK36&lt;AI$9,NOT(ISBLANK(AK36)))</formula>
    </cfRule>
  </conditionalFormatting>
  <conditionalFormatting sqref="AI36">
    <cfRule type="expression" dxfId="1596" priority="95" stopIfTrue="1">
      <formula>AND(NOT(ISBLANK(AI$8)),AI36&gt;AI$8)</formula>
    </cfRule>
    <cfRule type="expression" dxfId="1595" priority="96" stopIfTrue="1">
      <formula>AND(NOT(ISBLANK(AI$8)),AI36&lt;AI$9,NOT(ISBLANK(AI36)))</formula>
    </cfRule>
  </conditionalFormatting>
  <conditionalFormatting sqref="AK15:AK23">
    <cfRule type="expression" dxfId="1594" priority="93" stopIfTrue="1">
      <formula>AND(NOT(ISBLANK(AK$8)),AK15&gt;AK$8)</formula>
    </cfRule>
    <cfRule type="expression" dxfId="1593" priority="94" stopIfTrue="1">
      <formula>AND(NOT(ISBLANK(AK$8)),AK15&lt;AK$9,NOT(ISBLANK(AK15)))</formula>
    </cfRule>
  </conditionalFormatting>
  <conditionalFormatting sqref="AG15">
    <cfRule type="expression" dxfId="1592" priority="91" stopIfTrue="1">
      <formula>AND(NOT(ISBLANK(AG$8)),AG15&gt;AG$8)</formula>
    </cfRule>
    <cfRule type="expression" dxfId="1591" priority="92" stopIfTrue="1">
      <formula>AND(NOT(ISBLANK(AG$8)),AG15&lt;AG$9,NOT(ISBLANK(AG15)))</formula>
    </cfRule>
  </conditionalFormatting>
  <conditionalFormatting sqref="AG15">
    <cfRule type="expression" dxfId="1590" priority="89" stopIfTrue="1">
      <formula>AND(NOT(ISBLANK(AG$8)),AG15&gt;AG$8)</formula>
    </cfRule>
    <cfRule type="expression" dxfId="1589" priority="90" stopIfTrue="1">
      <formula>AND(NOT(ISBLANK(AG$8)),AG15&lt;AG$9,NOT(ISBLANK(AG15)))</formula>
    </cfRule>
  </conditionalFormatting>
  <conditionalFormatting sqref="AG15">
    <cfRule type="expression" dxfId="1588" priority="87" stopIfTrue="1">
      <formula>AND(NOT(ISBLANK(AE$8)),AG15&gt;AE$8)</formula>
    </cfRule>
    <cfRule type="expression" dxfId="1587" priority="88" stopIfTrue="1">
      <formula>AND(NOT(ISBLANK(AE$8)),AG15&lt;AE$9,NOT(ISBLANK(AG15)))</formula>
    </cfRule>
  </conditionalFormatting>
  <conditionalFormatting sqref="AG15">
    <cfRule type="expression" dxfId="1586" priority="85" stopIfTrue="1">
      <formula>AND(NOT(ISBLANK(AE$8)),AG15&gt;AE$8)</formula>
    </cfRule>
    <cfRule type="expression" dxfId="1585" priority="86" stopIfTrue="1">
      <formula>AND(NOT(ISBLANK(AE$8)),AG15&lt;AE$9,NOT(ISBLANK(AG15)))</formula>
    </cfRule>
  </conditionalFormatting>
  <conditionalFormatting sqref="AG15">
    <cfRule type="expression" dxfId="1584" priority="83" stopIfTrue="1">
      <formula>AND(NOT(ISBLANK(AG$8)),AG15&gt;AG$8)</formula>
    </cfRule>
    <cfRule type="expression" dxfId="1583" priority="84" stopIfTrue="1">
      <formula>AND(NOT(ISBLANK(AG$8)),AG15&lt;AG$9,NOT(ISBLANK(AG15)))</formula>
    </cfRule>
  </conditionalFormatting>
  <conditionalFormatting sqref="AG15">
    <cfRule type="expression" dxfId="1582" priority="81" stopIfTrue="1">
      <formula>AND(NOT(ISBLANK(AG$8)),AG15&gt;AG$8)</formula>
    </cfRule>
    <cfRule type="expression" dxfId="1581" priority="82" stopIfTrue="1">
      <formula>AND(NOT(ISBLANK(AG$8)),AG15&lt;AG$9,NOT(ISBLANK(AG15)))</formula>
    </cfRule>
  </conditionalFormatting>
  <conditionalFormatting sqref="AG15">
    <cfRule type="expression" dxfId="1580" priority="79" stopIfTrue="1">
      <formula>AND(NOT(ISBLANK(AE$8)),AG15&gt;AE$8)</formula>
    </cfRule>
    <cfRule type="expression" dxfId="1579" priority="80" stopIfTrue="1">
      <formula>AND(NOT(ISBLANK(AE$8)),AG15&lt;AE$9,NOT(ISBLANK(AG15)))</formula>
    </cfRule>
  </conditionalFormatting>
  <conditionalFormatting sqref="AG15">
    <cfRule type="expression" dxfId="1578" priority="77" stopIfTrue="1">
      <formula>AND(NOT(ISBLANK(AG$8)),AG15&gt;AG$8)</formula>
    </cfRule>
    <cfRule type="expression" dxfId="1577" priority="78" stopIfTrue="1">
      <formula>AND(NOT(ISBLANK(AG$8)),AG15&lt;AG$9,NOT(ISBLANK(AG15)))</formula>
    </cfRule>
  </conditionalFormatting>
  <conditionalFormatting sqref="AG22">
    <cfRule type="expression" dxfId="1576" priority="75" stopIfTrue="1">
      <formula>AND(NOT(ISBLANK(AG$8)),AG22&gt;AG$8)</formula>
    </cfRule>
    <cfRule type="expression" dxfId="1575" priority="76" stopIfTrue="1">
      <formula>AND(NOT(ISBLANK(AG$8)),AG22&lt;AG$9,NOT(ISBLANK(AG22)))</formula>
    </cfRule>
  </conditionalFormatting>
  <conditionalFormatting sqref="AG22">
    <cfRule type="expression" dxfId="1574" priority="73" stopIfTrue="1">
      <formula>AND(NOT(ISBLANK(AG$8)),AG22&gt;AG$8)</formula>
    </cfRule>
    <cfRule type="expression" dxfId="1573" priority="74" stopIfTrue="1">
      <formula>AND(NOT(ISBLANK(AG$8)),AG22&lt;AG$9,NOT(ISBLANK(AG22)))</formula>
    </cfRule>
  </conditionalFormatting>
  <conditionalFormatting sqref="AG22">
    <cfRule type="expression" dxfId="1572" priority="71" stopIfTrue="1">
      <formula>AND(NOT(ISBLANK(AE$8)),AG22&gt;AE$8)</formula>
    </cfRule>
    <cfRule type="expression" dxfId="1571" priority="72" stopIfTrue="1">
      <formula>AND(NOT(ISBLANK(AE$8)),AG22&lt;AE$9,NOT(ISBLANK(AG22)))</formula>
    </cfRule>
  </conditionalFormatting>
  <conditionalFormatting sqref="AG22">
    <cfRule type="expression" dxfId="1570" priority="69" stopIfTrue="1">
      <formula>AND(NOT(ISBLANK(AE$8)),AG22&gt;AE$8)</formula>
    </cfRule>
    <cfRule type="expression" dxfId="1569" priority="70" stopIfTrue="1">
      <formula>AND(NOT(ISBLANK(AE$8)),AG22&lt;AE$9,NOT(ISBLANK(AG22)))</formula>
    </cfRule>
  </conditionalFormatting>
  <conditionalFormatting sqref="AG22">
    <cfRule type="expression" dxfId="1568" priority="67" stopIfTrue="1">
      <formula>AND(NOT(ISBLANK(AG$8)),AG22&gt;AG$8)</formula>
    </cfRule>
    <cfRule type="expression" dxfId="1567" priority="68" stopIfTrue="1">
      <formula>AND(NOT(ISBLANK(AG$8)),AG22&lt;AG$9,NOT(ISBLANK(AG22)))</formula>
    </cfRule>
  </conditionalFormatting>
  <conditionalFormatting sqref="AG22">
    <cfRule type="expression" dxfId="1566" priority="65" stopIfTrue="1">
      <formula>AND(NOT(ISBLANK(AG$8)),AG22&gt;AG$8)</formula>
    </cfRule>
    <cfRule type="expression" dxfId="1565" priority="66" stopIfTrue="1">
      <formula>AND(NOT(ISBLANK(AG$8)),AG22&lt;AG$9,NOT(ISBLANK(AG22)))</formula>
    </cfRule>
  </conditionalFormatting>
  <conditionalFormatting sqref="AG22">
    <cfRule type="expression" dxfId="1564" priority="63" stopIfTrue="1">
      <formula>AND(NOT(ISBLANK(AE$8)),AG22&gt;AE$8)</formula>
    </cfRule>
    <cfRule type="expression" dxfId="1563" priority="64" stopIfTrue="1">
      <formula>AND(NOT(ISBLANK(AE$8)),AG22&lt;AE$9,NOT(ISBLANK(AG22)))</formula>
    </cfRule>
  </conditionalFormatting>
  <conditionalFormatting sqref="AG22">
    <cfRule type="expression" dxfId="1562" priority="61" stopIfTrue="1">
      <formula>AND(NOT(ISBLANK(AG$8)),AG22&gt;AG$8)</formula>
    </cfRule>
    <cfRule type="expression" dxfId="1561" priority="62" stopIfTrue="1">
      <formula>AND(NOT(ISBLANK(AG$8)),AG22&lt;AG$9,NOT(ISBLANK(AG22)))</formula>
    </cfRule>
  </conditionalFormatting>
  <conditionalFormatting sqref="AG29">
    <cfRule type="expression" dxfId="1560" priority="59" stopIfTrue="1">
      <formula>AND(NOT(ISBLANK(AG$8)),AG29&gt;AG$8)</formula>
    </cfRule>
    <cfRule type="expression" dxfId="1559" priority="60" stopIfTrue="1">
      <formula>AND(NOT(ISBLANK(AG$8)),AG29&lt;AG$9,NOT(ISBLANK(AG29)))</formula>
    </cfRule>
  </conditionalFormatting>
  <conditionalFormatting sqref="AG29">
    <cfRule type="expression" dxfId="1558" priority="57" stopIfTrue="1">
      <formula>AND(NOT(ISBLANK(AG$8)),AG29&gt;AG$8)</formula>
    </cfRule>
    <cfRule type="expression" dxfId="1557" priority="58" stopIfTrue="1">
      <formula>AND(NOT(ISBLANK(AG$8)),AG29&lt;AG$9,NOT(ISBLANK(AG29)))</formula>
    </cfRule>
  </conditionalFormatting>
  <conditionalFormatting sqref="AG29">
    <cfRule type="expression" dxfId="1556" priority="55" stopIfTrue="1">
      <formula>AND(NOT(ISBLANK(AE$8)),AG29&gt;AE$8)</formula>
    </cfRule>
    <cfRule type="expression" dxfId="1555" priority="56" stopIfTrue="1">
      <formula>AND(NOT(ISBLANK(AE$8)),AG29&lt;AE$9,NOT(ISBLANK(AG29)))</formula>
    </cfRule>
  </conditionalFormatting>
  <conditionalFormatting sqref="AG29">
    <cfRule type="expression" dxfId="1554" priority="53" stopIfTrue="1">
      <formula>AND(NOT(ISBLANK(AE$8)),AG29&gt;AE$8)</formula>
    </cfRule>
    <cfRule type="expression" dxfId="1553" priority="54" stopIfTrue="1">
      <formula>AND(NOT(ISBLANK(AE$8)),AG29&lt;AE$9,NOT(ISBLANK(AG29)))</formula>
    </cfRule>
  </conditionalFormatting>
  <conditionalFormatting sqref="AG29">
    <cfRule type="expression" dxfId="1552" priority="51" stopIfTrue="1">
      <formula>AND(NOT(ISBLANK(AG$8)),AG29&gt;AG$8)</formula>
    </cfRule>
    <cfRule type="expression" dxfId="1551" priority="52" stopIfTrue="1">
      <formula>AND(NOT(ISBLANK(AG$8)),AG29&lt;AG$9,NOT(ISBLANK(AG29)))</formula>
    </cfRule>
  </conditionalFormatting>
  <conditionalFormatting sqref="AG29">
    <cfRule type="expression" dxfId="1550" priority="49" stopIfTrue="1">
      <formula>AND(NOT(ISBLANK(AG$8)),AG29&gt;AG$8)</formula>
    </cfRule>
    <cfRule type="expression" dxfId="1549" priority="50" stopIfTrue="1">
      <formula>AND(NOT(ISBLANK(AG$8)),AG29&lt;AG$9,NOT(ISBLANK(AG29)))</formula>
    </cfRule>
  </conditionalFormatting>
  <conditionalFormatting sqref="AG29">
    <cfRule type="expression" dxfId="1548" priority="47" stopIfTrue="1">
      <formula>AND(NOT(ISBLANK(AE$8)),AG29&gt;AE$8)</formula>
    </cfRule>
    <cfRule type="expression" dxfId="1547" priority="48" stopIfTrue="1">
      <formula>AND(NOT(ISBLANK(AE$8)),AG29&lt;AE$9,NOT(ISBLANK(AG29)))</formula>
    </cfRule>
  </conditionalFormatting>
  <conditionalFormatting sqref="AG29">
    <cfRule type="expression" dxfId="1546" priority="45" stopIfTrue="1">
      <formula>AND(NOT(ISBLANK(AG$8)),AG29&gt;AG$8)</formula>
    </cfRule>
    <cfRule type="expression" dxfId="1545" priority="46" stopIfTrue="1">
      <formula>AND(NOT(ISBLANK(AG$8)),AG29&lt;AG$9,NOT(ISBLANK(AG29)))</formula>
    </cfRule>
  </conditionalFormatting>
  <conditionalFormatting sqref="AG36">
    <cfRule type="expression" dxfId="1544" priority="43" stopIfTrue="1">
      <formula>AND(NOT(ISBLANK(AG$8)),AG36&gt;AG$8)</formula>
    </cfRule>
    <cfRule type="expression" dxfId="1543" priority="44" stopIfTrue="1">
      <formula>AND(NOT(ISBLANK(AG$8)),AG36&lt;AG$9,NOT(ISBLANK(AG36)))</formula>
    </cfRule>
  </conditionalFormatting>
  <conditionalFormatting sqref="AG36">
    <cfRule type="expression" dxfId="1542" priority="41" stopIfTrue="1">
      <formula>AND(NOT(ISBLANK(AG$8)),AG36&gt;AG$8)</formula>
    </cfRule>
    <cfRule type="expression" dxfId="1541" priority="42" stopIfTrue="1">
      <formula>AND(NOT(ISBLANK(AG$8)),AG36&lt;AG$9,NOT(ISBLANK(AG36)))</formula>
    </cfRule>
  </conditionalFormatting>
  <conditionalFormatting sqref="AG36">
    <cfRule type="expression" dxfId="1540" priority="39" stopIfTrue="1">
      <formula>AND(NOT(ISBLANK(AE$8)),AG36&gt;AE$8)</formula>
    </cfRule>
    <cfRule type="expression" dxfId="1539" priority="40" stopIfTrue="1">
      <formula>AND(NOT(ISBLANK(AE$8)),AG36&lt;AE$9,NOT(ISBLANK(AG36)))</formula>
    </cfRule>
  </conditionalFormatting>
  <conditionalFormatting sqref="AG36">
    <cfRule type="expression" dxfId="1538" priority="37" stopIfTrue="1">
      <formula>AND(NOT(ISBLANK(AE$8)),AG36&gt;AE$8)</formula>
    </cfRule>
    <cfRule type="expression" dxfId="1537" priority="38" stopIfTrue="1">
      <formula>AND(NOT(ISBLANK(AE$8)),AG36&lt;AE$9,NOT(ISBLANK(AG36)))</formula>
    </cfRule>
  </conditionalFormatting>
  <conditionalFormatting sqref="AG36">
    <cfRule type="expression" dxfId="1536" priority="35" stopIfTrue="1">
      <formula>AND(NOT(ISBLANK(AG$8)),AG36&gt;AG$8)</formula>
    </cfRule>
    <cfRule type="expression" dxfId="1535" priority="36" stopIfTrue="1">
      <formula>AND(NOT(ISBLANK(AG$8)),AG36&lt;AG$9,NOT(ISBLANK(AG36)))</formula>
    </cfRule>
  </conditionalFormatting>
  <conditionalFormatting sqref="AG36">
    <cfRule type="expression" dxfId="1534" priority="33" stopIfTrue="1">
      <formula>AND(NOT(ISBLANK(AG$8)),AG36&gt;AG$8)</formula>
    </cfRule>
    <cfRule type="expression" dxfId="1533" priority="34" stopIfTrue="1">
      <formula>AND(NOT(ISBLANK(AG$8)),AG36&lt;AG$9,NOT(ISBLANK(AG36)))</formula>
    </cfRule>
  </conditionalFormatting>
  <conditionalFormatting sqref="AG36">
    <cfRule type="expression" dxfId="1532" priority="31" stopIfTrue="1">
      <formula>AND(NOT(ISBLANK(AE$8)),AG36&gt;AE$8)</formula>
    </cfRule>
    <cfRule type="expression" dxfId="1531" priority="32" stopIfTrue="1">
      <formula>AND(NOT(ISBLANK(AE$8)),AG36&lt;AE$9,NOT(ISBLANK(AG36)))</formula>
    </cfRule>
  </conditionalFormatting>
  <conditionalFormatting sqref="AG36">
    <cfRule type="expression" dxfId="1530" priority="29" stopIfTrue="1">
      <formula>AND(NOT(ISBLANK(AG$8)),AG36&gt;AG$8)</formula>
    </cfRule>
    <cfRule type="expression" dxfId="1529" priority="30" stopIfTrue="1">
      <formula>AND(NOT(ISBLANK(AG$8)),AG36&lt;AG$9,NOT(ISBLANK(AG36)))</formula>
    </cfRule>
  </conditionalFormatting>
  <conditionalFormatting sqref="CI16">
    <cfRule type="expression" dxfId="1528" priority="27" stopIfTrue="1">
      <formula>AND(NOT(ISBLANK(CI$8)),CI16&gt;CI$8)</formula>
    </cfRule>
    <cfRule type="expression" dxfId="1527" priority="28" stopIfTrue="1">
      <formula>AND(NOT(ISBLANK(CI$8)),CI16&lt;CI$9,NOT(ISBLANK(CI16)))</formula>
    </cfRule>
  </conditionalFormatting>
  <conditionalFormatting sqref="CI15">
    <cfRule type="expression" dxfId="1526" priority="25" stopIfTrue="1">
      <formula>AND(NOT(ISBLANK(CI$8)),CI15&gt;CI$8)</formula>
    </cfRule>
    <cfRule type="expression" dxfId="1525" priority="26" stopIfTrue="1">
      <formula>AND(NOT(ISBLANK(CI$8)),CI15&lt;CI$9,NOT(ISBLANK(CI15)))</formula>
    </cfRule>
  </conditionalFormatting>
  <conditionalFormatting sqref="CI15">
    <cfRule type="expression" dxfId="1524" priority="23" stopIfTrue="1">
      <formula>AND(NOT(ISBLANK(CI$8)),CI15&gt;CI$8)</formula>
    </cfRule>
    <cfRule type="expression" dxfId="1523" priority="24" stopIfTrue="1">
      <formula>AND(NOT(ISBLANK(CI$8)),CI15&lt;CI$9,NOT(ISBLANK(CI15)))</formula>
    </cfRule>
  </conditionalFormatting>
  <conditionalFormatting sqref="CW15">
    <cfRule type="expression" dxfId="1522" priority="21" stopIfTrue="1">
      <formula>AND(NOT(ISBLANK(CW$8)),CW15&gt;CW$8)</formula>
    </cfRule>
    <cfRule type="expression" dxfId="1521" priority="22" stopIfTrue="1">
      <formula>AND(NOT(ISBLANK(CW$8)),CW15&lt;CW$9,NOT(ISBLANK(CW15)))</formula>
    </cfRule>
  </conditionalFormatting>
  <conditionalFormatting sqref="CW15">
    <cfRule type="expression" dxfId="1520" priority="19" stopIfTrue="1">
      <formula>AND(NOT(ISBLANK(CW$8)),CW15&gt;CW$8)</formula>
    </cfRule>
    <cfRule type="expression" dxfId="1519" priority="20" stopIfTrue="1">
      <formula>AND(NOT(ISBLANK(CW$8)),CW15&lt;CW$9,NOT(ISBLANK(CW15)))</formula>
    </cfRule>
  </conditionalFormatting>
  <conditionalFormatting sqref="DA15">
    <cfRule type="expression" dxfId="1518" priority="17" stopIfTrue="1">
      <formula>AND(NOT(ISBLANK(DA$8)),DA15&gt;DA$8)</formula>
    </cfRule>
    <cfRule type="expression" dxfId="1517" priority="18" stopIfTrue="1">
      <formula>AND(NOT(ISBLANK(DA$8)),DA15&lt;DA$9,NOT(ISBLANK(DA15)))</formula>
    </cfRule>
  </conditionalFormatting>
  <conditionalFormatting sqref="DA15">
    <cfRule type="expression" dxfId="1516" priority="15" stopIfTrue="1">
      <formula>AND(NOT(ISBLANK(DA$8)),DA15&gt;DA$8)</formula>
    </cfRule>
    <cfRule type="expression" dxfId="1515" priority="16" stopIfTrue="1">
      <formula>AND(NOT(ISBLANK(DA$8)),DA15&lt;DA$9,NOT(ISBLANK(DA15)))</formula>
    </cfRule>
  </conditionalFormatting>
  <conditionalFormatting sqref="DC15">
    <cfRule type="expression" dxfId="1514" priority="13" stopIfTrue="1">
      <formula>AND(NOT(ISBLANK(DC$8)),DC15&gt;DC$8)</formula>
    </cfRule>
    <cfRule type="expression" dxfId="1513" priority="14" stopIfTrue="1">
      <formula>AND(NOT(ISBLANK(DC$8)),DC15&lt;DC$9,NOT(ISBLANK(DC15)))</formula>
    </cfRule>
  </conditionalFormatting>
  <conditionalFormatting sqref="DC15">
    <cfRule type="expression" dxfId="1512" priority="11" stopIfTrue="1">
      <formula>AND(NOT(ISBLANK(DC$8)),DC15&gt;DC$8)</formula>
    </cfRule>
    <cfRule type="expression" dxfId="1511" priority="12" stopIfTrue="1">
      <formula>AND(NOT(ISBLANK(DC$8)),DC15&lt;DC$9,NOT(ISBLANK(DC15)))</formula>
    </cfRule>
  </conditionalFormatting>
  <conditionalFormatting sqref="DE15">
    <cfRule type="expression" dxfId="1510" priority="9" stopIfTrue="1">
      <formula>AND(NOT(ISBLANK(DE$8)),DE15&gt;DE$8)</formula>
    </cfRule>
    <cfRule type="expression" dxfId="1509" priority="10" stopIfTrue="1">
      <formula>AND(NOT(ISBLANK(DE$8)),DE15&lt;DE$9,NOT(ISBLANK(DE15)))</formula>
    </cfRule>
  </conditionalFormatting>
  <conditionalFormatting sqref="DE15">
    <cfRule type="expression" dxfId="1508" priority="7" stopIfTrue="1">
      <formula>AND(NOT(ISBLANK(DE$8)),DE15&gt;DE$8)</formula>
    </cfRule>
    <cfRule type="expression" dxfId="1507" priority="8" stopIfTrue="1">
      <formula>AND(NOT(ISBLANK(DE$8)),DE15&lt;DE$9,NOT(ISBLANK(DE15)))</formula>
    </cfRule>
  </conditionalFormatting>
  <conditionalFormatting sqref="DG15">
    <cfRule type="expression" dxfId="1506" priority="5" stopIfTrue="1">
      <formula>AND(NOT(ISBLANK(DG$8)),DG15&gt;DG$8)</formula>
    </cfRule>
    <cfRule type="expression" dxfId="1505" priority="6" stopIfTrue="1">
      <formula>AND(NOT(ISBLANK(DG$8)),DG15&lt;DG$9,NOT(ISBLANK(DG15)))</formula>
    </cfRule>
  </conditionalFormatting>
  <conditionalFormatting sqref="DG15">
    <cfRule type="expression" dxfId="1504" priority="3" stopIfTrue="1">
      <formula>AND(NOT(ISBLANK(DG$8)),DG15&gt;DG$8)</formula>
    </cfRule>
    <cfRule type="expression" dxfId="1503" priority="4" stopIfTrue="1">
      <formula>AND(NOT(ISBLANK(DG$8)),DG15&lt;DG$9,NOT(ISBLANK(DG15)))</formula>
    </cfRule>
  </conditionalFormatting>
  <conditionalFormatting sqref="Y33:Y35">
    <cfRule type="expression" dxfId="3" priority="1" stopIfTrue="1">
      <formula>AND(NOT(ISBLANK(Y$8)),Y33&gt;Y$8)</formula>
    </cfRule>
    <cfRule type="expression" dxfId="2" priority="2" stopIfTrue="1">
      <formula>AND(NOT(ISBLANK(Y$8)),Y33&lt;Y$9,NOT(ISBLANK(Y33)))</formula>
    </cfRule>
  </conditionalFormatting>
  <dataValidations count="1">
    <dataValidation type="list" allowBlank="1" showInputMessage="1" showErrorMessage="1" error="יש לבחור ערך מתוך הרשימה" sqref="DN14:DN44 AT43:AT44 AT37:AT41 AL16:AL41 Z37:Z41 V43:V44 BT30:BT33 AT30:AT33 AN27:AN33 X30:X33 BP35 BP37:BP44 AR37:AR44 Z35 AR35 V35 AD43 BT24:BT28 AR24:AR26 AN18:AN25 X24:X28 AD24:AD28 V24:V28 BV22 AN14 AD16 AD14 AD35 AJ17:AJ19 Z43 AJ21:AJ30 AJ32:AJ44 AD18:AD22 X18:X22 X16 X14 AT18:AT22 AJ14 AM15:AN15 AR28 BP14 BP16 AH14:AH44 J14:J44 DJ14:DJ44 DH14:DH44 CX14:CX44 CR14:CR44 CP14:CP44 CN14:CN44 BJ19:BJ44 BN14:BN44 BL14:BL44 AX14:AX44 AZ14:AZ44 AV14:AV44 DL14:DL44 Z14:Z16 D14:D44 DZ14:DZ44 DX14:DX44 DV14:DV44 DT14:DT44 BR14:BR44 DP14:DP44 CL14:CL44 CJ14:CJ44 CH14:CH44 CF14:CF44 CD14:CD44 CB14:CB44 BV14 AR14 Z18:Z22 BF14:BF44 AR16:AR22 AT14 AT16 AN43 AL14 AP14:AP44 L14:L44 R14:R44 BJ14:BJ17 AB14:AB44 DB14:DB44 V14 BT37:BT43 Z24:Z28 BT18:BT22 T27:T44 T21:T25 AT24:AT28 T14:T19 V16:V22 X43:X44 BP30:BP33 F14:F44 DR14:DR44 H14:H44 N14:N44 P14:P44 AF14:AF44 BT14:BT16 BD14:BD44 BH14:BH44 AN16 BX14:BX44 BZ14:BZ44 DD14:DD44 CT14:CT44 CV14:CV44 DF14:DF44 CZ14:CZ44 AD30:AD33 BV43 BP18:BP28 BV16:BV20 V38:V41 AT35 BV27:BV28 BV24:BV25 BV30:BV41 BT35 AL43:AL44 V30:V33 Z30:Z33 AR30:AR33 X35:X41 AD37:AD41 AN35:AN41 BB14:BB19 BB21:BB44">
      <formula1>labs1</formula1>
    </dataValidation>
  </dataValidations>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5"/>
  <dimension ref="A1:EG52"/>
  <sheetViews>
    <sheetView rightToLeft="1" zoomScale="85" zoomScaleNormal="85" workbookViewId="0">
      <pane xSplit="10" ySplit="13" topLeftCell="K14" activePane="bottomRight" state="frozen"/>
      <selection pane="topRight" activeCell="K1" sqref="K1"/>
      <selection pane="bottomLeft" activeCell="A14" sqref="A14"/>
      <selection pane="bottomRight" activeCell="K35" sqref="K35"/>
    </sheetView>
  </sheetViews>
  <sheetFormatPr defaultColWidth="9.140625" defaultRowHeight="12.75" x14ac:dyDescent="0.2"/>
  <cols>
    <col min="1" max="1" width="8.42578125" style="2" customWidth="1"/>
    <col min="2" max="2" width="11.28515625" style="2" customWidth="1"/>
    <col min="3" max="5" width="9.7109375" style="2" hidden="1" customWidth="1"/>
    <col min="6" max="6" width="18.7109375" style="2" hidden="1" customWidth="1"/>
    <col min="7" max="7" width="9.7109375" style="2" hidden="1" customWidth="1"/>
    <col min="8" max="8" width="18.7109375" style="2" hidden="1" customWidth="1"/>
    <col min="9" max="9" width="9.7109375" style="2" hidden="1" customWidth="1"/>
    <col min="10" max="10" width="18.7109375" style="2" hidden="1" customWidth="1"/>
    <col min="11" max="11" width="9.7109375" style="2" customWidth="1"/>
    <col min="12" max="12" width="18.7109375" style="2" customWidth="1"/>
    <col min="13" max="13" width="9.7109375" style="2" hidden="1" customWidth="1"/>
    <col min="14" max="14" width="18.7109375" style="2" hidden="1" customWidth="1"/>
    <col min="15" max="15" width="9.7109375" style="2" customWidth="1"/>
    <col min="16" max="16" width="18.7109375" style="2" customWidth="1"/>
    <col min="17" max="17" width="9.7109375" style="2" hidden="1" customWidth="1"/>
    <col min="18" max="18" width="18.7109375" style="2" hidden="1" customWidth="1"/>
    <col min="19" max="19" width="9.7109375" style="2" customWidth="1"/>
    <col min="20" max="20" width="18.7109375" style="2"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hidden="1" customWidth="1"/>
    <col min="30" max="30" width="18.7109375" style="2" hidden="1" customWidth="1"/>
    <col min="31" max="31" width="9.7109375" style="2" customWidth="1"/>
    <col min="32" max="32" width="18.7109375" style="2" customWidth="1"/>
    <col min="33" max="33" width="9.7109375" style="2" customWidth="1"/>
    <col min="34" max="34" width="18.7109375" style="2" customWidth="1"/>
    <col min="35" max="35" width="9.710937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customWidth="1"/>
    <col min="44" max="44" width="18.7109375" style="2" customWidth="1"/>
    <col min="45" max="45" width="9.7109375" style="2" hidden="1" customWidth="1"/>
    <col min="46" max="46" width="18.7109375" style="2" hidden="1" customWidth="1"/>
    <col min="47" max="47" width="9.7109375" style="2" customWidth="1"/>
    <col min="48" max="48" width="18.7109375" style="2"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4" width="18.7109375" style="2" customWidth="1"/>
    <col min="55" max="55" width="9.7109375" style="2" hidden="1" customWidth="1"/>
    <col min="56" max="56" width="18.7109375" style="2" hidden="1" customWidth="1"/>
    <col min="57" max="57" width="9.7109375" style="2" customWidth="1"/>
    <col min="58" max="58" width="18.7109375" style="2" customWidth="1"/>
    <col min="59" max="59" width="9.7109375" style="2" hidden="1" customWidth="1"/>
    <col min="60" max="60" width="18.7109375" style="2" hidden="1" customWidth="1"/>
    <col min="61" max="61" width="9.7109375" style="2" hidden="1" customWidth="1"/>
    <col min="62" max="62" width="18.7109375" style="2" hidden="1" customWidth="1"/>
    <col min="63" max="63" width="9.7109375" style="2" customWidth="1"/>
    <col min="64" max="64" width="18.710937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hidden="1" customWidth="1"/>
    <col min="122" max="122" width="18.7109375" style="2" hidden="1" customWidth="1"/>
    <col min="123" max="123" width="9.7109375" style="2" hidden="1" customWidth="1"/>
    <col min="124" max="124" width="18.7109375" style="2" hidden="1" customWidth="1"/>
    <col min="125" max="125" width="9.7109375" style="2" hidden="1" customWidth="1"/>
    <col min="126" max="126" width="18.7109375" style="2" hidden="1" customWidth="1"/>
    <col min="127" max="16384" width="9.140625" style="2"/>
  </cols>
  <sheetData>
    <row r="1" spans="1:137" x14ac:dyDescent="0.2">
      <c r="A1" s="87" t="s">
        <v>160</v>
      </c>
      <c r="B1" s="88" t="s">
        <v>280</v>
      </c>
      <c r="C1" s="20"/>
      <c r="D1" s="20"/>
      <c r="E1" s="20"/>
      <c r="F1" s="20"/>
      <c r="G1" s="20"/>
      <c r="H1" s="20"/>
      <c r="I1" s="20"/>
      <c r="J1" s="20"/>
      <c r="K1" s="71" t="s">
        <v>157</v>
      </c>
      <c r="L1" s="71" t="str">
        <f>כללי!C8</f>
        <v>איילון</v>
      </c>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row>
    <row r="2" spans="1:137" ht="20.25" x14ac:dyDescent="0.2">
      <c r="A2" s="20"/>
      <c r="B2" s="20"/>
      <c r="C2" s="20"/>
      <c r="D2" s="20"/>
      <c r="E2" s="20"/>
      <c r="F2" s="20"/>
      <c r="G2" s="20"/>
      <c r="H2" s="72"/>
      <c r="I2" s="72"/>
      <c r="J2" s="72"/>
      <c r="K2" s="72" t="s">
        <v>263</v>
      </c>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row>
    <row r="3" spans="1:137" ht="17.25" customHeight="1" x14ac:dyDescent="0.2">
      <c r="A3" s="73"/>
      <c r="B3" s="20"/>
      <c r="C3" s="20"/>
      <c r="D3" s="20"/>
      <c r="E3" s="20"/>
      <c r="F3" s="20"/>
      <c r="G3" s="72"/>
      <c r="H3" s="72"/>
      <c r="I3" s="72"/>
      <c r="J3" s="72"/>
      <c r="K3" s="20"/>
      <c r="L3" s="20"/>
      <c r="M3" s="20"/>
      <c r="N3" s="20"/>
      <c r="O3" s="20"/>
      <c r="P3" s="20"/>
      <c r="Q3" s="20"/>
      <c r="R3" s="20"/>
      <c r="S3" s="20"/>
      <c r="T3" s="20"/>
      <c r="U3" s="20"/>
      <c r="V3" s="20"/>
      <c r="W3" s="20" t="s">
        <v>273</v>
      </c>
      <c r="X3" s="20"/>
      <c r="Y3" s="20"/>
      <c r="Z3" s="20"/>
      <c r="AA3" s="20"/>
      <c r="AB3" s="20"/>
      <c r="AC3" s="20"/>
      <c r="AD3" s="20"/>
      <c r="AE3" s="20"/>
      <c r="AF3" s="20"/>
      <c r="AG3" s="20"/>
      <c r="AH3" s="20"/>
      <c r="AI3" s="20"/>
      <c r="AJ3" s="20"/>
      <c r="AK3" s="20"/>
      <c r="AL3" s="20"/>
      <c r="AM3" s="20"/>
      <c r="AN3" s="20"/>
      <c r="AO3" s="20"/>
      <c r="AP3" s="20"/>
      <c r="AQ3" s="20"/>
      <c r="AR3" s="20"/>
      <c r="AS3" s="20"/>
      <c r="AT3" s="20"/>
      <c r="AU3" s="123" t="s">
        <v>274</v>
      </c>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row>
    <row r="4" spans="1:137" s="1" customFormat="1" ht="16.5" customHeight="1" x14ac:dyDescent="0.2">
      <c r="A4" s="17"/>
      <c r="B4" s="83" t="s">
        <v>161</v>
      </c>
      <c r="C4" s="288">
        <v>7</v>
      </c>
      <c r="D4" s="289"/>
      <c r="E4" s="288">
        <v>13</v>
      </c>
      <c r="F4" s="289"/>
      <c r="G4" s="288">
        <v>14</v>
      </c>
      <c r="H4" s="289"/>
      <c r="I4" s="288">
        <v>15</v>
      </c>
      <c r="J4" s="289"/>
      <c r="K4" s="288">
        <v>16</v>
      </c>
      <c r="L4" s="289"/>
      <c r="M4" s="288">
        <v>19</v>
      </c>
      <c r="N4" s="289"/>
      <c r="O4" s="288">
        <v>20</v>
      </c>
      <c r="P4" s="289"/>
      <c r="Q4" s="288">
        <v>17</v>
      </c>
      <c r="R4" s="289"/>
      <c r="S4" s="288">
        <v>18</v>
      </c>
      <c r="T4" s="289"/>
      <c r="U4" s="288">
        <v>21</v>
      </c>
      <c r="V4" s="289"/>
      <c r="W4" s="288">
        <v>23</v>
      </c>
      <c r="X4" s="289"/>
      <c r="Y4" s="288">
        <v>24</v>
      </c>
      <c r="Z4" s="289"/>
      <c r="AA4" s="288">
        <v>25</v>
      </c>
      <c r="AB4" s="289"/>
      <c r="AC4" s="288">
        <v>29</v>
      </c>
      <c r="AD4" s="289"/>
      <c r="AE4" s="288">
        <v>38</v>
      </c>
      <c r="AF4" s="289"/>
      <c r="AG4" s="288">
        <v>33</v>
      </c>
      <c r="AH4" s="289"/>
      <c r="AI4" s="288">
        <v>31</v>
      </c>
      <c r="AJ4" s="289"/>
      <c r="AK4" s="288">
        <v>35</v>
      </c>
      <c r="AL4" s="289"/>
      <c r="AM4" s="288">
        <v>37</v>
      </c>
      <c r="AN4" s="289"/>
      <c r="AO4" s="288">
        <v>39</v>
      </c>
      <c r="AP4" s="289"/>
      <c r="AQ4" s="288">
        <v>43</v>
      </c>
      <c r="AR4" s="289"/>
      <c r="AS4" s="288">
        <v>44</v>
      </c>
      <c r="AT4" s="289"/>
      <c r="AU4" s="288">
        <v>45</v>
      </c>
      <c r="AV4" s="289"/>
      <c r="AW4" s="288">
        <v>40</v>
      </c>
      <c r="AX4" s="289"/>
      <c r="AY4" s="288">
        <v>42</v>
      </c>
      <c r="AZ4" s="289"/>
      <c r="BA4" s="288">
        <v>50</v>
      </c>
      <c r="BB4" s="289"/>
      <c r="BC4" s="288">
        <v>46</v>
      </c>
      <c r="BD4" s="289"/>
      <c r="BE4" s="288">
        <v>47</v>
      </c>
      <c r="BF4" s="289"/>
      <c r="BG4" s="288">
        <v>48</v>
      </c>
      <c r="BH4" s="289"/>
      <c r="BI4" s="288">
        <v>52</v>
      </c>
      <c r="BJ4" s="289"/>
      <c r="BK4" s="288">
        <v>53</v>
      </c>
      <c r="BL4" s="289"/>
      <c r="BM4" s="288">
        <v>61</v>
      </c>
      <c r="BN4" s="289"/>
      <c r="BO4" s="288">
        <v>54</v>
      </c>
      <c r="BP4" s="289"/>
      <c r="BQ4" s="288">
        <v>55</v>
      </c>
      <c r="BR4" s="289"/>
      <c r="BS4" s="288">
        <v>56</v>
      </c>
      <c r="BT4" s="289"/>
      <c r="BU4" s="288">
        <v>71</v>
      </c>
      <c r="BV4" s="289"/>
      <c r="BW4" s="288">
        <v>63</v>
      </c>
      <c r="BX4" s="289"/>
      <c r="BY4" s="288">
        <v>64</v>
      </c>
      <c r="BZ4" s="289"/>
      <c r="CA4" s="288">
        <v>65</v>
      </c>
      <c r="CB4" s="289"/>
      <c r="CC4" s="288">
        <v>66</v>
      </c>
      <c r="CD4" s="289"/>
      <c r="CE4" s="288">
        <v>67</v>
      </c>
      <c r="CF4" s="289"/>
      <c r="CG4" s="288">
        <v>68</v>
      </c>
      <c r="CH4" s="289"/>
      <c r="CI4" s="288">
        <v>69</v>
      </c>
      <c r="CJ4" s="289"/>
      <c r="CK4" s="288">
        <v>78</v>
      </c>
      <c r="CL4" s="289"/>
      <c r="CM4" s="288">
        <v>79</v>
      </c>
      <c r="CN4" s="289"/>
      <c r="CO4" s="288">
        <v>74</v>
      </c>
      <c r="CP4" s="289"/>
      <c r="CQ4" s="288">
        <v>82</v>
      </c>
      <c r="CR4" s="289"/>
      <c r="CS4" s="288">
        <v>72</v>
      </c>
      <c r="CT4" s="289"/>
      <c r="CU4" s="288">
        <v>76</v>
      </c>
      <c r="CV4" s="289"/>
      <c r="CW4" s="288">
        <v>83</v>
      </c>
      <c r="CX4" s="289"/>
      <c r="CY4" s="288">
        <v>73</v>
      </c>
      <c r="CZ4" s="289"/>
      <c r="DA4" s="288">
        <v>80</v>
      </c>
      <c r="DB4" s="289"/>
      <c r="DC4" s="288">
        <v>70</v>
      </c>
      <c r="DD4" s="289"/>
      <c r="DE4" s="288">
        <v>75</v>
      </c>
      <c r="DF4" s="289"/>
      <c r="DG4" s="288">
        <v>77</v>
      </c>
      <c r="DH4" s="289"/>
      <c r="DI4" s="288">
        <v>59</v>
      </c>
      <c r="DJ4" s="289"/>
      <c r="DK4" s="288">
        <v>81</v>
      </c>
      <c r="DL4" s="289"/>
      <c r="DM4" s="288">
        <v>62</v>
      </c>
      <c r="DN4" s="289"/>
      <c r="DO4" s="288">
        <v>84</v>
      </c>
      <c r="DP4" s="289"/>
      <c r="DQ4" s="288">
        <v>85</v>
      </c>
      <c r="DR4" s="289"/>
      <c r="DS4" s="288">
        <v>87</v>
      </c>
      <c r="DT4" s="289"/>
      <c r="DU4" s="288"/>
      <c r="DV4" s="289"/>
      <c r="DW4" s="19"/>
    </row>
    <row r="5" spans="1:137" s="1" customFormat="1" ht="25.5" customHeight="1" x14ac:dyDescent="0.2">
      <c r="A5" s="17"/>
      <c r="B5" s="18" t="s">
        <v>10</v>
      </c>
      <c r="C5" s="249" t="s">
        <v>137</v>
      </c>
      <c r="D5" s="250"/>
      <c r="E5" s="249" t="s">
        <v>97</v>
      </c>
      <c r="F5" s="250"/>
      <c r="G5" s="249" t="s">
        <v>98</v>
      </c>
      <c r="H5" s="250"/>
      <c r="I5" s="249" t="s">
        <v>100</v>
      </c>
      <c r="J5" s="250"/>
      <c r="K5" s="249" t="s">
        <v>99</v>
      </c>
      <c r="L5" s="250"/>
      <c r="M5" s="249" t="s">
        <v>103</v>
      </c>
      <c r="N5" s="250"/>
      <c r="O5" s="249" t="s">
        <v>104</v>
      </c>
      <c r="P5" s="250"/>
      <c r="Q5" s="249" t="s">
        <v>101</v>
      </c>
      <c r="R5" s="250"/>
      <c r="S5" s="249" t="s">
        <v>102</v>
      </c>
      <c r="T5" s="250"/>
      <c r="U5" s="249" t="s">
        <v>36</v>
      </c>
      <c r="V5" s="250"/>
      <c r="W5" s="249" t="s">
        <v>93</v>
      </c>
      <c r="X5" s="250"/>
      <c r="Y5" s="249" t="s">
        <v>166</v>
      </c>
      <c r="Z5" s="250"/>
      <c r="AA5" s="249" t="s">
        <v>195</v>
      </c>
      <c r="AB5" s="250"/>
      <c r="AC5" s="249" t="s">
        <v>196</v>
      </c>
      <c r="AD5" s="250"/>
      <c r="AE5" s="249" t="s">
        <v>17</v>
      </c>
      <c r="AF5" s="250"/>
      <c r="AG5" s="249" t="s">
        <v>197</v>
      </c>
      <c r="AH5" s="250"/>
      <c r="AI5" s="249" t="s">
        <v>164</v>
      </c>
      <c r="AJ5" s="250"/>
      <c r="AK5" s="249" t="s">
        <v>198</v>
      </c>
      <c r="AL5" s="250"/>
      <c r="AM5" s="249" t="s">
        <v>199</v>
      </c>
      <c r="AN5" s="250"/>
      <c r="AO5" s="249" t="s">
        <v>252</v>
      </c>
      <c r="AP5" s="250"/>
      <c r="AQ5" s="249" t="s">
        <v>241</v>
      </c>
      <c r="AR5" s="250"/>
      <c r="AS5" s="249" t="s">
        <v>107</v>
      </c>
      <c r="AT5" s="250"/>
      <c r="AU5" s="249" t="s">
        <v>108</v>
      </c>
      <c r="AV5" s="250"/>
      <c r="AW5" s="249" t="s">
        <v>94</v>
      </c>
      <c r="AX5" s="250"/>
      <c r="AY5" s="249" t="s">
        <v>248</v>
      </c>
      <c r="AZ5" s="250"/>
      <c r="BA5" s="249" t="s">
        <v>91</v>
      </c>
      <c r="BB5" s="250"/>
      <c r="BC5" s="249" t="s">
        <v>6</v>
      </c>
      <c r="BD5" s="250"/>
      <c r="BE5" s="249" t="s">
        <v>8</v>
      </c>
      <c r="BF5" s="250"/>
      <c r="BG5" s="249" t="s">
        <v>7</v>
      </c>
      <c r="BH5" s="250"/>
      <c r="BI5" s="249" t="s">
        <v>109</v>
      </c>
      <c r="BJ5" s="250"/>
      <c r="BK5" s="249" t="s">
        <v>203</v>
      </c>
      <c r="BL5" s="250"/>
      <c r="BM5" s="251" t="s">
        <v>228</v>
      </c>
      <c r="BN5" s="252"/>
      <c r="BO5" s="249" t="s">
        <v>88</v>
      </c>
      <c r="BP5" s="250"/>
      <c r="BQ5" s="249" t="s">
        <v>72</v>
      </c>
      <c r="BR5" s="250"/>
      <c r="BS5" s="249" t="s">
        <v>73</v>
      </c>
      <c r="BT5" s="250"/>
      <c r="BU5" s="249" t="s">
        <v>146</v>
      </c>
      <c r="BV5" s="250"/>
      <c r="BW5" s="249" t="s">
        <v>115</v>
      </c>
      <c r="BX5" s="250"/>
      <c r="BY5" s="249" t="s">
        <v>143</v>
      </c>
      <c r="BZ5" s="250"/>
      <c r="CA5" s="249" t="s">
        <v>140</v>
      </c>
      <c r="CB5" s="250"/>
      <c r="CC5" s="249" t="s">
        <v>139</v>
      </c>
      <c r="CD5" s="250"/>
      <c r="CE5" s="249" t="s">
        <v>141</v>
      </c>
      <c r="CF5" s="250"/>
      <c r="CG5" s="249" t="s">
        <v>142</v>
      </c>
      <c r="CH5" s="250"/>
      <c r="CI5" s="249" t="s">
        <v>144</v>
      </c>
      <c r="CJ5" s="250"/>
      <c r="CK5" s="249" t="s">
        <v>129</v>
      </c>
      <c r="CL5" s="250"/>
      <c r="CM5" s="249" t="s">
        <v>150</v>
      </c>
      <c r="CN5" s="250"/>
      <c r="CO5" s="249" t="s">
        <v>148</v>
      </c>
      <c r="CP5" s="250"/>
      <c r="CQ5" s="249" t="s">
        <v>56</v>
      </c>
      <c r="CR5" s="250"/>
      <c r="CS5" s="249" t="s">
        <v>147</v>
      </c>
      <c r="CT5" s="250"/>
      <c r="CU5" s="249" t="s">
        <v>218</v>
      </c>
      <c r="CV5" s="250"/>
      <c r="CW5" s="249" t="s">
        <v>152</v>
      </c>
      <c r="CX5" s="250"/>
      <c r="CY5" s="249" t="s">
        <v>125</v>
      </c>
      <c r="CZ5" s="250"/>
      <c r="DA5" s="249" t="s">
        <v>151</v>
      </c>
      <c r="DB5" s="250"/>
      <c r="DC5" s="249" t="s">
        <v>145</v>
      </c>
      <c r="DD5" s="250"/>
      <c r="DE5" s="249" t="s">
        <v>80</v>
      </c>
      <c r="DF5" s="250"/>
      <c r="DG5" s="249" t="s">
        <v>149</v>
      </c>
      <c r="DH5" s="250"/>
      <c r="DI5" s="249" t="s">
        <v>74</v>
      </c>
      <c r="DJ5" s="250"/>
      <c r="DK5" s="249" t="s">
        <v>219</v>
      </c>
      <c r="DL5" s="250"/>
      <c r="DM5" s="249" t="s">
        <v>114</v>
      </c>
      <c r="DN5" s="250"/>
      <c r="DO5" s="249" t="s">
        <v>153</v>
      </c>
      <c r="DP5" s="250"/>
      <c r="DQ5" s="249" t="s">
        <v>18</v>
      </c>
      <c r="DR5" s="250"/>
      <c r="DS5" s="249" t="s">
        <v>40</v>
      </c>
      <c r="DT5" s="250"/>
      <c r="DU5" s="278" t="s">
        <v>162</v>
      </c>
      <c r="DV5" s="279"/>
      <c r="DW5" s="19"/>
    </row>
    <row r="6" spans="1:137" s="1" customFormat="1" ht="17.25" customHeight="1" x14ac:dyDescent="0.2">
      <c r="A6" s="17"/>
      <c r="B6" s="18" t="s">
        <v>11</v>
      </c>
      <c r="C6" s="249" t="s">
        <v>2</v>
      </c>
      <c r="D6" s="250"/>
      <c r="E6" s="249" t="s">
        <v>70</v>
      </c>
      <c r="F6" s="250"/>
      <c r="G6" s="249" t="s">
        <v>70</v>
      </c>
      <c r="H6" s="250"/>
      <c r="I6" s="249"/>
      <c r="J6" s="250"/>
      <c r="K6" s="249" t="s">
        <v>163</v>
      </c>
      <c r="L6" s="250"/>
      <c r="M6" s="249" t="s">
        <v>3</v>
      </c>
      <c r="N6" s="250"/>
      <c r="O6" s="249" t="s">
        <v>3</v>
      </c>
      <c r="P6" s="250"/>
      <c r="Q6" s="249" t="s">
        <v>138</v>
      </c>
      <c r="R6" s="250" t="s">
        <v>39</v>
      </c>
      <c r="S6" s="249" t="s">
        <v>138</v>
      </c>
      <c r="T6" s="250" t="s">
        <v>39</v>
      </c>
      <c r="U6" s="249" t="s">
        <v>3</v>
      </c>
      <c r="V6" s="250"/>
      <c r="W6" s="249" t="s">
        <v>3</v>
      </c>
      <c r="X6" s="250"/>
      <c r="Y6" s="249" t="s">
        <v>3</v>
      </c>
      <c r="Z6" s="250"/>
      <c r="AA6" s="249" t="s">
        <v>3</v>
      </c>
      <c r="AB6" s="250"/>
      <c r="AC6" s="249" t="s">
        <v>3</v>
      </c>
      <c r="AD6" s="250"/>
      <c r="AE6" s="249" t="s">
        <v>3</v>
      </c>
      <c r="AF6" s="250"/>
      <c r="AG6" s="249" t="s">
        <v>3</v>
      </c>
      <c r="AH6" s="250"/>
      <c r="AI6" s="249" t="s">
        <v>3</v>
      </c>
      <c r="AJ6" s="250"/>
      <c r="AK6" s="249" t="s">
        <v>3</v>
      </c>
      <c r="AL6" s="250"/>
      <c r="AM6" s="249" t="s">
        <v>3</v>
      </c>
      <c r="AN6" s="250"/>
      <c r="AO6" s="249" t="s">
        <v>3</v>
      </c>
      <c r="AP6" s="250"/>
      <c r="AQ6" s="249" t="s">
        <v>9</v>
      </c>
      <c r="AR6" s="250"/>
      <c r="AS6" s="249" t="s">
        <v>3</v>
      </c>
      <c r="AT6" s="250"/>
      <c r="AU6" s="249" t="s">
        <v>3</v>
      </c>
      <c r="AV6" s="250"/>
      <c r="AW6" s="249" t="s">
        <v>3</v>
      </c>
      <c r="AX6" s="250"/>
      <c r="AY6" s="249" t="s">
        <v>3</v>
      </c>
      <c r="AZ6" s="250"/>
      <c r="BA6" s="249" t="s">
        <v>3</v>
      </c>
      <c r="BB6" s="250"/>
      <c r="BC6" s="249" t="s">
        <v>3</v>
      </c>
      <c r="BD6" s="250"/>
      <c r="BE6" s="249" t="s">
        <v>3</v>
      </c>
      <c r="BF6" s="250"/>
      <c r="BG6" s="249" t="s">
        <v>3</v>
      </c>
      <c r="BH6" s="250"/>
      <c r="BI6" s="249" t="s">
        <v>89</v>
      </c>
      <c r="BJ6" s="250"/>
      <c r="BK6" s="249" t="s">
        <v>89</v>
      </c>
      <c r="BL6" s="250"/>
      <c r="BM6" s="280" t="s">
        <v>92</v>
      </c>
      <c r="BN6" s="281"/>
      <c r="BO6" s="249" t="s">
        <v>3</v>
      </c>
      <c r="BP6" s="250"/>
      <c r="BQ6" s="249" t="s">
        <v>3</v>
      </c>
      <c r="BR6" s="250"/>
      <c r="BS6" s="249" t="s">
        <v>3</v>
      </c>
      <c r="BT6" s="250"/>
      <c r="BU6" s="249" t="s">
        <v>3</v>
      </c>
      <c r="BV6" s="250"/>
      <c r="BW6" s="249" t="s">
        <v>3</v>
      </c>
      <c r="BX6" s="250"/>
      <c r="BY6" s="249" t="s">
        <v>3</v>
      </c>
      <c r="BZ6" s="250"/>
      <c r="CA6" s="249" t="s">
        <v>3</v>
      </c>
      <c r="CB6" s="250"/>
      <c r="CC6" s="249" t="s">
        <v>3</v>
      </c>
      <c r="CD6" s="250"/>
      <c r="CE6" s="249" t="s">
        <v>3</v>
      </c>
      <c r="CF6" s="250"/>
      <c r="CG6" s="249" t="s">
        <v>3</v>
      </c>
      <c r="CH6" s="250"/>
      <c r="CI6" s="249" t="s">
        <v>3</v>
      </c>
      <c r="CJ6" s="250"/>
      <c r="CK6" s="249" t="s">
        <v>3</v>
      </c>
      <c r="CL6" s="250"/>
      <c r="CM6" s="249" t="s">
        <v>3</v>
      </c>
      <c r="CN6" s="250"/>
      <c r="CO6" s="249" t="s">
        <v>3</v>
      </c>
      <c r="CP6" s="250"/>
      <c r="CQ6" s="249" t="s">
        <v>3</v>
      </c>
      <c r="CR6" s="250"/>
      <c r="CS6" s="249" t="s">
        <v>3</v>
      </c>
      <c r="CT6" s="250"/>
      <c r="CU6" s="249" t="s">
        <v>3</v>
      </c>
      <c r="CV6" s="250"/>
      <c r="CW6" s="249" t="s">
        <v>3</v>
      </c>
      <c r="CX6" s="250"/>
      <c r="CY6" s="249" t="s">
        <v>3</v>
      </c>
      <c r="CZ6" s="250"/>
      <c r="DA6" s="249" t="s">
        <v>3</v>
      </c>
      <c r="DB6" s="250"/>
      <c r="DC6" s="249" t="s">
        <v>3</v>
      </c>
      <c r="DD6" s="250"/>
      <c r="DE6" s="249" t="s">
        <v>3</v>
      </c>
      <c r="DF6" s="250"/>
      <c r="DG6" s="249" t="s">
        <v>3</v>
      </c>
      <c r="DH6" s="250"/>
      <c r="DI6" s="249" t="s">
        <v>3</v>
      </c>
      <c r="DJ6" s="250"/>
      <c r="DK6" s="249" t="s">
        <v>3</v>
      </c>
      <c r="DL6" s="250"/>
      <c r="DM6" s="249" t="s">
        <v>3</v>
      </c>
      <c r="DN6" s="250"/>
      <c r="DO6" s="249" t="s">
        <v>3</v>
      </c>
      <c r="DP6" s="250"/>
      <c r="DQ6" s="249"/>
      <c r="DR6" s="250"/>
      <c r="DS6" s="249"/>
      <c r="DT6" s="250"/>
      <c r="DU6" s="129"/>
      <c r="DV6" s="130"/>
      <c r="DW6" s="19"/>
    </row>
    <row r="7" spans="1:137" s="1" customFormat="1" ht="27.75" customHeight="1" x14ac:dyDescent="0.2">
      <c r="A7" s="17"/>
      <c r="B7" s="21" t="s">
        <v>134</v>
      </c>
      <c r="C7" s="276"/>
      <c r="D7" s="277"/>
      <c r="E7" s="276"/>
      <c r="F7" s="277"/>
      <c r="G7" s="276"/>
      <c r="H7" s="277"/>
      <c r="I7" s="276"/>
      <c r="J7" s="277" t="s">
        <v>95</v>
      </c>
      <c r="K7" s="276"/>
      <c r="L7" s="277"/>
      <c r="M7" s="276"/>
      <c r="N7" s="277"/>
      <c r="O7" s="276"/>
      <c r="P7" s="277"/>
      <c r="Q7" s="276"/>
      <c r="R7" s="277"/>
      <c r="S7" s="276"/>
      <c r="T7" s="277"/>
      <c r="U7" s="276">
        <v>10</v>
      </c>
      <c r="V7" s="277"/>
      <c r="W7" s="276">
        <v>10</v>
      </c>
      <c r="X7" s="277"/>
      <c r="Y7" s="276">
        <v>10</v>
      </c>
      <c r="Z7" s="277"/>
      <c r="AA7" s="276">
        <v>100</v>
      </c>
      <c r="AB7" s="277">
        <v>100</v>
      </c>
      <c r="AC7" s="276"/>
      <c r="AD7" s="277"/>
      <c r="AE7" s="276">
        <v>25</v>
      </c>
      <c r="AF7" s="277"/>
      <c r="AG7" s="276">
        <v>10</v>
      </c>
      <c r="AH7" s="277"/>
      <c r="AI7" s="276"/>
      <c r="AJ7" s="277"/>
      <c r="AK7" s="276"/>
      <c r="AL7" s="277"/>
      <c r="AM7" s="276"/>
      <c r="AN7" s="277"/>
      <c r="AO7" s="276">
        <v>5</v>
      </c>
      <c r="AP7" s="277"/>
      <c r="AQ7" s="276">
        <v>10</v>
      </c>
      <c r="AR7" s="277"/>
      <c r="AS7" s="276"/>
      <c r="AT7" s="277"/>
      <c r="AU7" s="276">
        <v>1</v>
      </c>
      <c r="AV7" s="277"/>
      <c r="AW7" s="276"/>
      <c r="AX7" s="277"/>
      <c r="AY7" s="276">
        <v>2</v>
      </c>
      <c r="AZ7" s="277"/>
      <c r="BA7" s="276">
        <v>2</v>
      </c>
      <c r="BB7" s="277"/>
      <c r="BC7" s="276"/>
      <c r="BD7" s="277"/>
      <c r="BE7" s="276">
        <v>0.1</v>
      </c>
      <c r="BF7" s="277"/>
      <c r="BG7" s="276"/>
      <c r="BH7" s="277"/>
      <c r="BI7" s="276"/>
      <c r="BJ7" s="277"/>
      <c r="BK7" s="276">
        <v>1.4</v>
      </c>
      <c r="BL7" s="277"/>
      <c r="BM7" s="276">
        <v>5</v>
      </c>
      <c r="BN7" s="277"/>
      <c r="BO7" s="276">
        <v>250</v>
      </c>
      <c r="BP7" s="277"/>
      <c r="BQ7" s="276">
        <v>150</v>
      </c>
      <c r="BR7" s="277"/>
      <c r="BS7" s="276">
        <v>0.4</v>
      </c>
      <c r="BT7" s="277"/>
      <c r="BU7" s="276">
        <v>0.1</v>
      </c>
      <c r="BV7" s="277">
        <v>0.1</v>
      </c>
      <c r="BW7" s="276">
        <v>0.01</v>
      </c>
      <c r="BX7" s="277">
        <v>0.01</v>
      </c>
      <c r="BY7" s="276">
        <v>0.2</v>
      </c>
      <c r="BZ7" s="277">
        <v>0.2</v>
      </c>
      <c r="CA7" s="276">
        <v>0.2</v>
      </c>
      <c r="CB7" s="277">
        <v>0.2</v>
      </c>
      <c r="CC7" s="276">
        <v>0.1</v>
      </c>
      <c r="CD7" s="277">
        <v>0.1</v>
      </c>
      <c r="CE7" s="276">
        <v>2</v>
      </c>
      <c r="CF7" s="277">
        <v>2</v>
      </c>
      <c r="CG7" s="276">
        <v>2E-3</v>
      </c>
      <c r="CH7" s="277">
        <v>2E-3</v>
      </c>
      <c r="CI7" s="276">
        <v>0.1</v>
      </c>
      <c r="CJ7" s="277">
        <v>0.1</v>
      </c>
      <c r="CK7" s="276">
        <v>0.02</v>
      </c>
      <c r="CL7" s="277">
        <v>0.02</v>
      </c>
      <c r="CM7" s="276">
        <v>2</v>
      </c>
      <c r="CN7" s="277">
        <v>2</v>
      </c>
      <c r="CO7" s="276">
        <v>0.2</v>
      </c>
      <c r="CP7" s="277">
        <v>0.2</v>
      </c>
      <c r="CQ7" s="276">
        <v>5</v>
      </c>
      <c r="CR7" s="277">
        <v>5</v>
      </c>
      <c r="CS7" s="276">
        <v>0.01</v>
      </c>
      <c r="CT7" s="277">
        <v>0.01</v>
      </c>
      <c r="CU7" s="276">
        <v>0.1</v>
      </c>
      <c r="CV7" s="277">
        <v>0.1</v>
      </c>
      <c r="CW7" s="276">
        <v>0.1</v>
      </c>
      <c r="CX7" s="277">
        <v>0.1</v>
      </c>
      <c r="CY7" s="276">
        <v>0.05</v>
      </c>
      <c r="CZ7" s="277">
        <v>0.05</v>
      </c>
      <c r="DA7" s="276">
        <v>2.5</v>
      </c>
      <c r="DB7" s="277">
        <v>2.5</v>
      </c>
      <c r="DC7" s="276"/>
      <c r="DD7" s="277"/>
      <c r="DE7" s="276"/>
      <c r="DF7" s="277"/>
      <c r="DG7" s="276"/>
      <c r="DH7" s="277"/>
      <c r="DI7" s="276"/>
      <c r="DJ7" s="277"/>
      <c r="DK7" s="276"/>
      <c r="DL7" s="277"/>
      <c r="DM7" s="276"/>
      <c r="DN7" s="277"/>
      <c r="DO7" s="276"/>
      <c r="DP7" s="277"/>
      <c r="DQ7" s="276"/>
      <c r="DR7" s="277"/>
      <c r="DS7" s="276"/>
      <c r="DT7" s="277"/>
      <c r="DU7" s="276"/>
      <c r="DV7" s="277"/>
      <c r="DW7" s="19"/>
    </row>
    <row r="8" spans="1:137" s="1" customFormat="1" ht="27.75" customHeight="1" x14ac:dyDescent="0.2">
      <c r="A8" s="17"/>
      <c r="B8" s="21" t="s">
        <v>135</v>
      </c>
      <c r="C8" s="276"/>
      <c r="D8" s="277"/>
      <c r="E8" s="276"/>
      <c r="F8" s="277"/>
      <c r="G8" s="276"/>
      <c r="H8" s="277"/>
      <c r="I8" s="276">
        <v>8.5</v>
      </c>
      <c r="J8" s="277"/>
      <c r="K8" s="276">
        <v>8.5</v>
      </c>
      <c r="L8" s="277"/>
      <c r="M8" s="276"/>
      <c r="N8" s="277"/>
      <c r="O8" s="276"/>
      <c r="P8" s="277"/>
      <c r="Q8" s="276"/>
      <c r="R8" s="277"/>
      <c r="S8" s="276"/>
      <c r="T8" s="277"/>
      <c r="U8" s="276">
        <v>15</v>
      </c>
      <c r="V8" s="277"/>
      <c r="W8" s="276">
        <v>15</v>
      </c>
      <c r="X8" s="277"/>
      <c r="Y8" s="276">
        <v>15</v>
      </c>
      <c r="Z8" s="277"/>
      <c r="AA8" s="276">
        <v>150</v>
      </c>
      <c r="AB8" s="277"/>
      <c r="AC8" s="276"/>
      <c r="AD8" s="277"/>
      <c r="AE8" s="276">
        <v>35</v>
      </c>
      <c r="AF8" s="277"/>
      <c r="AG8" s="276">
        <v>15</v>
      </c>
      <c r="AH8" s="277"/>
      <c r="AI8" s="276"/>
      <c r="AJ8" s="277"/>
      <c r="AK8" s="276"/>
      <c r="AL8" s="277"/>
      <c r="AM8" s="276"/>
      <c r="AN8" s="277"/>
      <c r="AO8" s="276">
        <v>7</v>
      </c>
      <c r="AP8" s="277"/>
      <c r="AQ8" s="276">
        <v>50</v>
      </c>
      <c r="AR8" s="277"/>
      <c r="AS8" s="276"/>
      <c r="AT8" s="277"/>
      <c r="AU8" s="276">
        <v>2.5</v>
      </c>
      <c r="AV8" s="277"/>
      <c r="AW8" s="276"/>
      <c r="AX8" s="277"/>
      <c r="AY8" s="276">
        <v>3</v>
      </c>
      <c r="AZ8" s="277"/>
      <c r="BA8" s="276">
        <v>3</v>
      </c>
      <c r="BB8" s="277"/>
      <c r="BC8" s="276"/>
      <c r="BD8" s="277"/>
      <c r="BE8" s="276">
        <v>0.2</v>
      </c>
      <c r="BF8" s="277"/>
      <c r="BG8" s="276"/>
      <c r="BH8" s="277"/>
      <c r="BI8" s="276"/>
      <c r="BJ8" s="277"/>
      <c r="BK8" s="276">
        <v>1.8</v>
      </c>
      <c r="BL8" s="277"/>
      <c r="BM8" s="276">
        <v>6.5</v>
      </c>
      <c r="BN8" s="277"/>
      <c r="BO8" s="276">
        <v>280</v>
      </c>
      <c r="BP8" s="277"/>
      <c r="BQ8" s="276">
        <v>200</v>
      </c>
      <c r="BR8" s="277"/>
      <c r="BS8" s="276">
        <v>0.5</v>
      </c>
      <c r="BT8" s="277"/>
      <c r="BU8" s="276">
        <v>0.25</v>
      </c>
      <c r="BV8" s="277"/>
      <c r="BW8" s="276">
        <v>2.5000000000000001E-2</v>
      </c>
      <c r="BX8" s="277"/>
      <c r="BY8" s="276">
        <v>0.5</v>
      </c>
      <c r="BZ8" s="277"/>
      <c r="CA8" s="276">
        <v>0.5</v>
      </c>
      <c r="CB8" s="277"/>
      <c r="CC8" s="276">
        <v>0.25</v>
      </c>
      <c r="CD8" s="277"/>
      <c r="CE8" s="276">
        <v>5</v>
      </c>
      <c r="CF8" s="277"/>
      <c r="CG8" s="276">
        <v>5.0000000000000001E-3</v>
      </c>
      <c r="CH8" s="277"/>
      <c r="CI8" s="276">
        <v>0.25</v>
      </c>
      <c r="CJ8" s="277"/>
      <c r="CK8" s="276">
        <v>0.05</v>
      </c>
      <c r="CL8" s="277"/>
      <c r="CM8" s="276">
        <v>5</v>
      </c>
      <c r="CN8" s="277"/>
      <c r="CO8" s="276">
        <v>0.5</v>
      </c>
      <c r="CP8" s="277"/>
      <c r="CQ8" s="276">
        <v>12.5</v>
      </c>
      <c r="CR8" s="277"/>
      <c r="CS8" s="276">
        <v>2.5000000000000001E-2</v>
      </c>
      <c r="CT8" s="277"/>
      <c r="CU8" s="276">
        <v>0.25</v>
      </c>
      <c r="CV8" s="277"/>
      <c r="CW8" s="276">
        <v>0.25</v>
      </c>
      <c r="CX8" s="277"/>
      <c r="CY8" s="276">
        <v>0.125</v>
      </c>
      <c r="CZ8" s="277"/>
      <c r="DA8" s="276">
        <v>6.25</v>
      </c>
      <c r="DB8" s="277"/>
      <c r="DC8" s="276"/>
      <c r="DD8" s="277"/>
      <c r="DE8" s="276"/>
      <c r="DF8" s="277"/>
      <c r="DG8" s="276"/>
      <c r="DH8" s="277"/>
      <c r="DI8" s="276"/>
      <c r="DJ8" s="277"/>
      <c r="DK8" s="276"/>
      <c r="DL8" s="277"/>
      <c r="DM8" s="276"/>
      <c r="DN8" s="277"/>
      <c r="DO8" s="276"/>
      <c r="DP8" s="277"/>
      <c r="DQ8" s="276"/>
      <c r="DR8" s="277"/>
      <c r="DS8" s="276"/>
      <c r="DT8" s="277"/>
      <c r="DU8" s="276"/>
      <c r="DV8" s="277"/>
      <c r="DW8" s="19"/>
    </row>
    <row r="9" spans="1:137" s="1" customFormat="1" ht="26.25" customHeight="1" x14ac:dyDescent="0.2">
      <c r="A9" s="17"/>
      <c r="B9" s="21" t="s">
        <v>136</v>
      </c>
      <c r="C9" s="276"/>
      <c r="D9" s="277"/>
      <c r="E9" s="276"/>
      <c r="F9" s="277"/>
      <c r="G9" s="276"/>
      <c r="H9" s="277"/>
      <c r="I9" s="276">
        <v>6.5</v>
      </c>
      <c r="J9" s="277"/>
      <c r="K9" s="276">
        <v>6.5</v>
      </c>
      <c r="L9" s="277"/>
      <c r="M9" s="276">
        <v>0.5</v>
      </c>
      <c r="N9" s="277"/>
      <c r="O9" s="276">
        <v>0.5</v>
      </c>
      <c r="P9" s="277"/>
      <c r="Q9" s="276"/>
      <c r="R9" s="277"/>
      <c r="S9" s="276"/>
      <c r="T9" s="277"/>
      <c r="U9" s="276"/>
      <c r="V9" s="277"/>
      <c r="W9" s="276"/>
      <c r="X9" s="277"/>
      <c r="Y9" s="276"/>
      <c r="Z9" s="277"/>
      <c r="AA9" s="276"/>
      <c r="AB9" s="277"/>
      <c r="AC9" s="276"/>
      <c r="AD9" s="277"/>
      <c r="AE9" s="276"/>
      <c r="AF9" s="277"/>
      <c r="AG9" s="276"/>
      <c r="AH9" s="277"/>
      <c r="AI9" s="276"/>
      <c r="AJ9" s="277"/>
      <c r="AK9" s="276"/>
      <c r="AL9" s="277"/>
      <c r="AM9" s="276"/>
      <c r="AN9" s="277"/>
      <c r="AO9" s="276"/>
      <c r="AP9" s="277"/>
      <c r="AQ9" s="276"/>
      <c r="AR9" s="277"/>
      <c r="AS9" s="276"/>
      <c r="AT9" s="277"/>
      <c r="AU9" s="276">
        <v>0.8</v>
      </c>
      <c r="AV9" s="277"/>
      <c r="AW9" s="276"/>
      <c r="AX9" s="277"/>
      <c r="AY9" s="276"/>
      <c r="AZ9" s="277"/>
      <c r="BA9" s="276"/>
      <c r="BB9" s="277"/>
      <c r="BC9" s="276"/>
      <c r="BD9" s="277"/>
      <c r="BE9" s="276"/>
      <c r="BF9" s="277"/>
      <c r="BG9" s="276"/>
      <c r="BH9" s="277"/>
      <c r="BI9" s="276"/>
      <c r="BJ9" s="277"/>
      <c r="BK9" s="276"/>
      <c r="BL9" s="277"/>
      <c r="BM9" s="276"/>
      <c r="BN9" s="277"/>
      <c r="BO9" s="276"/>
      <c r="BP9" s="277"/>
      <c r="BQ9" s="276"/>
      <c r="BR9" s="277"/>
      <c r="BS9" s="276"/>
      <c r="BT9" s="277"/>
      <c r="BU9" s="276"/>
      <c r="BV9" s="277"/>
      <c r="BW9" s="276"/>
      <c r="BX9" s="277"/>
      <c r="BY9" s="276"/>
      <c r="BZ9" s="277"/>
      <c r="CA9" s="276"/>
      <c r="CB9" s="277"/>
      <c r="CC9" s="276"/>
      <c r="CD9" s="277"/>
      <c r="CE9" s="276"/>
      <c r="CF9" s="277"/>
      <c r="CG9" s="276"/>
      <c r="CH9" s="277"/>
      <c r="CI9" s="276"/>
      <c r="CJ9" s="277"/>
      <c r="CK9" s="276"/>
      <c r="CL9" s="277"/>
      <c r="CM9" s="276"/>
      <c r="CN9" s="277"/>
      <c r="CO9" s="276"/>
      <c r="CP9" s="277"/>
      <c r="CQ9" s="276"/>
      <c r="CR9" s="277"/>
      <c r="CS9" s="276"/>
      <c r="CT9" s="277"/>
      <c r="CU9" s="276"/>
      <c r="CV9" s="277"/>
      <c r="CW9" s="276"/>
      <c r="CX9" s="277"/>
      <c r="CY9" s="276"/>
      <c r="CZ9" s="277"/>
      <c r="DA9" s="276"/>
      <c r="DB9" s="277"/>
      <c r="DC9" s="276"/>
      <c r="DD9" s="277"/>
      <c r="DE9" s="276"/>
      <c r="DF9" s="277"/>
      <c r="DG9" s="276"/>
      <c r="DH9" s="277"/>
      <c r="DI9" s="276"/>
      <c r="DJ9" s="277"/>
      <c r="DK9" s="276"/>
      <c r="DL9" s="277"/>
      <c r="DM9" s="276"/>
      <c r="DN9" s="277"/>
      <c r="DO9" s="276"/>
      <c r="DP9" s="277"/>
      <c r="DQ9" s="276"/>
      <c r="DR9" s="277"/>
      <c r="DS9" s="276"/>
      <c r="DT9" s="277"/>
      <c r="DU9" s="132"/>
      <c r="DV9" s="133"/>
      <c r="DW9" s="19"/>
    </row>
    <row r="10" spans="1:137" s="1" customFormat="1" ht="18" customHeight="1" x14ac:dyDescent="0.2">
      <c r="A10" s="17"/>
      <c r="B10" s="18" t="s">
        <v>71</v>
      </c>
      <c r="C10" s="249" t="s">
        <v>82</v>
      </c>
      <c r="D10" s="282"/>
      <c r="E10" s="249" t="s">
        <v>82</v>
      </c>
      <c r="F10" s="250"/>
      <c r="G10" s="249" t="s">
        <v>75</v>
      </c>
      <c r="H10" s="250"/>
      <c r="I10" s="249" t="s">
        <v>82</v>
      </c>
      <c r="J10" s="250"/>
      <c r="K10" s="249" t="s">
        <v>75</v>
      </c>
      <c r="L10" s="250"/>
      <c r="M10" s="249" t="s">
        <v>220</v>
      </c>
      <c r="N10" s="250"/>
      <c r="O10" s="249" t="s">
        <v>75</v>
      </c>
      <c r="P10" s="250"/>
      <c r="Q10" s="249" t="s">
        <v>220</v>
      </c>
      <c r="R10" s="250"/>
      <c r="S10" s="249" t="s">
        <v>75</v>
      </c>
      <c r="T10" s="250"/>
      <c r="U10" s="249" t="s">
        <v>86</v>
      </c>
      <c r="V10" s="250"/>
      <c r="W10" s="249" t="s">
        <v>85</v>
      </c>
      <c r="X10" s="250"/>
      <c r="Y10" s="249" t="s">
        <v>85</v>
      </c>
      <c r="Z10" s="250"/>
      <c r="AA10" s="249" t="s">
        <v>86</v>
      </c>
      <c r="AB10" s="250"/>
      <c r="AC10" s="249" t="s">
        <v>85</v>
      </c>
      <c r="AD10" s="250"/>
      <c r="AE10" s="249" t="s">
        <v>85</v>
      </c>
      <c r="AF10" s="250"/>
      <c r="AG10" s="249" t="s">
        <v>86</v>
      </c>
      <c r="AH10" s="250"/>
      <c r="AI10" s="249" t="s">
        <v>85</v>
      </c>
      <c r="AJ10" s="250"/>
      <c r="AK10" s="249" t="s">
        <v>86</v>
      </c>
      <c r="AL10" s="250"/>
      <c r="AM10" s="249" t="s">
        <v>86</v>
      </c>
      <c r="AN10" s="250"/>
      <c r="AO10" s="249" t="s">
        <v>85</v>
      </c>
      <c r="AP10" s="250"/>
      <c r="AQ10" s="249" t="s">
        <v>76</v>
      </c>
      <c r="AR10" s="250"/>
      <c r="AS10" s="249" t="s">
        <v>220</v>
      </c>
      <c r="AT10" s="250"/>
      <c r="AU10" s="249" t="s">
        <v>75</v>
      </c>
      <c r="AV10" s="250"/>
      <c r="AW10" s="249" t="s">
        <v>75</v>
      </c>
      <c r="AX10" s="250"/>
      <c r="AY10" s="249" t="s">
        <v>85</v>
      </c>
      <c r="AZ10" s="250"/>
      <c r="BA10" s="249" t="s">
        <v>86</v>
      </c>
      <c r="BB10" s="250"/>
      <c r="BC10" s="249" t="s">
        <v>76</v>
      </c>
      <c r="BD10" s="250"/>
      <c r="BE10" s="249" t="s">
        <v>76</v>
      </c>
      <c r="BF10" s="250"/>
      <c r="BG10" s="249" t="s">
        <v>76</v>
      </c>
      <c r="BH10" s="250"/>
      <c r="BI10" s="249" t="s">
        <v>220</v>
      </c>
      <c r="BJ10" s="250"/>
      <c r="BK10" s="249" t="s">
        <v>86</v>
      </c>
      <c r="BL10" s="250"/>
      <c r="BM10" s="249" t="s">
        <v>192</v>
      </c>
      <c r="BN10" s="250"/>
      <c r="BO10" s="249" t="s">
        <v>85</v>
      </c>
      <c r="BP10" s="250"/>
      <c r="BQ10" s="249" t="s">
        <v>85</v>
      </c>
      <c r="BR10" s="250"/>
      <c r="BS10" s="249" t="s">
        <v>86</v>
      </c>
      <c r="BT10" s="250"/>
      <c r="BU10" s="249" t="s">
        <v>86</v>
      </c>
      <c r="BV10" s="250"/>
      <c r="BW10" s="249" t="s">
        <v>86</v>
      </c>
      <c r="BX10" s="250"/>
      <c r="BY10" s="249" t="s">
        <v>86</v>
      </c>
      <c r="BZ10" s="250"/>
      <c r="CA10" s="249" t="s">
        <v>86</v>
      </c>
      <c r="CB10" s="250"/>
      <c r="CC10" s="249" t="s">
        <v>86</v>
      </c>
      <c r="CD10" s="250"/>
      <c r="CE10" s="249" t="s">
        <v>86</v>
      </c>
      <c r="CF10" s="250"/>
      <c r="CG10" s="249" t="s">
        <v>86</v>
      </c>
      <c r="CH10" s="250"/>
      <c r="CI10" s="249" t="s">
        <v>86</v>
      </c>
      <c r="CJ10" s="250"/>
      <c r="CK10" s="249" t="s">
        <v>86</v>
      </c>
      <c r="CL10" s="250"/>
      <c r="CM10" s="249" t="s">
        <v>86</v>
      </c>
      <c r="CN10" s="250"/>
      <c r="CO10" s="249" t="s">
        <v>86</v>
      </c>
      <c r="CP10" s="250"/>
      <c r="CQ10" s="249" t="s">
        <v>86</v>
      </c>
      <c r="CR10" s="250"/>
      <c r="CS10" s="249" t="s">
        <v>86</v>
      </c>
      <c r="CT10" s="250"/>
      <c r="CU10" s="249" t="s">
        <v>86</v>
      </c>
      <c r="CV10" s="250"/>
      <c r="CW10" s="249" t="s">
        <v>86</v>
      </c>
      <c r="CX10" s="250"/>
      <c r="CY10" s="249" t="s">
        <v>86</v>
      </c>
      <c r="CZ10" s="250"/>
      <c r="DA10" s="249" t="s">
        <v>86</v>
      </c>
      <c r="DB10" s="250"/>
      <c r="DC10" s="249" t="s">
        <v>86</v>
      </c>
      <c r="DD10" s="250"/>
      <c r="DE10" s="249" t="s">
        <v>86</v>
      </c>
      <c r="DF10" s="250"/>
      <c r="DG10" s="249" t="s">
        <v>86</v>
      </c>
      <c r="DH10" s="250"/>
      <c r="DI10" s="249" t="s">
        <v>86</v>
      </c>
      <c r="DJ10" s="250"/>
      <c r="DK10" s="249" t="s">
        <v>86</v>
      </c>
      <c r="DL10" s="250"/>
      <c r="DM10" s="249" t="s">
        <v>86</v>
      </c>
      <c r="DN10" s="250"/>
      <c r="DO10" s="249" t="s">
        <v>86</v>
      </c>
      <c r="DP10" s="250"/>
      <c r="DQ10" s="249" t="s">
        <v>76</v>
      </c>
      <c r="DR10" s="250"/>
      <c r="DS10" s="249" t="s">
        <v>85</v>
      </c>
      <c r="DT10" s="250"/>
      <c r="DU10" s="286"/>
      <c r="DV10" s="287"/>
      <c r="DW10" s="19"/>
    </row>
    <row r="11" spans="1:137" s="1" customFormat="1" ht="16.5" customHeight="1" x14ac:dyDescent="0.2">
      <c r="A11" s="114"/>
      <c r="B11" s="18" t="s">
        <v>12</v>
      </c>
      <c r="C11" s="249"/>
      <c r="D11" s="250"/>
      <c r="E11" s="249"/>
      <c r="F11" s="250"/>
      <c r="G11" s="249"/>
      <c r="H11" s="250"/>
      <c r="I11" s="249"/>
      <c r="J11" s="250"/>
      <c r="K11" s="249" t="s">
        <v>204</v>
      </c>
      <c r="L11" s="250"/>
      <c r="M11" s="249"/>
      <c r="N11" s="250"/>
      <c r="O11" s="249" t="s">
        <v>204</v>
      </c>
      <c r="P11" s="250"/>
      <c r="Q11" s="249"/>
      <c r="R11" s="250"/>
      <c r="S11" s="249" t="s">
        <v>204</v>
      </c>
      <c r="T11" s="250"/>
      <c r="U11" s="249" t="s">
        <v>204</v>
      </c>
      <c r="V11" s="250"/>
      <c r="W11" s="249" t="s">
        <v>204</v>
      </c>
      <c r="X11" s="250"/>
      <c r="Y11" s="249" t="s">
        <v>204</v>
      </c>
      <c r="Z11" s="250"/>
      <c r="AA11" s="249" t="s">
        <v>204</v>
      </c>
      <c r="AB11" s="250"/>
      <c r="AC11" s="249"/>
      <c r="AD11" s="250"/>
      <c r="AE11" s="249" t="s">
        <v>204</v>
      </c>
      <c r="AF11" s="250"/>
      <c r="AG11" s="249" t="s">
        <v>204</v>
      </c>
      <c r="AH11" s="250"/>
      <c r="AI11" s="249" t="s">
        <v>204</v>
      </c>
      <c r="AJ11" s="250"/>
      <c r="AK11" s="249" t="s">
        <v>204</v>
      </c>
      <c r="AL11" s="250"/>
      <c r="AM11" s="249" t="s">
        <v>204</v>
      </c>
      <c r="AN11" s="250"/>
      <c r="AO11" s="249" t="s">
        <v>204</v>
      </c>
      <c r="AP11" s="250"/>
      <c r="AQ11" s="249" t="s">
        <v>204</v>
      </c>
      <c r="AR11" s="250"/>
      <c r="AS11" s="249"/>
      <c r="AT11" s="250"/>
      <c r="AU11" s="249" t="s">
        <v>204</v>
      </c>
      <c r="AV11" s="250"/>
      <c r="AW11" s="249" t="s">
        <v>204</v>
      </c>
      <c r="AX11" s="250"/>
      <c r="AY11" s="249" t="s">
        <v>204</v>
      </c>
      <c r="AZ11" s="250"/>
      <c r="BA11" s="249" t="s">
        <v>204</v>
      </c>
      <c r="BB11" s="250"/>
      <c r="BC11" s="249" t="s">
        <v>204</v>
      </c>
      <c r="BD11" s="250"/>
      <c r="BE11" s="249" t="s">
        <v>204</v>
      </c>
      <c r="BF11" s="250"/>
      <c r="BG11" s="249" t="s">
        <v>204</v>
      </c>
      <c r="BH11" s="250"/>
      <c r="BI11" s="249"/>
      <c r="BJ11" s="250"/>
      <c r="BK11" s="249" t="s">
        <v>204</v>
      </c>
      <c r="BL11" s="250"/>
      <c r="BM11" s="249" t="s">
        <v>204</v>
      </c>
      <c r="BN11" s="250"/>
      <c r="BO11" s="249" t="s">
        <v>204</v>
      </c>
      <c r="BP11" s="250"/>
      <c r="BQ11" s="249" t="s">
        <v>204</v>
      </c>
      <c r="BR11" s="250"/>
      <c r="BS11" s="249" t="s">
        <v>204</v>
      </c>
      <c r="BT11" s="250"/>
      <c r="BU11" s="249" t="s">
        <v>204</v>
      </c>
      <c r="BV11" s="250"/>
      <c r="BW11" s="249" t="s">
        <v>204</v>
      </c>
      <c r="BX11" s="250"/>
      <c r="BY11" s="249" t="s">
        <v>204</v>
      </c>
      <c r="BZ11" s="250"/>
      <c r="CA11" s="249" t="s">
        <v>204</v>
      </c>
      <c r="CB11" s="250"/>
      <c r="CC11" s="249" t="s">
        <v>204</v>
      </c>
      <c r="CD11" s="250"/>
      <c r="CE11" s="249" t="s">
        <v>204</v>
      </c>
      <c r="CF11" s="250"/>
      <c r="CG11" s="249" t="s">
        <v>204</v>
      </c>
      <c r="CH11" s="250"/>
      <c r="CI11" s="249" t="s">
        <v>204</v>
      </c>
      <c r="CJ11" s="250"/>
      <c r="CK11" s="249" t="s">
        <v>204</v>
      </c>
      <c r="CL11" s="250"/>
      <c r="CM11" s="249" t="s">
        <v>204</v>
      </c>
      <c r="CN11" s="250"/>
      <c r="CO11" s="249" t="s">
        <v>204</v>
      </c>
      <c r="CP11" s="250"/>
      <c r="CQ11" s="249" t="s">
        <v>204</v>
      </c>
      <c r="CR11" s="250"/>
      <c r="CS11" s="249" t="s">
        <v>204</v>
      </c>
      <c r="CT11" s="250"/>
      <c r="CU11" s="249" t="s">
        <v>204</v>
      </c>
      <c r="CV11" s="250"/>
      <c r="CW11" s="249" t="s">
        <v>204</v>
      </c>
      <c r="CX11" s="250"/>
      <c r="CY11" s="249" t="s">
        <v>204</v>
      </c>
      <c r="CZ11" s="250"/>
      <c r="DA11" s="249" t="s">
        <v>204</v>
      </c>
      <c r="DB11" s="250"/>
      <c r="DC11" s="249" t="s">
        <v>204</v>
      </c>
      <c r="DD11" s="250"/>
      <c r="DE11" s="249" t="s">
        <v>204</v>
      </c>
      <c r="DF11" s="250"/>
      <c r="DG11" s="249" t="s">
        <v>204</v>
      </c>
      <c r="DH11" s="250"/>
      <c r="DI11" s="249" t="s">
        <v>204</v>
      </c>
      <c r="DJ11" s="250"/>
      <c r="DK11" s="249" t="s">
        <v>204</v>
      </c>
      <c r="DL11" s="250"/>
      <c r="DM11" s="249" t="s">
        <v>204</v>
      </c>
      <c r="DN11" s="250"/>
      <c r="DO11" s="249" t="s">
        <v>204</v>
      </c>
      <c r="DP11" s="250"/>
      <c r="DQ11" s="249"/>
      <c r="DR11" s="250"/>
      <c r="DS11" s="249"/>
      <c r="DT11" s="250"/>
      <c r="DU11" s="286"/>
      <c r="DV11" s="287"/>
      <c r="DW11" s="19"/>
    </row>
    <row r="12" spans="1:137" ht="38.25" x14ac:dyDescent="0.2">
      <c r="A12" s="131"/>
      <c r="B12" s="18" t="s">
        <v>13</v>
      </c>
      <c r="C12" s="249"/>
      <c r="D12" s="283"/>
      <c r="E12" s="249"/>
      <c r="F12" s="250"/>
      <c r="G12" s="249"/>
      <c r="H12" s="283"/>
      <c r="I12" s="249"/>
      <c r="J12" s="250"/>
      <c r="K12" s="249"/>
      <c r="L12" s="283"/>
      <c r="M12" s="249"/>
      <c r="N12" s="250"/>
      <c r="O12" s="249"/>
      <c r="P12" s="250"/>
      <c r="Q12" s="249"/>
      <c r="R12" s="250"/>
      <c r="S12" s="249"/>
      <c r="T12" s="283"/>
      <c r="U12" s="249"/>
      <c r="V12" s="250"/>
      <c r="W12" s="249"/>
      <c r="X12" s="250"/>
      <c r="Y12" s="286"/>
      <c r="Z12" s="287"/>
      <c r="AA12" s="249"/>
      <c r="AB12" s="250"/>
      <c r="AC12" s="249"/>
      <c r="AD12" s="250"/>
      <c r="AE12" s="249"/>
      <c r="AF12" s="250"/>
      <c r="AG12" s="249"/>
      <c r="AH12" s="250"/>
      <c r="AI12" s="249"/>
      <c r="AJ12" s="250"/>
      <c r="AK12" s="249"/>
      <c r="AL12" s="250"/>
      <c r="AM12" s="249"/>
      <c r="AN12" s="250"/>
      <c r="AO12" s="249"/>
      <c r="AP12" s="250"/>
      <c r="AQ12" s="249"/>
      <c r="AR12" s="250"/>
      <c r="AS12" s="249"/>
      <c r="AT12" s="250"/>
      <c r="AU12" s="249"/>
      <c r="AV12" s="250"/>
      <c r="AW12" s="249"/>
      <c r="AX12" s="250"/>
      <c r="AY12" s="249"/>
      <c r="AZ12" s="250"/>
      <c r="BA12" s="249"/>
      <c r="BB12" s="250"/>
      <c r="BC12" s="249"/>
      <c r="BD12" s="250"/>
      <c r="BE12" s="249"/>
      <c r="BF12" s="250"/>
      <c r="BG12" s="249"/>
      <c r="BH12" s="250"/>
      <c r="BI12" s="249"/>
      <c r="BJ12" s="250"/>
      <c r="BK12" s="249"/>
      <c r="BL12" s="250"/>
      <c r="BM12" s="249"/>
      <c r="BN12" s="250"/>
      <c r="BO12" s="249"/>
      <c r="BP12" s="250"/>
      <c r="BQ12" s="249"/>
      <c r="BR12" s="250"/>
      <c r="BS12" s="249"/>
      <c r="BT12" s="250"/>
      <c r="BU12" s="249"/>
      <c r="BV12" s="250"/>
      <c r="BW12" s="249"/>
      <c r="BX12" s="250"/>
      <c r="BY12" s="249"/>
      <c r="BZ12" s="250"/>
      <c r="CA12" s="249"/>
      <c r="CB12" s="250"/>
      <c r="CC12" s="249"/>
      <c r="CD12" s="250"/>
      <c r="CE12" s="249"/>
      <c r="CF12" s="250"/>
      <c r="CG12" s="249"/>
      <c r="CH12" s="250"/>
      <c r="CI12" s="249"/>
      <c r="CJ12" s="250"/>
      <c r="CK12" s="249"/>
      <c r="CL12" s="250"/>
      <c r="CM12" s="249"/>
      <c r="CN12" s="250"/>
      <c r="CO12" s="249"/>
      <c r="CP12" s="250"/>
      <c r="CQ12" s="249"/>
      <c r="CR12" s="250"/>
      <c r="CS12" s="249"/>
      <c r="CT12" s="250"/>
      <c r="CU12" s="249"/>
      <c r="CV12" s="250"/>
      <c r="CW12" s="249"/>
      <c r="CX12" s="250"/>
      <c r="CY12" s="249"/>
      <c r="CZ12" s="250"/>
      <c r="DA12" s="249"/>
      <c r="DB12" s="250"/>
      <c r="DC12" s="249"/>
      <c r="DD12" s="250"/>
      <c r="DE12" s="249"/>
      <c r="DF12" s="250"/>
      <c r="DG12" s="249"/>
      <c r="DH12" s="250"/>
      <c r="DI12" s="249"/>
      <c r="DJ12" s="250"/>
      <c r="DK12" s="249"/>
      <c r="DL12" s="250"/>
      <c r="DM12" s="249"/>
      <c r="DN12" s="250"/>
      <c r="DO12" s="249"/>
      <c r="DP12" s="250"/>
      <c r="DQ12" s="249"/>
      <c r="DR12" s="250"/>
      <c r="DS12" s="249"/>
      <c r="DT12" s="250"/>
      <c r="DU12" s="286"/>
      <c r="DV12" s="287"/>
      <c r="DW12" s="20"/>
    </row>
    <row r="13" spans="1:137"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226</v>
      </c>
      <c r="CA13" s="131" t="s">
        <v>227</v>
      </c>
      <c r="CB13" s="131" t="s">
        <v>226</v>
      </c>
      <c r="CC13" s="131" t="s">
        <v>227</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54"/>
      <c r="DX13" s="84"/>
      <c r="DY13" s="84"/>
      <c r="DZ13" s="84"/>
      <c r="EA13" s="84"/>
      <c r="EB13" s="84"/>
      <c r="EC13" s="84"/>
      <c r="ED13" s="84"/>
      <c r="EE13" s="84"/>
      <c r="EF13" s="84"/>
      <c r="EG13" s="84"/>
    </row>
    <row r="14" spans="1:137" x14ac:dyDescent="0.2">
      <c r="A14" s="74">
        <v>1</v>
      </c>
      <c r="B14" s="74"/>
      <c r="C14" s="143"/>
      <c r="D14" s="143"/>
      <c r="E14" s="143"/>
      <c r="F14" s="143"/>
      <c r="G14" s="143"/>
      <c r="H14" s="143"/>
      <c r="I14" s="143"/>
      <c r="J14" s="143"/>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143"/>
      <c r="DR14" s="143"/>
      <c r="DS14" s="143"/>
      <c r="DT14" s="143"/>
      <c r="DU14" s="143"/>
      <c r="DV14" s="143"/>
      <c r="DW14" s="20"/>
    </row>
    <row r="15" spans="1:137" x14ac:dyDescent="0.2">
      <c r="A15" s="74">
        <v>2</v>
      </c>
      <c r="B15" s="74"/>
      <c r="C15" s="143"/>
      <c r="D15" s="143"/>
      <c r="E15" s="143"/>
      <c r="F15" s="143"/>
      <c r="G15" s="143"/>
      <c r="H15" s="143"/>
      <c r="I15" s="143"/>
      <c r="J15" s="143"/>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143"/>
      <c r="DR15" s="143"/>
      <c r="DS15" s="143"/>
      <c r="DT15" s="143"/>
      <c r="DU15" s="143"/>
      <c r="DV15" s="143"/>
      <c r="DW15" s="20"/>
    </row>
    <row r="16" spans="1:137" x14ac:dyDescent="0.2">
      <c r="A16" s="74">
        <v>3</v>
      </c>
      <c r="B16" s="74"/>
      <c r="C16" s="143"/>
      <c r="D16" s="143"/>
      <c r="E16" s="143"/>
      <c r="F16" s="143"/>
      <c r="G16" s="143"/>
      <c r="H16" s="143"/>
      <c r="I16" s="143"/>
      <c r="J16" s="143"/>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143"/>
      <c r="DR16" s="143"/>
      <c r="DS16" s="143"/>
      <c r="DT16" s="143"/>
      <c r="DU16" s="143"/>
      <c r="DV16" s="143"/>
      <c r="DW16" s="20"/>
    </row>
    <row r="17" spans="1:127" x14ac:dyDescent="0.2">
      <c r="A17" s="74">
        <v>4</v>
      </c>
      <c r="B17" s="74"/>
      <c r="C17" s="143"/>
      <c r="D17" s="143"/>
      <c r="E17" s="143"/>
      <c r="F17" s="143"/>
      <c r="G17" s="143"/>
      <c r="H17" s="143"/>
      <c r="I17" s="143"/>
      <c r="J17" s="143"/>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143"/>
      <c r="DR17" s="143"/>
      <c r="DS17" s="143"/>
      <c r="DT17" s="143"/>
      <c r="DU17" s="143"/>
      <c r="DV17" s="143"/>
      <c r="DW17" s="20"/>
    </row>
    <row r="18" spans="1:127" x14ac:dyDescent="0.2">
      <c r="A18" s="74">
        <v>5</v>
      </c>
      <c r="B18" s="74"/>
      <c r="C18" s="143"/>
      <c r="D18" s="143"/>
      <c r="E18" s="143"/>
      <c r="F18" s="143"/>
      <c r="G18" s="143"/>
      <c r="H18" s="143"/>
      <c r="I18" s="143"/>
      <c r="J18" s="143"/>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143"/>
      <c r="DR18" s="143"/>
      <c r="DS18" s="143"/>
      <c r="DT18" s="143"/>
      <c r="DU18" s="143"/>
      <c r="DV18" s="143"/>
      <c r="DW18" s="20"/>
    </row>
    <row r="19" spans="1:127" x14ac:dyDescent="0.2">
      <c r="A19" s="74">
        <v>6</v>
      </c>
      <c r="B19" s="74"/>
      <c r="C19" s="143"/>
      <c r="D19" s="143"/>
      <c r="E19" s="143"/>
      <c r="F19" s="143"/>
      <c r="G19" s="143"/>
      <c r="H19" s="143"/>
      <c r="I19" s="143"/>
      <c r="J19" s="143"/>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143"/>
      <c r="DR19" s="143"/>
      <c r="DS19" s="143"/>
      <c r="DT19" s="143"/>
      <c r="DU19" s="143"/>
      <c r="DV19" s="143"/>
      <c r="DW19" s="20"/>
    </row>
    <row r="20" spans="1:127" x14ac:dyDescent="0.2">
      <c r="A20" s="74">
        <v>7</v>
      </c>
      <c r="B20" s="74"/>
      <c r="C20" s="143"/>
      <c r="D20" s="143"/>
      <c r="E20" s="143"/>
      <c r="F20" s="143"/>
      <c r="G20" s="143"/>
      <c r="H20" s="143"/>
      <c r="I20" s="143"/>
      <c r="J20" s="143"/>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143"/>
      <c r="DR20" s="143"/>
      <c r="DS20" s="143"/>
      <c r="DT20" s="143"/>
      <c r="DU20" s="143"/>
      <c r="DV20" s="143"/>
      <c r="DW20" s="20"/>
    </row>
    <row r="21" spans="1:127" x14ac:dyDescent="0.2">
      <c r="A21" s="74">
        <v>8</v>
      </c>
      <c r="B21" s="74"/>
      <c r="C21" s="143"/>
      <c r="D21" s="143"/>
      <c r="E21" s="143"/>
      <c r="F21" s="143"/>
      <c r="G21" s="143"/>
      <c r="H21" s="143"/>
      <c r="I21" s="143"/>
      <c r="J21" s="143"/>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143"/>
      <c r="DR21" s="143"/>
      <c r="DS21" s="143"/>
      <c r="DT21" s="143"/>
      <c r="DU21" s="143"/>
      <c r="DV21" s="143"/>
      <c r="DW21" s="20"/>
    </row>
    <row r="22" spans="1:127" x14ac:dyDescent="0.2">
      <c r="A22" s="74">
        <v>9</v>
      </c>
      <c r="B22" s="74"/>
      <c r="C22" s="143"/>
      <c r="D22" s="143"/>
      <c r="E22" s="143"/>
      <c r="F22" s="143"/>
      <c r="G22" s="143"/>
      <c r="H22" s="143"/>
      <c r="I22" s="143"/>
      <c r="J22" s="143"/>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143"/>
      <c r="DR22" s="143"/>
      <c r="DS22" s="143"/>
      <c r="DT22" s="143"/>
      <c r="DU22" s="143"/>
      <c r="DV22" s="143"/>
      <c r="DW22" s="20"/>
    </row>
    <row r="23" spans="1:127" x14ac:dyDescent="0.2">
      <c r="A23" s="74">
        <v>10</v>
      </c>
      <c r="B23" s="74"/>
      <c r="C23" s="143"/>
      <c r="D23" s="143"/>
      <c r="E23" s="143"/>
      <c r="F23" s="143"/>
      <c r="G23" s="143"/>
      <c r="H23" s="143"/>
      <c r="I23" s="143"/>
      <c r="J23" s="143"/>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143"/>
      <c r="DR23" s="143"/>
      <c r="DS23" s="143"/>
      <c r="DT23" s="143"/>
      <c r="DU23" s="143"/>
      <c r="DV23" s="143"/>
      <c r="DW23" s="20"/>
    </row>
    <row r="24" spans="1:127" x14ac:dyDescent="0.2">
      <c r="A24" s="74">
        <v>11</v>
      </c>
      <c r="B24" s="74"/>
      <c r="C24" s="143"/>
      <c r="D24" s="143"/>
      <c r="E24" s="143"/>
      <c r="F24" s="143"/>
      <c r="G24" s="143"/>
      <c r="H24" s="143"/>
      <c r="I24" s="143"/>
      <c r="J24" s="143"/>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143"/>
      <c r="DR24" s="143"/>
      <c r="DS24" s="143"/>
      <c r="DT24" s="143"/>
      <c r="DU24" s="143"/>
      <c r="DV24" s="143"/>
      <c r="DW24" s="20"/>
    </row>
    <row r="25" spans="1:127" x14ac:dyDescent="0.2">
      <c r="A25" s="74">
        <v>12</v>
      </c>
      <c r="B25" s="74"/>
      <c r="C25" s="143"/>
      <c r="D25" s="143"/>
      <c r="E25" s="143"/>
      <c r="F25" s="143"/>
      <c r="G25" s="143"/>
      <c r="H25" s="143"/>
      <c r="I25" s="143"/>
      <c r="J25" s="143"/>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143"/>
      <c r="DR25" s="143"/>
      <c r="DS25" s="143"/>
      <c r="DT25" s="143"/>
      <c r="DU25" s="143"/>
      <c r="DV25" s="143"/>
      <c r="DW25" s="20"/>
    </row>
    <row r="26" spans="1:127" x14ac:dyDescent="0.2">
      <c r="A26" s="74">
        <v>13</v>
      </c>
      <c r="B26" s="74"/>
      <c r="C26" s="143"/>
      <c r="D26" s="143"/>
      <c r="E26" s="143"/>
      <c r="F26" s="143"/>
      <c r="G26" s="143"/>
      <c r="H26" s="143"/>
      <c r="I26" s="143"/>
      <c r="J26" s="143"/>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143"/>
      <c r="DR26" s="143"/>
      <c r="DS26" s="143"/>
      <c r="DT26" s="143"/>
      <c r="DU26" s="143"/>
      <c r="DV26" s="143"/>
      <c r="DW26" s="20"/>
    </row>
    <row r="27" spans="1:127" x14ac:dyDescent="0.2">
      <c r="A27" s="74">
        <v>14</v>
      </c>
      <c r="B27" s="74"/>
      <c r="C27" s="143"/>
      <c r="D27" s="143"/>
      <c r="E27" s="143"/>
      <c r="F27" s="143"/>
      <c r="G27" s="143"/>
      <c r="H27" s="143"/>
      <c r="I27" s="143"/>
      <c r="J27" s="143"/>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143"/>
      <c r="DR27" s="143"/>
      <c r="DS27" s="143"/>
      <c r="DT27" s="143"/>
      <c r="DU27" s="143"/>
      <c r="DV27" s="143"/>
      <c r="DW27" s="20"/>
    </row>
    <row r="28" spans="1:127" x14ac:dyDescent="0.2">
      <c r="A28" s="74">
        <v>15</v>
      </c>
      <c r="B28" s="74"/>
      <c r="C28" s="143"/>
      <c r="D28" s="143"/>
      <c r="E28" s="143"/>
      <c r="F28" s="143"/>
      <c r="G28" s="143"/>
      <c r="H28" s="143"/>
      <c r="I28" s="143"/>
      <c r="J28" s="143"/>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143"/>
      <c r="DR28" s="143"/>
      <c r="DS28" s="143"/>
      <c r="DT28" s="143"/>
      <c r="DU28" s="143"/>
      <c r="DV28" s="143"/>
      <c r="DW28" s="20"/>
    </row>
    <row r="29" spans="1:127" x14ac:dyDescent="0.2">
      <c r="A29" s="74">
        <v>16</v>
      </c>
      <c r="B29" s="74"/>
      <c r="C29" s="143"/>
      <c r="D29" s="143"/>
      <c r="E29" s="143"/>
      <c r="F29" s="143"/>
      <c r="G29" s="143"/>
      <c r="H29" s="143"/>
      <c r="I29" s="143"/>
      <c r="J29" s="143"/>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143"/>
      <c r="DR29" s="143"/>
      <c r="DS29" s="143"/>
      <c r="DT29" s="143"/>
      <c r="DU29" s="143"/>
      <c r="DV29" s="143"/>
      <c r="DW29" s="20"/>
    </row>
    <row r="30" spans="1:127" x14ac:dyDescent="0.2">
      <c r="A30" s="74">
        <v>17</v>
      </c>
      <c r="B30" s="74"/>
      <c r="C30" s="143"/>
      <c r="D30" s="143"/>
      <c r="E30" s="143"/>
      <c r="F30" s="143"/>
      <c r="G30" s="143"/>
      <c r="H30" s="143"/>
      <c r="I30" s="143"/>
      <c r="J30" s="143"/>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143"/>
      <c r="DR30" s="143"/>
      <c r="DS30" s="143"/>
      <c r="DT30" s="143"/>
      <c r="DU30" s="143"/>
      <c r="DV30" s="143"/>
      <c r="DW30" s="20"/>
    </row>
    <row r="31" spans="1:127" x14ac:dyDescent="0.2">
      <c r="A31" s="74">
        <v>18</v>
      </c>
      <c r="B31" s="74"/>
      <c r="C31" s="143"/>
      <c r="D31" s="143"/>
      <c r="E31" s="143"/>
      <c r="F31" s="143"/>
      <c r="G31" s="143"/>
      <c r="H31" s="143"/>
      <c r="I31" s="143"/>
      <c r="J31" s="143"/>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143"/>
      <c r="DR31" s="143"/>
      <c r="DS31" s="143"/>
      <c r="DT31" s="143"/>
      <c r="DU31" s="143"/>
      <c r="DV31" s="143"/>
      <c r="DW31" s="20"/>
    </row>
    <row r="32" spans="1:127" x14ac:dyDescent="0.2">
      <c r="A32" s="74">
        <v>19</v>
      </c>
      <c r="B32" s="74"/>
      <c r="C32" s="143"/>
      <c r="D32" s="143"/>
      <c r="E32" s="143"/>
      <c r="F32" s="143"/>
      <c r="G32" s="143"/>
      <c r="H32" s="143"/>
      <c r="I32" s="143"/>
      <c r="J32" s="143"/>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143"/>
      <c r="DR32" s="143"/>
      <c r="DS32" s="143"/>
      <c r="DT32" s="143"/>
      <c r="DU32" s="143"/>
      <c r="DV32" s="143"/>
      <c r="DW32" s="20"/>
    </row>
    <row r="33" spans="1:127" x14ac:dyDescent="0.2">
      <c r="A33" s="74">
        <v>20</v>
      </c>
      <c r="B33" s="74"/>
      <c r="C33" s="143"/>
      <c r="D33" s="143"/>
      <c r="E33" s="143"/>
      <c r="F33" s="143"/>
      <c r="G33" s="143"/>
      <c r="H33" s="143"/>
      <c r="I33" s="143"/>
      <c r="J33" s="143"/>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143"/>
      <c r="DR33" s="143"/>
      <c r="DS33" s="143"/>
      <c r="DT33" s="143"/>
      <c r="DU33" s="143"/>
      <c r="DV33" s="143"/>
      <c r="DW33" s="20"/>
    </row>
    <row r="34" spans="1:127" x14ac:dyDescent="0.2">
      <c r="A34" s="74">
        <v>21</v>
      </c>
      <c r="B34" s="74"/>
      <c r="C34" s="143"/>
      <c r="D34" s="143"/>
      <c r="E34" s="143"/>
      <c r="F34" s="143"/>
      <c r="G34" s="143"/>
      <c r="H34" s="143"/>
      <c r="I34" s="143"/>
      <c r="J34" s="143"/>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143"/>
      <c r="DR34" s="143"/>
      <c r="DS34" s="143"/>
      <c r="DT34" s="143"/>
      <c r="DU34" s="143"/>
      <c r="DV34" s="143"/>
      <c r="DW34" s="20"/>
    </row>
    <row r="35" spans="1:127" x14ac:dyDescent="0.2">
      <c r="A35" s="74">
        <v>22</v>
      </c>
      <c r="B35" s="74"/>
      <c r="C35" s="143"/>
      <c r="D35" s="143"/>
      <c r="E35" s="143"/>
      <c r="F35" s="143"/>
      <c r="G35" s="143"/>
      <c r="H35" s="143"/>
      <c r="I35" s="143"/>
      <c r="J35" s="143"/>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143"/>
      <c r="DR35" s="143"/>
      <c r="DS35" s="143"/>
      <c r="DT35" s="143"/>
      <c r="DU35" s="143"/>
      <c r="DV35" s="143"/>
      <c r="DW35" s="20"/>
    </row>
    <row r="36" spans="1:127" x14ac:dyDescent="0.2">
      <c r="A36" s="74">
        <v>23</v>
      </c>
      <c r="B36" s="74"/>
      <c r="C36" s="143"/>
      <c r="D36" s="143"/>
      <c r="E36" s="143"/>
      <c r="F36" s="143"/>
      <c r="G36" s="143"/>
      <c r="H36" s="143"/>
      <c r="I36" s="143"/>
      <c r="J36" s="143"/>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143"/>
      <c r="DR36" s="143"/>
      <c r="DS36" s="143"/>
      <c r="DT36" s="143"/>
      <c r="DU36" s="143"/>
      <c r="DV36" s="143"/>
      <c r="DW36" s="20"/>
    </row>
    <row r="37" spans="1:127" x14ac:dyDescent="0.2">
      <c r="A37" s="74">
        <v>24</v>
      </c>
      <c r="B37" s="74"/>
      <c r="C37" s="143"/>
      <c r="D37" s="143"/>
      <c r="E37" s="143"/>
      <c r="F37" s="143"/>
      <c r="G37" s="143"/>
      <c r="H37" s="143"/>
      <c r="I37" s="143"/>
      <c r="J37" s="143"/>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143"/>
      <c r="DR37" s="143"/>
      <c r="DS37" s="143"/>
      <c r="DT37" s="143"/>
      <c r="DU37" s="143"/>
      <c r="DV37" s="143"/>
      <c r="DW37" s="20"/>
    </row>
    <row r="38" spans="1:127" x14ac:dyDescent="0.2">
      <c r="A38" s="74">
        <v>25</v>
      </c>
      <c r="B38" s="74"/>
      <c r="C38" s="143"/>
      <c r="D38" s="143"/>
      <c r="E38" s="143"/>
      <c r="F38" s="143"/>
      <c r="G38" s="143"/>
      <c r="H38" s="143"/>
      <c r="I38" s="143"/>
      <c r="J38" s="143"/>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143"/>
      <c r="DR38" s="143"/>
      <c r="DS38" s="143"/>
      <c r="DT38" s="143"/>
      <c r="DU38" s="143"/>
      <c r="DV38" s="143"/>
      <c r="DW38" s="20"/>
    </row>
    <row r="39" spans="1:127" x14ac:dyDescent="0.2">
      <c r="A39" s="74">
        <v>26</v>
      </c>
      <c r="B39" s="74"/>
      <c r="C39" s="143"/>
      <c r="D39" s="143"/>
      <c r="E39" s="143"/>
      <c r="F39" s="143"/>
      <c r="G39" s="143"/>
      <c r="H39" s="143"/>
      <c r="I39" s="143"/>
      <c r="J39" s="143"/>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143"/>
      <c r="DR39" s="143"/>
      <c r="DS39" s="143"/>
      <c r="DT39" s="143"/>
      <c r="DU39" s="143"/>
      <c r="DV39" s="143"/>
      <c r="DW39" s="20"/>
    </row>
    <row r="40" spans="1:127" x14ac:dyDescent="0.2">
      <c r="A40" s="74">
        <v>27</v>
      </c>
      <c r="B40" s="74"/>
      <c r="C40" s="143"/>
      <c r="D40" s="143"/>
      <c r="E40" s="143"/>
      <c r="F40" s="143"/>
      <c r="G40" s="143"/>
      <c r="H40" s="143"/>
      <c r="I40" s="143"/>
      <c r="J40" s="143"/>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143"/>
      <c r="DR40" s="143"/>
      <c r="DS40" s="143"/>
      <c r="DT40" s="143"/>
      <c r="DU40" s="143"/>
      <c r="DV40" s="143"/>
      <c r="DW40" s="20"/>
    </row>
    <row r="41" spans="1:127" x14ac:dyDescent="0.2">
      <c r="A41" s="74">
        <v>28</v>
      </c>
      <c r="B41" s="74"/>
      <c r="C41" s="143"/>
      <c r="D41" s="143"/>
      <c r="E41" s="143"/>
      <c r="F41" s="143"/>
      <c r="G41" s="143"/>
      <c r="H41" s="143"/>
      <c r="I41" s="143"/>
      <c r="J41" s="143"/>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143"/>
      <c r="DR41" s="143"/>
      <c r="DS41" s="143"/>
      <c r="DT41" s="143"/>
      <c r="DU41" s="143"/>
      <c r="DV41" s="143"/>
      <c r="DW41" s="20"/>
    </row>
    <row r="42" spans="1:127" x14ac:dyDescent="0.2">
      <c r="A42" s="74">
        <v>29</v>
      </c>
      <c r="B42" s="74"/>
      <c r="C42" s="143"/>
      <c r="D42" s="143"/>
      <c r="E42" s="143"/>
      <c r="F42" s="143"/>
      <c r="G42" s="143"/>
      <c r="H42" s="143"/>
      <c r="I42" s="143"/>
      <c r="J42" s="143"/>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143"/>
      <c r="DR42" s="143"/>
      <c r="DS42" s="143"/>
      <c r="DT42" s="143"/>
      <c r="DU42" s="143"/>
      <c r="DV42" s="143"/>
      <c r="DW42" s="20"/>
    </row>
    <row r="43" spans="1:127" x14ac:dyDescent="0.2">
      <c r="A43" s="74">
        <v>30</v>
      </c>
      <c r="B43" s="74"/>
      <c r="C43" s="143"/>
      <c r="D43" s="143"/>
      <c r="E43" s="143"/>
      <c r="F43" s="143"/>
      <c r="G43" s="143"/>
      <c r="H43" s="143"/>
      <c r="I43" s="143"/>
      <c r="J43" s="143"/>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143"/>
      <c r="DR43" s="143"/>
      <c r="DS43" s="143"/>
      <c r="DT43" s="143"/>
      <c r="DU43" s="143"/>
      <c r="DV43" s="143"/>
      <c r="DW43" s="20"/>
    </row>
    <row r="44" spans="1:127" x14ac:dyDescent="0.2">
      <c r="A44" s="74">
        <v>31</v>
      </c>
      <c r="B44" s="74"/>
      <c r="C44" s="143"/>
      <c r="D44" s="143"/>
      <c r="E44" s="143"/>
      <c r="F44" s="143"/>
      <c r="G44" s="143"/>
      <c r="H44" s="143"/>
      <c r="I44" s="143"/>
      <c r="J44" s="143"/>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143"/>
      <c r="DR44" s="143"/>
      <c r="DS44" s="143"/>
      <c r="DT44" s="143"/>
      <c r="DU44" s="143"/>
      <c r="DV44" s="143"/>
      <c r="DW44" s="20"/>
    </row>
    <row r="45" spans="1:127" x14ac:dyDescent="0.2">
      <c r="A45" s="67" t="s">
        <v>14</v>
      </c>
      <c r="B45" s="76"/>
      <c r="C45" s="76">
        <f>COUNT(C14:C44)</f>
        <v>0</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0</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6">
        <f>COUNT(AI14:AI44)</f>
        <v>0</v>
      </c>
      <c r="AJ45" s="76"/>
      <c r="AK45" s="76">
        <f>COUNT(AK14:AK44)</f>
        <v>0</v>
      </c>
      <c r="AL45" s="76"/>
      <c r="AM45" s="76">
        <f>COUNT(AM14:AM44)</f>
        <v>0</v>
      </c>
      <c r="AN45" s="76"/>
      <c r="AO45" s="76">
        <f>COUNT(AO14:AO44)</f>
        <v>0</v>
      </c>
      <c r="AP45" s="76"/>
      <c r="AQ45" s="76">
        <f>COUNT(AQ14:AQ44)</f>
        <v>0</v>
      </c>
      <c r="AR45" s="76"/>
      <c r="AS45" s="76">
        <f>COUNT(AS14:AS44)</f>
        <v>0</v>
      </c>
      <c r="AT45" s="76"/>
      <c r="AU45" s="76">
        <f>COUNT(AU14:AU44)</f>
        <v>0</v>
      </c>
      <c r="AV45" s="76"/>
      <c r="AW45" s="76">
        <f>COUNT(AW14:AW44)</f>
        <v>0</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76">
        <f>COUNT(DU14:DU44)</f>
        <v>0</v>
      </c>
      <c r="DV45" s="76"/>
      <c r="DW45" s="20"/>
    </row>
    <row r="46" spans="1:127"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68" t="e">
        <f>AVERAGE(DU14:DU44)</f>
        <v>#DIV/0!</v>
      </c>
      <c r="DV46" s="76"/>
      <c r="DW46" s="20"/>
    </row>
    <row r="47" spans="1:127"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20"/>
    </row>
    <row r="48" spans="1:127"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20"/>
    </row>
    <row r="49" spans="1:127"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row>
    <row r="50" spans="1:127"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row>
    <row r="52" spans="1:127" ht="15" x14ac:dyDescent="0.2">
      <c r="A52" s="154"/>
      <c r="B52" s="154"/>
      <c r="C52" s="154"/>
      <c r="D52" s="154"/>
      <c r="E52" s="154"/>
      <c r="F52" s="154"/>
    </row>
  </sheetData>
  <sheetProtection password="81FA" sheet="1" selectLockedCells="1"/>
  <mergeCells count="556">
    <mergeCell ref="DU12:DV12"/>
    <mergeCell ref="DU10:DV10"/>
    <mergeCell ref="DU11:DV11"/>
    <mergeCell ref="DG12:DH12"/>
    <mergeCell ref="DI12:DJ12"/>
    <mergeCell ref="DS12:DT12"/>
    <mergeCell ref="DK12:DL12"/>
    <mergeCell ref="DM12:DN12"/>
    <mergeCell ref="DO12:DP12"/>
    <mergeCell ref="DQ12:DR12"/>
    <mergeCell ref="DG10:DH10"/>
    <mergeCell ref="DI10:DJ10"/>
    <mergeCell ref="DK10:DL10"/>
    <mergeCell ref="DM10:DN10"/>
    <mergeCell ref="DO10:DP10"/>
    <mergeCell ref="DQ10:DR10"/>
    <mergeCell ref="DS10:DT10"/>
    <mergeCell ref="DQ11:DR11"/>
    <mergeCell ref="DS11:DT11"/>
    <mergeCell ref="CO12:CP12"/>
    <mergeCell ref="CQ12:CR12"/>
    <mergeCell ref="CS12:CT12"/>
    <mergeCell ref="CU12:CV12"/>
    <mergeCell ref="CW12:CX12"/>
    <mergeCell ref="CY12:CZ12"/>
    <mergeCell ref="DA12:DB12"/>
    <mergeCell ref="DC12:DD12"/>
    <mergeCell ref="DE12:DF12"/>
    <mergeCell ref="BW12:BX12"/>
    <mergeCell ref="BY12:BZ12"/>
    <mergeCell ref="CA12:CB12"/>
    <mergeCell ref="CC12:CD12"/>
    <mergeCell ref="CE12:CF12"/>
    <mergeCell ref="CG12:CH12"/>
    <mergeCell ref="CI12:CJ12"/>
    <mergeCell ref="CK12:CL12"/>
    <mergeCell ref="CM12:CN12"/>
    <mergeCell ref="BE12:BF12"/>
    <mergeCell ref="BG12:BH12"/>
    <mergeCell ref="BI12:BJ12"/>
    <mergeCell ref="BK12:BL12"/>
    <mergeCell ref="BM12:BN12"/>
    <mergeCell ref="BO12:BP12"/>
    <mergeCell ref="BQ12:BR12"/>
    <mergeCell ref="BS12:BT12"/>
    <mergeCell ref="BU12:BV12"/>
    <mergeCell ref="AM12:AN12"/>
    <mergeCell ref="AO12:AP12"/>
    <mergeCell ref="AQ12:AR12"/>
    <mergeCell ref="AS12:AT12"/>
    <mergeCell ref="AU12:AV12"/>
    <mergeCell ref="AW12:AX12"/>
    <mergeCell ref="AY12:AZ12"/>
    <mergeCell ref="BA12:BB12"/>
    <mergeCell ref="BC12:BD12"/>
    <mergeCell ref="U12:V12"/>
    <mergeCell ref="W12:X12"/>
    <mergeCell ref="Y12:Z12"/>
    <mergeCell ref="AA12:AB12"/>
    <mergeCell ref="AC12:AD12"/>
    <mergeCell ref="AE12:AF12"/>
    <mergeCell ref="AG12:AH12"/>
    <mergeCell ref="AI12:AJ12"/>
    <mergeCell ref="AK12:AL12"/>
    <mergeCell ref="C12:D12"/>
    <mergeCell ref="E12:F12"/>
    <mergeCell ref="G12:H12"/>
    <mergeCell ref="I12:J12"/>
    <mergeCell ref="K12:L12"/>
    <mergeCell ref="M12:N12"/>
    <mergeCell ref="O12:P12"/>
    <mergeCell ref="Q12:R12"/>
    <mergeCell ref="S12:T12"/>
    <mergeCell ref="CM11:CN11"/>
    <mergeCell ref="CO11:CP11"/>
    <mergeCell ref="CQ11:CR11"/>
    <mergeCell ref="CG11:CH11"/>
    <mergeCell ref="CI11:CJ11"/>
    <mergeCell ref="CK11:CL11"/>
    <mergeCell ref="BC11:BD11"/>
    <mergeCell ref="CS11:CT11"/>
    <mergeCell ref="CU11:CV11"/>
    <mergeCell ref="BU11:BV11"/>
    <mergeCell ref="BW11:BX11"/>
    <mergeCell ref="BY11:BZ11"/>
    <mergeCell ref="CA11:CB11"/>
    <mergeCell ref="CC11:CD11"/>
    <mergeCell ref="CE11:CF11"/>
    <mergeCell ref="BE11:BF11"/>
    <mergeCell ref="BG11:BH11"/>
    <mergeCell ref="BI11:BJ11"/>
    <mergeCell ref="BK11:BL11"/>
    <mergeCell ref="BM11:BN11"/>
    <mergeCell ref="BO11:BP11"/>
    <mergeCell ref="BQ11:BR11"/>
    <mergeCell ref="BS11:BT11"/>
    <mergeCell ref="DE11:DF11"/>
    <mergeCell ref="DG11:DH11"/>
    <mergeCell ref="DI11:DJ11"/>
    <mergeCell ref="DK11:DL11"/>
    <mergeCell ref="DM11:DN11"/>
    <mergeCell ref="DO11:DP11"/>
    <mergeCell ref="CW11:CX11"/>
    <mergeCell ref="CY11:CZ11"/>
    <mergeCell ref="DA11:DB11"/>
    <mergeCell ref="DC11:DD11"/>
    <mergeCell ref="AK11:AL11"/>
    <mergeCell ref="AM11:AN11"/>
    <mergeCell ref="AO11:AP11"/>
    <mergeCell ref="AQ11:AR11"/>
    <mergeCell ref="AS11:AT11"/>
    <mergeCell ref="AU11:AV11"/>
    <mergeCell ref="AW11:AX11"/>
    <mergeCell ref="AY11:AZ11"/>
    <mergeCell ref="BA11:BB11"/>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CO10:CP10"/>
    <mergeCell ref="BE10:BF10"/>
    <mergeCell ref="BG10:BH10"/>
    <mergeCell ref="BI10:BJ10"/>
    <mergeCell ref="BK10:BL10"/>
    <mergeCell ref="BM10:BN10"/>
    <mergeCell ref="BO10:BP10"/>
    <mergeCell ref="BQ10:BR10"/>
    <mergeCell ref="BS10:BT10"/>
    <mergeCell ref="BU10:BV10"/>
    <mergeCell ref="AM10:AN10"/>
    <mergeCell ref="AO10:AP10"/>
    <mergeCell ref="AQ10:AR10"/>
    <mergeCell ref="AS10:AT10"/>
    <mergeCell ref="AU10:AV10"/>
    <mergeCell ref="AW10:AX10"/>
    <mergeCell ref="CQ10:CR10"/>
    <mergeCell ref="CS10:CT10"/>
    <mergeCell ref="CU10:CV10"/>
    <mergeCell ref="CW10:CX10"/>
    <mergeCell ref="CY10:CZ10"/>
    <mergeCell ref="DA10:DB10"/>
    <mergeCell ref="DC10:DD10"/>
    <mergeCell ref="DE10:DF10"/>
    <mergeCell ref="BW10:BX10"/>
    <mergeCell ref="BY10:BZ10"/>
    <mergeCell ref="CA10:CB10"/>
    <mergeCell ref="CC10:CD10"/>
    <mergeCell ref="CE10:CF10"/>
    <mergeCell ref="CG10:CH10"/>
    <mergeCell ref="CI10:CJ10"/>
    <mergeCell ref="CK10:CL10"/>
    <mergeCell ref="CM10:CN10"/>
    <mergeCell ref="AY10:AZ10"/>
    <mergeCell ref="BA10:BB10"/>
    <mergeCell ref="BC10:BD10"/>
    <mergeCell ref="U10:V10"/>
    <mergeCell ref="W10:X10"/>
    <mergeCell ref="Y10:Z10"/>
    <mergeCell ref="AA10:AB10"/>
    <mergeCell ref="AC10:AD10"/>
    <mergeCell ref="AE10:AF10"/>
    <mergeCell ref="AG10:AH10"/>
    <mergeCell ref="AI10:AJ10"/>
    <mergeCell ref="AK10:AL10"/>
    <mergeCell ref="C10:D10"/>
    <mergeCell ref="E10:F10"/>
    <mergeCell ref="G10:H10"/>
    <mergeCell ref="I10:J10"/>
    <mergeCell ref="K10:L10"/>
    <mergeCell ref="M10:N10"/>
    <mergeCell ref="O10:P10"/>
    <mergeCell ref="Q10:R10"/>
    <mergeCell ref="S10:T10"/>
    <mergeCell ref="CU9:CV9"/>
    <mergeCell ref="DQ9:DR9"/>
    <mergeCell ref="DS9:DT9"/>
    <mergeCell ref="DE9:DF9"/>
    <mergeCell ref="DG9:DH9"/>
    <mergeCell ref="DI9:DJ9"/>
    <mergeCell ref="DK9:DL9"/>
    <mergeCell ref="DM9:DN9"/>
    <mergeCell ref="DO9:DP9"/>
    <mergeCell ref="CW9:CX9"/>
    <mergeCell ref="CY9:CZ9"/>
    <mergeCell ref="DA9:DB9"/>
    <mergeCell ref="DC9:DD9"/>
    <mergeCell ref="CC9:CD9"/>
    <mergeCell ref="CE9:CF9"/>
    <mergeCell ref="CG9:CH9"/>
    <mergeCell ref="CI9:CJ9"/>
    <mergeCell ref="CK9:CL9"/>
    <mergeCell ref="CM9:CN9"/>
    <mergeCell ref="CO9:CP9"/>
    <mergeCell ref="CQ9:CR9"/>
    <mergeCell ref="CS9:CT9"/>
    <mergeCell ref="BK9:BL9"/>
    <mergeCell ref="BM9:BN9"/>
    <mergeCell ref="BO9:BP9"/>
    <mergeCell ref="BQ9:BR9"/>
    <mergeCell ref="BS9:BT9"/>
    <mergeCell ref="BU9:BV9"/>
    <mergeCell ref="BW9:BX9"/>
    <mergeCell ref="BY9:BZ9"/>
    <mergeCell ref="CA9:CB9"/>
    <mergeCell ref="AS9:AT9"/>
    <mergeCell ref="AU9:AV9"/>
    <mergeCell ref="AW9:AX9"/>
    <mergeCell ref="AY9:AZ9"/>
    <mergeCell ref="BA9:BB9"/>
    <mergeCell ref="BC9:BD9"/>
    <mergeCell ref="BE9:BF9"/>
    <mergeCell ref="BG9:BH9"/>
    <mergeCell ref="BI9:BJ9"/>
    <mergeCell ref="DQ8:DR8"/>
    <mergeCell ref="DS8:DT8"/>
    <mergeCell ref="DU8:DV8"/>
    <mergeCell ref="C9:D9"/>
    <mergeCell ref="E9:F9"/>
    <mergeCell ref="G9:H9"/>
    <mergeCell ref="I9:J9"/>
    <mergeCell ref="K9:L9"/>
    <mergeCell ref="M9:N9"/>
    <mergeCell ref="O9:P9"/>
    <mergeCell ref="Q9:R9"/>
    <mergeCell ref="S9:T9"/>
    <mergeCell ref="U9:V9"/>
    <mergeCell ref="W9:X9"/>
    <mergeCell ref="Y9:Z9"/>
    <mergeCell ref="AA9:AB9"/>
    <mergeCell ref="AC9:AD9"/>
    <mergeCell ref="AE9:AF9"/>
    <mergeCell ref="AG9:AH9"/>
    <mergeCell ref="AI9:AJ9"/>
    <mergeCell ref="AK9:AL9"/>
    <mergeCell ref="AM9:AN9"/>
    <mergeCell ref="AO9:AP9"/>
    <mergeCell ref="AQ9:AR9"/>
    <mergeCell ref="BO8:BP8"/>
    <mergeCell ref="BQ8:BR8"/>
    <mergeCell ref="BS8:BT8"/>
    <mergeCell ref="BU8:BV8"/>
    <mergeCell ref="DC8:DD8"/>
    <mergeCell ref="DE8:DF8"/>
    <mergeCell ref="DG8:DH8"/>
    <mergeCell ref="BW8:BX8"/>
    <mergeCell ref="BY8:BZ8"/>
    <mergeCell ref="CA8:CB8"/>
    <mergeCell ref="CC8:CD8"/>
    <mergeCell ref="CE8:CF8"/>
    <mergeCell ref="DI8:DJ8"/>
    <mergeCell ref="DK8:DL8"/>
    <mergeCell ref="DM8:DN8"/>
    <mergeCell ref="DO8:DP8"/>
    <mergeCell ref="CG8:CH8"/>
    <mergeCell ref="CI8:CJ8"/>
    <mergeCell ref="CK8:CL8"/>
    <mergeCell ref="CM8:CN8"/>
    <mergeCell ref="CO8:CP8"/>
    <mergeCell ref="CQ8:CR8"/>
    <mergeCell ref="CS8:CT8"/>
    <mergeCell ref="CU8:CV8"/>
    <mergeCell ref="CW8:CX8"/>
    <mergeCell ref="CY8:CZ8"/>
    <mergeCell ref="DA8:DB8"/>
    <mergeCell ref="AW8:AX8"/>
    <mergeCell ref="AY8:AZ8"/>
    <mergeCell ref="BA8:BB8"/>
    <mergeCell ref="BC8:BD8"/>
    <mergeCell ref="BE8:BF8"/>
    <mergeCell ref="BG8:BH8"/>
    <mergeCell ref="BI8:BJ8"/>
    <mergeCell ref="BK8:BL8"/>
    <mergeCell ref="BM8:BN8"/>
    <mergeCell ref="DU7:DV7"/>
    <mergeCell ref="C8:D8"/>
    <mergeCell ref="E8:F8"/>
    <mergeCell ref="G8:H8"/>
    <mergeCell ref="I8:J8"/>
    <mergeCell ref="K8:L8"/>
    <mergeCell ref="M8:N8"/>
    <mergeCell ref="O8:P8"/>
    <mergeCell ref="Q8:R8"/>
    <mergeCell ref="S8:T8"/>
    <mergeCell ref="U8:V8"/>
    <mergeCell ref="W8:X8"/>
    <mergeCell ref="Y8:Z8"/>
    <mergeCell ref="AA8:AB8"/>
    <mergeCell ref="AC8:AD8"/>
    <mergeCell ref="AE8:AF8"/>
    <mergeCell ref="AG8:AH8"/>
    <mergeCell ref="AI8:AJ8"/>
    <mergeCell ref="AK8:AL8"/>
    <mergeCell ref="AM8:AN8"/>
    <mergeCell ref="AO8:AP8"/>
    <mergeCell ref="AQ8:AR8"/>
    <mergeCell ref="AS8:AT8"/>
    <mergeCell ref="AU8:AV8"/>
    <mergeCell ref="DQ7:DR7"/>
    <mergeCell ref="DS7:DT7"/>
    <mergeCell ref="DE7:DF7"/>
    <mergeCell ref="DG7:DH7"/>
    <mergeCell ref="DI7:DJ7"/>
    <mergeCell ref="DK7:DL7"/>
    <mergeCell ref="DM7:DN7"/>
    <mergeCell ref="DO7:DP7"/>
    <mergeCell ref="CW7:CX7"/>
    <mergeCell ref="CY7:CZ7"/>
    <mergeCell ref="DA7:DB7"/>
    <mergeCell ref="DC7:DD7"/>
    <mergeCell ref="CE7:CF7"/>
    <mergeCell ref="CG7:CH7"/>
    <mergeCell ref="CI7:CJ7"/>
    <mergeCell ref="CK7:CL7"/>
    <mergeCell ref="CM7:CN7"/>
    <mergeCell ref="CO7:CP7"/>
    <mergeCell ref="CQ7:CR7"/>
    <mergeCell ref="CS7:CT7"/>
    <mergeCell ref="CU7:CV7"/>
    <mergeCell ref="BM7:BN7"/>
    <mergeCell ref="BO7:BP7"/>
    <mergeCell ref="BQ7:BR7"/>
    <mergeCell ref="BS7:BT7"/>
    <mergeCell ref="BU7:BV7"/>
    <mergeCell ref="BW7:BX7"/>
    <mergeCell ref="BY7:BZ7"/>
    <mergeCell ref="CA7:CB7"/>
    <mergeCell ref="CC7:CD7"/>
    <mergeCell ref="AU7:AV7"/>
    <mergeCell ref="AW7:AX7"/>
    <mergeCell ref="AY7:AZ7"/>
    <mergeCell ref="BA7:BB7"/>
    <mergeCell ref="BC7:BD7"/>
    <mergeCell ref="BE7:BF7"/>
    <mergeCell ref="BG7:BH7"/>
    <mergeCell ref="BI7:BJ7"/>
    <mergeCell ref="BK7:BL7"/>
    <mergeCell ref="DQ6:DR6"/>
    <mergeCell ref="DS6:DT6"/>
    <mergeCell ref="C7:D7"/>
    <mergeCell ref="E7:F7"/>
    <mergeCell ref="G7:H7"/>
    <mergeCell ref="I7:J7"/>
    <mergeCell ref="K7:L7"/>
    <mergeCell ref="M7:N7"/>
    <mergeCell ref="O7:P7"/>
    <mergeCell ref="Q7:R7"/>
    <mergeCell ref="S7:T7"/>
    <mergeCell ref="U7:V7"/>
    <mergeCell ref="W7:X7"/>
    <mergeCell ref="Y7:Z7"/>
    <mergeCell ref="AA7:AB7"/>
    <mergeCell ref="AC7:AD7"/>
    <mergeCell ref="AE7:AF7"/>
    <mergeCell ref="AG7:AH7"/>
    <mergeCell ref="AI7:AJ7"/>
    <mergeCell ref="AK7:AL7"/>
    <mergeCell ref="AM7:AN7"/>
    <mergeCell ref="AO7:AP7"/>
    <mergeCell ref="AQ7:AR7"/>
    <mergeCell ref="AS7:AT7"/>
    <mergeCell ref="DI6:DJ6"/>
    <mergeCell ref="DK6:DL6"/>
    <mergeCell ref="DM6:DN6"/>
    <mergeCell ref="DO6:DP6"/>
    <mergeCell ref="CO6:CP6"/>
    <mergeCell ref="CQ6:CR6"/>
    <mergeCell ref="CS6:CT6"/>
    <mergeCell ref="CU6:CV6"/>
    <mergeCell ref="CW6:CX6"/>
    <mergeCell ref="CY6:CZ6"/>
    <mergeCell ref="DA6:DB6"/>
    <mergeCell ref="DC6:DD6"/>
    <mergeCell ref="DE6:DF6"/>
    <mergeCell ref="DG6:DH6"/>
    <mergeCell ref="C6:D6"/>
    <mergeCell ref="E6:F6"/>
    <mergeCell ref="G6:H6"/>
    <mergeCell ref="I6:J6"/>
    <mergeCell ref="S6:T6"/>
    <mergeCell ref="U6:V6"/>
    <mergeCell ref="DS5:DT5"/>
    <mergeCell ref="DU5:DV5"/>
    <mergeCell ref="CU5:CV5"/>
    <mergeCell ref="CW5:CX5"/>
    <mergeCell ref="CY5:CZ5"/>
    <mergeCell ref="DA5:DB5"/>
    <mergeCell ref="DK5:DL5"/>
    <mergeCell ref="DM5:DN5"/>
    <mergeCell ref="DO5:DP5"/>
    <mergeCell ref="DQ5:DR5"/>
    <mergeCell ref="W6:X6"/>
    <mergeCell ref="Y6:Z6"/>
    <mergeCell ref="AA6:AB6"/>
    <mergeCell ref="AC6:AD6"/>
    <mergeCell ref="AI6:AJ6"/>
    <mergeCell ref="AK6:AL6"/>
    <mergeCell ref="AM6:AN6"/>
    <mergeCell ref="AO6:AP6"/>
    <mergeCell ref="DG5:DH5"/>
    <mergeCell ref="BG5:BH5"/>
    <mergeCell ref="BI5:BJ5"/>
    <mergeCell ref="BK5:BL5"/>
    <mergeCell ref="BM5:BN5"/>
    <mergeCell ref="BO5:BP5"/>
    <mergeCell ref="BQ5:BR5"/>
    <mergeCell ref="BS5:BT5"/>
    <mergeCell ref="BU5:BV5"/>
    <mergeCell ref="BW5:BX5"/>
    <mergeCell ref="CK5:CL5"/>
    <mergeCell ref="CM5:CN5"/>
    <mergeCell ref="CO5:CP5"/>
    <mergeCell ref="CQ5:CR5"/>
    <mergeCell ref="CS5:CT5"/>
    <mergeCell ref="DC5:DD5"/>
    <mergeCell ref="DE5:DF5"/>
    <mergeCell ref="AU6:AV6"/>
    <mergeCell ref="AW6:AX6"/>
    <mergeCell ref="AY6:AZ6"/>
    <mergeCell ref="BA6:BB6"/>
    <mergeCell ref="BO6:BP6"/>
    <mergeCell ref="BQ6:BR6"/>
    <mergeCell ref="BS6:BT6"/>
    <mergeCell ref="BU6:BV6"/>
    <mergeCell ref="BW6:BX6"/>
    <mergeCell ref="BY6:BZ6"/>
    <mergeCell ref="CA6:CB6"/>
    <mergeCell ref="CC6:CD6"/>
    <mergeCell ref="CE6:CF6"/>
    <mergeCell ref="CG6:CH6"/>
    <mergeCell ref="CI6:CJ6"/>
    <mergeCell ref="CK6:CL6"/>
    <mergeCell ref="CM6:CN6"/>
    <mergeCell ref="BA5:BB5"/>
    <mergeCell ref="BC5:BD5"/>
    <mergeCell ref="BE5:BF5"/>
    <mergeCell ref="DI5:DJ5"/>
    <mergeCell ref="K6:L6"/>
    <mergeCell ref="M6:N6"/>
    <mergeCell ref="O6:P6"/>
    <mergeCell ref="Q6:R6"/>
    <mergeCell ref="AE6:AF6"/>
    <mergeCell ref="AG6:AH6"/>
    <mergeCell ref="AQ6:AR6"/>
    <mergeCell ref="AS6:AT6"/>
    <mergeCell ref="BC6:BD6"/>
    <mergeCell ref="BE6:BF6"/>
    <mergeCell ref="BG6:BH6"/>
    <mergeCell ref="BI6:BJ6"/>
    <mergeCell ref="BK6:BL6"/>
    <mergeCell ref="BM6:BN6"/>
    <mergeCell ref="BY5:BZ5"/>
    <mergeCell ref="CA5:CB5"/>
    <mergeCell ref="CC5:CD5"/>
    <mergeCell ref="CE5:CF5"/>
    <mergeCell ref="CG5:CH5"/>
    <mergeCell ref="CI5:CJ5"/>
    <mergeCell ref="U5:V5"/>
    <mergeCell ref="W5:X5"/>
    <mergeCell ref="Y5:Z5"/>
    <mergeCell ref="DM4:DN4"/>
    <mergeCell ref="DO4:DP4"/>
    <mergeCell ref="DQ4:DR4"/>
    <mergeCell ref="DS4:DT4"/>
    <mergeCell ref="DU4:DV4"/>
    <mergeCell ref="DE4:DF4"/>
    <mergeCell ref="DG4:DH4"/>
    <mergeCell ref="DI4:DJ4"/>
    <mergeCell ref="DK4:DL4"/>
    <mergeCell ref="C5:D5"/>
    <mergeCell ref="E5:F5"/>
    <mergeCell ref="G5:H5"/>
    <mergeCell ref="I5:J5"/>
    <mergeCell ref="K5:L5"/>
    <mergeCell ref="M5:N5"/>
    <mergeCell ref="O5:P5"/>
    <mergeCell ref="Q5:R5"/>
    <mergeCell ref="S5:T5"/>
    <mergeCell ref="AA5:AB5"/>
    <mergeCell ref="AC5:AD5"/>
    <mergeCell ref="AE5:AF5"/>
    <mergeCell ref="AG5:AH5"/>
    <mergeCell ref="AI5:AJ5"/>
    <mergeCell ref="AK5:AL5"/>
    <mergeCell ref="CY4:CZ4"/>
    <mergeCell ref="DA4:DB4"/>
    <mergeCell ref="DC4:DD4"/>
    <mergeCell ref="CC4:CD4"/>
    <mergeCell ref="CE4:CF4"/>
    <mergeCell ref="CG4:CH4"/>
    <mergeCell ref="CI4:CJ4"/>
    <mergeCell ref="CK4:CL4"/>
    <mergeCell ref="CM4:CN4"/>
    <mergeCell ref="CO4:CP4"/>
    <mergeCell ref="CQ4:CR4"/>
    <mergeCell ref="CS4:CT4"/>
    <mergeCell ref="BC4:BD4"/>
    <mergeCell ref="AK4:AL4"/>
    <mergeCell ref="AM4:AN4"/>
    <mergeCell ref="BE4:BF4"/>
    <mergeCell ref="BG4:BH4"/>
    <mergeCell ref="BU4:BV4"/>
    <mergeCell ref="AM5:AN5"/>
    <mergeCell ref="CU4:CV4"/>
    <mergeCell ref="CW4:CX4"/>
    <mergeCell ref="BK4:BL4"/>
    <mergeCell ref="BM4:BN4"/>
    <mergeCell ref="BO4:BP4"/>
    <mergeCell ref="BQ4:BR4"/>
    <mergeCell ref="BS4:BT4"/>
    <mergeCell ref="BY4:BZ4"/>
    <mergeCell ref="CA4:CB4"/>
    <mergeCell ref="AS4:AT4"/>
    <mergeCell ref="AU4:AV4"/>
    <mergeCell ref="AO5:AP5"/>
    <mergeCell ref="AQ5:AR5"/>
    <mergeCell ref="AS5:AT5"/>
    <mergeCell ref="AU5:AV5"/>
    <mergeCell ref="AW5:AX5"/>
    <mergeCell ref="AY5:AZ5"/>
    <mergeCell ref="C4:D4"/>
    <mergeCell ref="E4:F4"/>
    <mergeCell ref="G4:H4"/>
    <mergeCell ref="I4:J4"/>
    <mergeCell ref="W4:X4"/>
    <mergeCell ref="Y4:Z4"/>
    <mergeCell ref="BW4:BX4"/>
    <mergeCell ref="K4:L4"/>
    <mergeCell ref="M4:N4"/>
    <mergeCell ref="O4:P4"/>
    <mergeCell ref="Q4:R4"/>
    <mergeCell ref="BI4:BJ4"/>
    <mergeCell ref="AA4:AB4"/>
    <mergeCell ref="AC4:AD4"/>
    <mergeCell ref="AE4:AF4"/>
    <mergeCell ref="AG4:AH4"/>
    <mergeCell ref="AI4:AJ4"/>
    <mergeCell ref="S4:T4"/>
    <mergeCell ref="U4:V4"/>
    <mergeCell ref="AO4:AP4"/>
    <mergeCell ref="AQ4:AR4"/>
    <mergeCell ref="AW4:AX4"/>
    <mergeCell ref="AY4:AZ4"/>
    <mergeCell ref="BA4:BB4"/>
  </mergeCells>
  <phoneticPr fontId="21" type="noConversion"/>
  <conditionalFormatting sqref="CR45">
    <cfRule type="cellIs" dxfId="1502" priority="1" stopIfTrue="1" operator="lessThan">
      <formula>CR$11</formula>
    </cfRule>
  </conditionalFormatting>
  <conditionalFormatting sqref="H45 J45 L45 N45 P45 R45 T45 CP45 V45 X45 Z45 AB45 AD45 AF45 AH45 AJ45 AL45 AN45 AP45 AR45 AT45 AV45 AX45 AZ45 BB45 BD45 BF45 BH45 BJ45 BL45 BN45 BP45 BR45 BT45 BV45 BX45 BZ45 CB45 CD45 CF45 CH45 CJ45 CL45 CN45 CT45 CV45 CX45 CZ45 DB45 DD45 DF45 DH45 DJ45 DL45 DN45 DP45 DR45 DT45 DV45">
    <cfRule type="cellIs" dxfId="1501" priority="2" stopIfTrue="1" operator="lessThan">
      <formula>H$12</formula>
    </cfRule>
  </conditionalFormatting>
  <conditionalFormatting sqref="H46 J46 L46 N46 P46 R46 T46 V46 X46 Z46 AB46 AD46 AF46">
    <cfRule type="cellIs" dxfId="1500" priority="3" stopIfTrue="1" operator="greaterThan">
      <formula>H10</formula>
    </cfRule>
  </conditionalFormatting>
  <conditionalFormatting sqref="H47 J47 L47 N47 P47 R47 T47 V47 X47 Z47 AB47 AD47 AF47">
    <cfRule type="cellIs" dxfId="1499" priority="4" stopIfTrue="1" operator="greaterThan">
      <formula>H10</formula>
    </cfRule>
  </conditionalFormatting>
  <conditionalFormatting sqref="AH46 AJ46 AL46 AN46 AP46 AR46 AT46 AV46 AX46 AZ46 BB46 BD46 BF46 BH46 BJ46 BL46 BN46 BP46 BR46 BT46 BV46 BX46 BZ46 CB46 CD46 CF46 CH46 CJ46 CL46 CN46 CP46 CR46 CT46 CV46 CX46 CZ46 DB46 DD46 DF46 DH46 DJ46 DL46 DN46 DP46 DR46 DT46 DV46">
    <cfRule type="cellIs" dxfId="1498" priority="5" stopIfTrue="1" operator="greaterThan">
      <formula>AG10</formula>
    </cfRule>
  </conditionalFormatting>
  <conditionalFormatting sqref="AH47 AJ47 AL47 AN47 AP47 AR47 AT47 AV47 AX47 AZ47 BB47 BD47 BF47 BH47 BJ47 BL47 BN47 BP47 BR47 BT47 BV47 BX47 BZ47 CB47 CD47 CF47 CH47 CJ47 CL47 CN47 CP47 CR47 CT47 CV47 CX47 CZ47 DB47 DD47 DF47 DH47 DJ47 DL47 DN47 DP47 DR47 DT47 DV47">
    <cfRule type="cellIs" dxfId="1497" priority="6" stopIfTrue="1" operator="greaterThan">
      <formula>AG10</formula>
    </cfRule>
  </conditionalFormatting>
  <conditionalFormatting sqref="E14:E44 C14:C44 G14:G44 I14:I44 K14:K44 M14:M44 O14:O44 Q14:Q44 S14:S44 U14:U44 W14:W44 Y14:Y44 AA14:AA44 AC14:AC44 AE14:AE44 AG14:AG44 AI14:AI44 AK14:AK44 AM14:AM44 AO14:AO44 AQ14:AQ44 AS14:AS44 AU14:AU44 AW14:AW44 AY14:AY44 BA14:BA44 BC14:BC44 BE14:BE44 BG14:BG44 BI14:BI44 BK14:BK44 BM14:BM44 BO14:BO44 BQ14:BQ44 BS14:BS44 BU14:BU44 BW14:BW44 BY14:BY44 CA14:CA44 CC14:CC44 CE14:CE44 CG14:CG44 CI14:CI44 CK14:CK44 CM14:CM44 CO14:CO44 CQ14:CQ44 CS14:CS44 CU14:CU44 CW14:CW44 CY14:CY44 DA14:DA44 DC14:DC44 DE14:DE44 DG14:DG44 DI14:DI44 DK14:DK44 DM14:DM44 DO14:DO44 DQ14:DQ44 DS14:DS44 DU14:DU44">
    <cfRule type="expression" dxfId="1496" priority="7" stopIfTrue="1">
      <formula>AND(NOT(ISBLANK(C$8)),C14&gt;C$8)</formula>
    </cfRule>
    <cfRule type="expression" dxfId="1495" priority="8" stopIfTrue="1">
      <formula>AND(NOT(ISBLANK(C$8)),C14&lt;C$9,NOT(ISBLANK(C14)))</formula>
    </cfRule>
  </conditionalFormatting>
  <conditionalFormatting sqref="S45 C45:G45 I45 K45 M45 O45 Q45 U45 W45 Y45 AA45 AC45 AE45 AG45 AI45 AK45 AM45 AO45 AQ45 AS45 AU45 AW45 AY45 BA45 BC45 BE45 BG45 BI45 BK45 BM45 BO45 BQ45 BS45 BU45 BW45 BY45 CA45 CC45 CE45 CG45 CI45 CK45 CM45 CO45 CQ45 CS45 CU45 CW45 CY45 DA45 DC45 DE45 DG45 DI45 DK45 DM45 DO45 DQ45 DS45 DU45">
    <cfRule type="cellIs" dxfId="1494" priority="9" stopIfTrue="1" operator="lessThan">
      <formula>$C$12</formula>
    </cfRule>
  </conditionalFormatting>
  <conditionalFormatting sqref="C46 E46 G46 I46 K46 M46 O46 Q46 S46 U46 W46 Y46 AA46 AC46 AE46 AG46 AI46 AK46 AM46 AO46 AQ46 AS46 AU46 AW46 AY46 BA46 BC46 BE46 BG46 BI46 BK46 BM46 BO46 BQ46 BS46 BU46 BW46 BY46 CA46 CC46 CE46 CG46 CI46 CK46 CM46 CO46 CQ46 CS46 CU46 CW46 CY46 DA46 DC46 DE46 DG46 DI46 DK46 DM46 DO46 DQ46 DS46 DU46">
    <cfRule type="cellIs" dxfId="1493" priority="10" stopIfTrue="1" operator="greaterThan">
      <formula>$C$6</formula>
    </cfRule>
  </conditionalFormatting>
  <dataValidations count="1">
    <dataValidation type="list" allowBlank="1" showInputMessage="1" showErrorMessage="1" error="יש לבחור ערך מתוך הרשימה" sqref="D14:D44 DV14:DV44 DT14:DT44 DR14:DR44 DP14:DP44 DN14:DN44 DL14:DL44 DJ14:DJ44 DH14:DH44 DF14:DF44 DD14:DD44 DB14:DB44 CZ14:CZ44 CX14:CX44 CV14:CV44 CT14:CT44 CR14:CR44 CP14:CP44 CN14:CN44 CL14:CL44 CJ14:CJ44 CH14:CH44 CF14:CF44 CD14:CD44 CB14:CB44 BZ14:BZ44 BX14:BX44 BV14:BV44 BT14:BT44 BR14:BR44 BP14:BP44 BN14:BN44 BL14:BL44 BJ14:BJ44 BH14:BH44 BF14:BF44 BD14:BD44 BB14:BB44 AZ14:AZ44 AX14:AX44 AV14:AV44 AT14:AT44 AR14:AR44 AP14:AP44 AN14:AN44 AL14:AL44 AJ14:AJ44 AH14:AH44 AF14:AF44 AD14:AD44 AB14:AB44 Z14:Z44 X14:X44 V14:V44 T14:T44 R14:R44 P14:P44 N14:N44 L14:L44 J14:J44 H14:H44 F14:F44">
      <formula1>labs1</formula1>
    </dataValidation>
  </dataValidations>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גיליון18"/>
  <dimension ref="A1:EA52"/>
  <sheetViews>
    <sheetView rightToLeft="1" zoomScale="85" zoomScaleNormal="85" workbookViewId="0">
      <pane xSplit="2" ySplit="13" topLeftCell="C14" activePane="bottomRight" state="frozen"/>
      <selection pane="topRight" activeCell="C1" sqref="C1"/>
      <selection pane="bottomLeft" activeCell="A14" sqref="A14"/>
      <selection pane="bottomRight" activeCell="DO44" sqref="DO44"/>
    </sheetView>
  </sheetViews>
  <sheetFormatPr defaultColWidth="9.140625" defaultRowHeight="12.75" x14ac:dyDescent="0.2"/>
  <cols>
    <col min="1" max="1" width="8" style="2" customWidth="1"/>
    <col min="2" max="2" width="12.42578125" style="2" customWidth="1"/>
    <col min="3" max="3" width="9.7109375" style="2" customWidth="1"/>
    <col min="4" max="4" width="19.7109375" style="2" customWidth="1"/>
    <col min="5" max="5" width="9.7109375" style="2" customWidth="1"/>
    <col min="6" max="6" width="19.7109375" style="2" customWidth="1"/>
    <col min="7" max="7" width="9.7109375" style="2" customWidth="1"/>
    <col min="8" max="8" width="16.5703125" style="2" customWidth="1"/>
    <col min="9" max="9" width="9.7109375" style="2" customWidth="1"/>
    <col min="10" max="10" width="19.7109375" style="2" customWidth="1"/>
    <col min="11" max="11" width="9.85546875" style="2" customWidth="1"/>
    <col min="12" max="12" width="19.7109375" style="2" customWidth="1"/>
    <col min="13" max="13" width="9.7109375" style="2" customWidth="1"/>
    <col min="14" max="14" width="18.7109375" style="2" customWidth="1"/>
    <col min="15" max="15" width="9.7109375" style="2" customWidth="1"/>
    <col min="16" max="16" width="18.7109375" style="2" customWidth="1"/>
    <col min="17" max="17" width="9.7109375" style="2" customWidth="1"/>
    <col min="18" max="18" width="18.7109375" style="2" customWidth="1"/>
    <col min="19" max="19" width="9.7109375" style="2" customWidth="1"/>
    <col min="20" max="20" width="18.7109375" style="2"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customWidth="1"/>
    <col min="30" max="30" width="18.7109375" style="2" customWidth="1"/>
    <col min="31" max="31" width="9.7109375" style="2" customWidth="1"/>
    <col min="32" max="32" width="18.7109375" style="2" customWidth="1"/>
    <col min="33" max="33" width="9.7109375" style="2" customWidth="1"/>
    <col min="34" max="34" width="18.7109375" style="2" customWidth="1"/>
    <col min="35" max="35" width="9.710937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customWidth="1"/>
    <col min="44" max="44" width="18.7109375" style="2" customWidth="1"/>
    <col min="45" max="45" width="9.7109375" style="2" customWidth="1"/>
    <col min="46" max="46" width="18.7109375" style="2" customWidth="1"/>
    <col min="47" max="47" width="9.7109375" style="2" customWidth="1"/>
    <col min="48" max="48" width="18.7109375" style="2"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4" width="18.7109375" style="2" customWidth="1"/>
    <col min="55" max="55" width="9.7109375" style="2" hidden="1" customWidth="1"/>
    <col min="56" max="56" width="18.7109375" style="2" hidden="1" customWidth="1"/>
    <col min="57" max="57" width="9.7109375" style="2" hidden="1" customWidth="1"/>
    <col min="58" max="58" width="18.7109375" style="2" hidden="1" customWidth="1"/>
    <col min="59" max="59" width="9.7109375" style="2" customWidth="1"/>
    <col min="60" max="60" width="18.7109375" style="2" customWidth="1"/>
    <col min="61" max="61" width="9.7109375" style="2" hidden="1" customWidth="1"/>
    <col min="62" max="62" width="18.7109375" style="2" hidden="1" customWidth="1"/>
    <col min="63" max="63" width="9.7109375" style="2" customWidth="1"/>
    <col min="64" max="64" width="18.710937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hidden="1" customWidth="1"/>
    <col min="122" max="122" width="18.7109375" style="2" hidden="1" customWidth="1"/>
    <col min="123" max="123" width="9.7109375" style="2" hidden="1" customWidth="1"/>
    <col min="124" max="124" width="18.7109375" style="2" hidden="1" customWidth="1"/>
    <col min="125" max="125" width="9.7109375" style="2" hidden="1" customWidth="1"/>
    <col min="126" max="126" width="18.7109375" style="2" hidden="1" customWidth="1"/>
    <col min="127" max="127" width="9.7109375" style="2" customWidth="1"/>
    <col min="128" max="16384" width="9.140625" style="2"/>
  </cols>
  <sheetData>
    <row r="1" spans="1:131" x14ac:dyDescent="0.2">
      <c r="A1" s="87" t="s">
        <v>160</v>
      </c>
      <c r="B1" s="88" t="s">
        <v>281</v>
      </c>
      <c r="C1" s="71" t="s">
        <v>157</v>
      </c>
      <c r="D1" s="71" t="str">
        <f>כללי!C8</f>
        <v>איילון</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row>
    <row r="2" spans="1:131" ht="20.25" x14ac:dyDescent="0.2">
      <c r="A2" s="20"/>
      <c r="B2" s="20"/>
      <c r="C2" s="20"/>
      <c r="D2" s="20"/>
      <c r="E2" s="72" t="s">
        <v>264</v>
      </c>
      <c r="F2" s="72"/>
      <c r="G2" s="72"/>
      <c r="H2" s="72"/>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row>
    <row r="3" spans="1:131" ht="12.75" customHeight="1" x14ac:dyDescent="0.2">
      <c r="A3" s="73"/>
      <c r="B3" s="20"/>
      <c r="C3" s="20"/>
      <c r="D3" s="20"/>
      <c r="E3" s="72"/>
      <c r="F3" s="20" t="s">
        <v>275</v>
      </c>
      <c r="G3" s="72"/>
      <c r="H3" s="72"/>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t="s">
        <v>276</v>
      </c>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row>
    <row r="4" spans="1:131" s="1" customFormat="1" ht="18.75" customHeight="1" x14ac:dyDescent="0.2">
      <c r="A4" s="17"/>
      <c r="B4" s="83" t="s">
        <v>161</v>
      </c>
      <c r="C4" s="288">
        <v>7</v>
      </c>
      <c r="D4" s="289"/>
      <c r="E4" s="288">
        <v>13</v>
      </c>
      <c r="F4" s="289"/>
      <c r="G4" s="288">
        <v>14</v>
      </c>
      <c r="H4" s="289"/>
      <c r="I4" s="288">
        <v>99</v>
      </c>
      <c r="J4" s="289"/>
      <c r="K4" s="288">
        <v>100</v>
      </c>
      <c r="L4" s="289"/>
      <c r="M4" s="288">
        <v>16</v>
      </c>
      <c r="N4" s="289"/>
      <c r="O4" s="288">
        <v>19</v>
      </c>
      <c r="P4" s="289"/>
      <c r="Q4" s="288">
        <v>20</v>
      </c>
      <c r="R4" s="289"/>
      <c r="S4" s="288">
        <v>17</v>
      </c>
      <c r="T4" s="289"/>
      <c r="U4" s="288">
        <v>18</v>
      </c>
      <c r="V4" s="289"/>
      <c r="W4" s="288">
        <v>21</v>
      </c>
      <c r="X4" s="289"/>
      <c r="Y4" s="288">
        <v>23</v>
      </c>
      <c r="Z4" s="289"/>
      <c r="AA4" s="288">
        <v>26</v>
      </c>
      <c r="AB4" s="289"/>
      <c r="AC4" s="288">
        <v>29</v>
      </c>
      <c r="AD4" s="289"/>
      <c r="AE4" s="288">
        <v>38</v>
      </c>
      <c r="AF4" s="289"/>
      <c r="AG4" s="288">
        <v>32</v>
      </c>
      <c r="AH4" s="289"/>
      <c r="AI4" s="288">
        <v>33</v>
      </c>
      <c r="AJ4" s="289"/>
      <c r="AK4" s="288">
        <v>31</v>
      </c>
      <c r="AL4" s="289"/>
      <c r="AM4" s="288">
        <v>35</v>
      </c>
      <c r="AN4" s="289"/>
      <c r="AO4" s="288">
        <v>37</v>
      </c>
      <c r="AP4" s="289"/>
      <c r="AQ4" s="288">
        <v>39</v>
      </c>
      <c r="AR4" s="289"/>
      <c r="AS4" s="288">
        <v>43</v>
      </c>
      <c r="AT4" s="289"/>
      <c r="AU4" s="288">
        <v>44</v>
      </c>
      <c r="AV4" s="289"/>
      <c r="AW4" s="288">
        <v>45</v>
      </c>
      <c r="AX4" s="289"/>
      <c r="AY4" s="288">
        <v>40</v>
      </c>
      <c r="AZ4" s="289"/>
      <c r="BA4" s="288">
        <v>42</v>
      </c>
      <c r="BB4" s="289"/>
      <c r="BC4" s="288">
        <v>50</v>
      </c>
      <c r="BD4" s="289"/>
      <c r="BE4" s="288">
        <v>46</v>
      </c>
      <c r="BF4" s="289"/>
      <c r="BG4" s="288">
        <v>47</v>
      </c>
      <c r="BH4" s="289"/>
      <c r="BI4" s="288">
        <v>48</v>
      </c>
      <c r="BJ4" s="289"/>
      <c r="BK4" s="288">
        <v>52</v>
      </c>
      <c r="BL4" s="289"/>
      <c r="BM4" s="288">
        <v>53</v>
      </c>
      <c r="BN4" s="289"/>
      <c r="BO4" s="288">
        <v>54</v>
      </c>
      <c r="BP4" s="289"/>
      <c r="BQ4" s="288">
        <v>55</v>
      </c>
      <c r="BR4" s="289"/>
      <c r="BS4" s="288">
        <v>56</v>
      </c>
      <c r="BT4" s="289"/>
      <c r="BU4" s="288">
        <v>71</v>
      </c>
      <c r="BV4" s="289"/>
      <c r="BW4" s="288">
        <v>63</v>
      </c>
      <c r="BX4" s="289"/>
      <c r="BY4" s="288">
        <v>64</v>
      </c>
      <c r="BZ4" s="289"/>
      <c r="CA4" s="288">
        <v>65</v>
      </c>
      <c r="CB4" s="289"/>
      <c r="CC4" s="288">
        <v>66</v>
      </c>
      <c r="CD4" s="289"/>
      <c r="CE4" s="288">
        <v>67</v>
      </c>
      <c r="CF4" s="289"/>
      <c r="CG4" s="288">
        <v>68</v>
      </c>
      <c r="CH4" s="289"/>
      <c r="CI4" s="288">
        <v>69</v>
      </c>
      <c r="CJ4" s="289"/>
      <c r="CK4" s="288">
        <v>78</v>
      </c>
      <c r="CL4" s="289"/>
      <c r="CM4" s="288">
        <v>79</v>
      </c>
      <c r="CN4" s="289"/>
      <c r="CO4" s="288">
        <v>74</v>
      </c>
      <c r="CP4" s="289"/>
      <c r="CQ4" s="288">
        <v>82</v>
      </c>
      <c r="CR4" s="289"/>
      <c r="CS4" s="288">
        <v>72</v>
      </c>
      <c r="CT4" s="289"/>
      <c r="CU4" s="288">
        <v>76</v>
      </c>
      <c r="CV4" s="289"/>
      <c r="CW4" s="288">
        <v>83</v>
      </c>
      <c r="CX4" s="289"/>
      <c r="CY4" s="288">
        <v>73</v>
      </c>
      <c r="CZ4" s="289"/>
      <c r="DA4" s="288">
        <v>80</v>
      </c>
      <c r="DB4" s="289"/>
      <c r="DC4" s="288">
        <v>70</v>
      </c>
      <c r="DD4" s="289"/>
      <c r="DE4" s="288">
        <v>75</v>
      </c>
      <c r="DF4" s="289"/>
      <c r="DG4" s="288">
        <v>77</v>
      </c>
      <c r="DH4" s="289"/>
      <c r="DI4" s="288">
        <v>59</v>
      </c>
      <c r="DJ4" s="289"/>
      <c r="DK4" s="288">
        <v>60</v>
      </c>
      <c r="DL4" s="289"/>
      <c r="DM4" s="288">
        <v>62</v>
      </c>
      <c r="DN4" s="289"/>
      <c r="DO4" s="288">
        <v>84</v>
      </c>
      <c r="DP4" s="289"/>
      <c r="DQ4" s="288">
        <v>85</v>
      </c>
      <c r="DR4" s="289"/>
      <c r="DS4" s="288">
        <v>87</v>
      </c>
      <c r="DT4" s="289"/>
      <c r="DU4" s="288"/>
      <c r="DV4" s="289"/>
      <c r="DW4" s="19"/>
    </row>
    <row r="5" spans="1:131" s="1" customFormat="1" ht="25.5" customHeight="1" x14ac:dyDescent="0.2">
      <c r="A5" s="17"/>
      <c r="B5" s="18" t="s">
        <v>10</v>
      </c>
      <c r="C5" s="249" t="s">
        <v>137</v>
      </c>
      <c r="D5" s="250"/>
      <c r="E5" s="249" t="s">
        <v>97</v>
      </c>
      <c r="F5" s="250"/>
      <c r="G5" s="249" t="s">
        <v>98</v>
      </c>
      <c r="H5" s="250"/>
      <c r="I5" s="249" t="s">
        <v>238</v>
      </c>
      <c r="J5" s="250"/>
      <c r="K5" s="249" t="s">
        <v>239</v>
      </c>
      <c r="L5" s="250"/>
      <c r="M5" s="249" t="s">
        <v>99</v>
      </c>
      <c r="N5" s="250"/>
      <c r="O5" s="249" t="s">
        <v>103</v>
      </c>
      <c r="P5" s="250"/>
      <c r="Q5" s="249" t="s">
        <v>104</v>
      </c>
      <c r="R5" s="250"/>
      <c r="S5" s="249" t="s">
        <v>101</v>
      </c>
      <c r="T5" s="250"/>
      <c r="U5" s="249" t="s">
        <v>102</v>
      </c>
      <c r="V5" s="250"/>
      <c r="W5" s="249" t="s">
        <v>36</v>
      </c>
      <c r="X5" s="250"/>
      <c r="Y5" s="249" t="s">
        <v>93</v>
      </c>
      <c r="Z5" s="250"/>
      <c r="AA5" s="249" t="s">
        <v>195</v>
      </c>
      <c r="AB5" s="250"/>
      <c r="AC5" s="249" t="s">
        <v>205</v>
      </c>
      <c r="AD5" s="250"/>
      <c r="AE5" s="249" t="s">
        <v>17</v>
      </c>
      <c r="AF5" s="250"/>
      <c r="AG5" s="249" t="s">
        <v>105</v>
      </c>
      <c r="AH5" s="250"/>
      <c r="AI5" s="249" t="s">
        <v>197</v>
      </c>
      <c r="AJ5" s="250"/>
      <c r="AK5" s="249" t="s">
        <v>164</v>
      </c>
      <c r="AL5" s="250"/>
      <c r="AM5" s="249" t="s">
        <v>198</v>
      </c>
      <c r="AN5" s="250"/>
      <c r="AO5" s="249" t="s">
        <v>199</v>
      </c>
      <c r="AP5" s="250"/>
      <c r="AQ5" s="249" t="s">
        <v>240</v>
      </c>
      <c r="AR5" s="250"/>
      <c r="AS5" s="249" t="s">
        <v>241</v>
      </c>
      <c r="AT5" s="250"/>
      <c r="AU5" s="249" t="s">
        <v>107</v>
      </c>
      <c r="AV5" s="250"/>
      <c r="AW5" s="249" t="s">
        <v>108</v>
      </c>
      <c r="AX5" s="250"/>
      <c r="AY5" s="249" t="s">
        <v>94</v>
      </c>
      <c r="AZ5" s="250"/>
      <c r="BA5" s="249" t="s">
        <v>248</v>
      </c>
      <c r="BB5" s="250"/>
      <c r="BC5" s="249" t="s">
        <v>202</v>
      </c>
      <c r="BD5" s="250"/>
      <c r="BE5" s="249" t="s">
        <v>6</v>
      </c>
      <c r="BF5" s="250"/>
      <c r="BG5" s="249" t="s">
        <v>8</v>
      </c>
      <c r="BH5" s="250"/>
      <c r="BI5" s="249" t="s">
        <v>7</v>
      </c>
      <c r="BJ5" s="250"/>
      <c r="BK5" s="249" t="s">
        <v>109</v>
      </c>
      <c r="BL5" s="250"/>
      <c r="BM5" s="249" t="s">
        <v>203</v>
      </c>
      <c r="BN5" s="250"/>
      <c r="BO5" s="249" t="s">
        <v>88</v>
      </c>
      <c r="BP5" s="250"/>
      <c r="BQ5" s="249" t="s">
        <v>253</v>
      </c>
      <c r="BR5" s="250"/>
      <c r="BS5" s="249" t="s">
        <v>73</v>
      </c>
      <c r="BT5" s="250"/>
      <c r="BU5" s="249" t="s">
        <v>146</v>
      </c>
      <c r="BV5" s="250"/>
      <c r="BW5" s="249" t="s">
        <v>115</v>
      </c>
      <c r="BX5" s="250"/>
      <c r="BY5" s="249" t="s">
        <v>143</v>
      </c>
      <c r="BZ5" s="250"/>
      <c r="CA5" s="249" t="s">
        <v>140</v>
      </c>
      <c r="CB5" s="250"/>
      <c r="CC5" s="249" t="s">
        <v>139</v>
      </c>
      <c r="CD5" s="250"/>
      <c r="CE5" s="249" t="s">
        <v>141</v>
      </c>
      <c r="CF5" s="250"/>
      <c r="CG5" s="249" t="s">
        <v>142</v>
      </c>
      <c r="CH5" s="250"/>
      <c r="CI5" s="249" t="s">
        <v>144</v>
      </c>
      <c r="CJ5" s="250"/>
      <c r="CK5" s="249" t="s">
        <v>129</v>
      </c>
      <c r="CL5" s="250"/>
      <c r="CM5" s="249" t="s">
        <v>150</v>
      </c>
      <c r="CN5" s="250"/>
      <c r="CO5" s="249" t="s">
        <v>148</v>
      </c>
      <c r="CP5" s="250"/>
      <c r="CQ5" s="249" t="s">
        <v>56</v>
      </c>
      <c r="CR5" s="250"/>
      <c r="CS5" s="249" t="s">
        <v>147</v>
      </c>
      <c r="CT5" s="250"/>
      <c r="CU5" s="249" t="s">
        <v>165</v>
      </c>
      <c r="CV5" s="250"/>
      <c r="CW5" s="249" t="s">
        <v>152</v>
      </c>
      <c r="CX5" s="250"/>
      <c r="CY5" s="249" t="s">
        <v>125</v>
      </c>
      <c r="CZ5" s="250"/>
      <c r="DA5" s="249" t="s">
        <v>151</v>
      </c>
      <c r="DB5" s="250"/>
      <c r="DC5" s="249" t="s">
        <v>145</v>
      </c>
      <c r="DD5" s="250"/>
      <c r="DE5" s="249" t="s">
        <v>80</v>
      </c>
      <c r="DF5" s="250"/>
      <c r="DG5" s="249" t="s">
        <v>149</v>
      </c>
      <c r="DH5" s="250"/>
      <c r="DI5" s="249" t="s">
        <v>74</v>
      </c>
      <c r="DJ5" s="250"/>
      <c r="DK5" s="249" t="s">
        <v>90</v>
      </c>
      <c r="DL5" s="250"/>
      <c r="DM5" s="249" t="s">
        <v>114</v>
      </c>
      <c r="DN5" s="250"/>
      <c r="DO5" s="249" t="s">
        <v>153</v>
      </c>
      <c r="DP5" s="250"/>
      <c r="DQ5" s="249" t="s">
        <v>18</v>
      </c>
      <c r="DR5" s="250"/>
      <c r="DS5" s="249" t="s">
        <v>40</v>
      </c>
      <c r="DT5" s="250"/>
      <c r="DU5" s="278" t="s">
        <v>162</v>
      </c>
      <c r="DV5" s="279"/>
      <c r="DW5" s="19"/>
    </row>
    <row r="6" spans="1:131" s="1" customFormat="1" ht="15.75" customHeight="1" x14ac:dyDescent="0.2">
      <c r="A6" s="17"/>
      <c r="B6" s="18" t="s">
        <v>11</v>
      </c>
      <c r="C6" s="249" t="s">
        <v>2</v>
      </c>
      <c r="D6" s="250"/>
      <c r="E6" s="249" t="s">
        <v>70</v>
      </c>
      <c r="F6" s="250"/>
      <c r="G6" s="249" t="s">
        <v>70</v>
      </c>
      <c r="H6" s="250"/>
      <c r="I6" s="249" t="s">
        <v>163</v>
      </c>
      <c r="J6" s="250"/>
      <c r="K6" s="249" t="s">
        <v>163</v>
      </c>
      <c r="L6" s="250"/>
      <c r="M6" s="249" t="s">
        <v>163</v>
      </c>
      <c r="N6" s="250"/>
      <c r="O6" s="249" t="s">
        <v>3</v>
      </c>
      <c r="P6" s="250"/>
      <c r="Q6" s="249" t="s">
        <v>3</v>
      </c>
      <c r="R6" s="250"/>
      <c r="S6" s="249" t="s">
        <v>138</v>
      </c>
      <c r="T6" s="250" t="s">
        <v>39</v>
      </c>
      <c r="U6" s="249" t="s">
        <v>138</v>
      </c>
      <c r="V6" s="250" t="s">
        <v>39</v>
      </c>
      <c r="W6" s="249" t="s">
        <v>3</v>
      </c>
      <c r="X6" s="250"/>
      <c r="Y6" s="249" t="s">
        <v>3</v>
      </c>
      <c r="Z6" s="250"/>
      <c r="AA6" s="249" t="s">
        <v>3</v>
      </c>
      <c r="AB6" s="250"/>
      <c r="AC6" s="249" t="s">
        <v>3</v>
      </c>
      <c r="AD6" s="250"/>
      <c r="AE6" s="249" t="s">
        <v>3</v>
      </c>
      <c r="AF6" s="250"/>
      <c r="AG6" s="249" t="s">
        <v>3</v>
      </c>
      <c r="AH6" s="250"/>
      <c r="AI6" s="249" t="s">
        <v>3</v>
      </c>
      <c r="AJ6" s="250"/>
      <c r="AK6" s="249" t="s">
        <v>3</v>
      </c>
      <c r="AL6" s="250"/>
      <c r="AM6" s="249" t="s">
        <v>3</v>
      </c>
      <c r="AN6" s="250"/>
      <c r="AO6" s="249" t="s">
        <v>3</v>
      </c>
      <c r="AP6" s="250"/>
      <c r="AQ6" s="249" t="s">
        <v>3</v>
      </c>
      <c r="AR6" s="250"/>
      <c r="AS6" s="249" t="s">
        <v>9</v>
      </c>
      <c r="AT6" s="250"/>
      <c r="AU6" s="249" t="s">
        <v>3</v>
      </c>
      <c r="AV6" s="250"/>
      <c r="AW6" s="249" t="s">
        <v>3</v>
      </c>
      <c r="AX6" s="250"/>
      <c r="AY6" s="249" t="s">
        <v>3</v>
      </c>
      <c r="AZ6" s="250"/>
      <c r="BA6" s="249" t="s">
        <v>3</v>
      </c>
      <c r="BB6" s="250"/>
      <c r="BC6" s="249" t="s">
        <v>3</v>
      </c>
      <c r="BD6" s="250"/>
      <c r="BE6" s="249" t="s">
        <v>3</v>
      </c>
      <c r="BF6" s="250"/>
      <c r="BG6" s="249" t="s">
        <v>3</v>
      </c>
      <c r="BH6" s="250"/>
      <c r="BI6" s="249" t="s">
        <v>3</v>
      </c>
      <c r="BJ6" s="250"/>
      <c r="BK6" s="249" t="s">
        <v>89</v>
      </c>
      <c r="BL6" s="250"/>
      <c r="BM6" s="249" t="s">
        <v>89</v>
      </c>
      <c r="BN6" s="250"/>
      <c r="BO6" s="249" t="s">
        <v>3</v>
      </c>
      <c r="BP6" s="250"/>
      <c r="BQ6" s="249" t="s">
        <v>3</v>
      </c>
      <c r="BR6" s="250"/>
      <c r="BS6" s="249" t="s">
        <v>3</v>
      </c>
      <c r="BT6" s="250"/>
      <c r="BU6" s="249" t="s">
        <v>3</v>
      </c>
      <c r="BV6" s="250"/>
      <c r="BW6" s="249" t="s">
        <v>3</v>
      </c>
      <c r="BX6" s="250"/>
      <c r="BY6" s="249" t="s">
        <v>3</v>
      </c>
      <c r="BZ6" s="250"/>
      <c r="CA6" s="249" t="s">
        <v>3</v>
      </c>
      <c r="CB6" s="250"/>
      <c r="CC6" s="249" t="s">
        <v>3</v>
      </c>
      <c r="CD6" s="250"/>
      <c r="CE6" s="249" t="s">
        <v>3</v>
      </c>
      <c r="CF6" s="250"/>
      <c r="CG6" s="249" t="s">
        <v>3</v>
      </c>
      <c r="CH6" s="250"/>
      <c r="CI6" s="249" t="s">
        <v>3</v>
      </c>
      <c r="CJ6" s="250"/>
      <c r="CK6" s="249" t="s">
        <v>3</v>
      </c>
      <c r="CL6" s="250"/>
      <c r="CM6" s="249" t="s">
        <v>3</v>
      </c>
      <c r="CN6" s="250"/>
      <c r="CO6" s="249" t="s">
        <v>3</v>
      </c>
      <c r="CP6" s="250"/>
      <c r="CQ6" s="249" t="s">
        <v>3</v>
      </c>
      <c r="CR6" s="250"/>
      <c r="CS6" s="249" t="s">
        <v>3</v>
      </c>
      <c r="CT6" s="250"/>
      <c r="CU6" s="249" t="s">
        <v>3</v>
      </c>
      <c r="CV6" s="250"/>
      <c r="CW6" s="249" t="s">
        <v>3</v>
      </c>
      <c r="CX6" s="250"/>
      <c r="CY6" s="249" t="s">
        <v>3</v>
      </c>
      <c r="CZ6" s="250"/>
      <c r="DA6" s="249" t="s">
        <v>3</v>
      </c>
      <c r="DB6" s="250"/>
      <c r="DC6" s="249" t="s">
        <v>3</v>
      </c>
      <c r="DD6" s="250"/>
      <c r="DE6" s="249" t="s">
        <v>3</v>
      </c>
      <c r="DF6" s="250"/>
      <c r="DG6" s="249" t="s">
        <v>3</v>
      </c>
      <c r="DH6" s="250"/>
      <c r="DI6" s="249" t="s">
        <v>3</v>
      </c>
      <c r="DJ6" s="250"/>
      <c r="DK6" s="249" t="s">
        <v>3</v>
      </c>
      <c r="DL6" s="250"/>
      <c r="DM6" s="249" t="s">
        <v>3</v>
      </c>
      <c r="DN6" s="250"/>
      <c r="DO6" s="249" t="s">
        <v>3</v>
      </c>
      <c r="DP6" s="250"/>
      <c r="DQ6" s="249"/>
      <c r="DR6" s="250"/>
      <c r="DS6" s="249"/>
      <c r="DT6" s="250"/>
      <c r="DU6" s="129"/>
      <c r="DV6" s="130"/>
      <c r="DW6" s="19"/>
    </row>
    <row r="7" spans="1:131" s="1" customFormat="1" ht="27.75" customHeight="1" x14ac:dyDescent="0.2">
      <c r="A7" s="17"/>
      <c r="B7" s="21" t="s">
        <v>134</v>
      </c>
      <c r="C7" s="276"/>
      <c r="D7" s="277"/>
      <c r="E7" s="276"/>
      <c r="F7" s="277"/>
      <c r="G7" s="276"/>
      <c r="H7" s="277"/>
      <c r="I7" s="276"/>
      <c r="J7" s="277" t="s">
        <v>95</v>
      </c>
      <c r="K7" s="276"/>
      <c r="L7" s="277" t="s">
        <v>95</v>
      </c>
      <c r="M7" s="276"/>
      <c r="N7" s="277"/>
      <c r="O7" s="276"/>
      <c r="P7" s="277"/>
      <c r="Q7" s="276"/>
      <c r="R7" s="277"/>
      <c r="S7" s="276"/>
      <c r="T7" s="277"/>
      <c r="U7" s="276"/>
      <c r="V7" s="277"/>
      <c r="W7" s="276">
        <v>10</v>
      </c>
      <c r="X7" s="277">
        <v>10</v>
      </c>
      <c r="Y7" s="276">
        <v>10</v>
      </c>
      <c r="Z7" s="277">
        <v>10</v>
      </c>
      <c r="AA7" s="276">
        <v>70</v>
      </c>
      <c r="AB7" s="277">
        <v>100</v>
      </c>
      <c r="AC7" s="276"/>
      <c r="AD7" s="277"/>
      <c r="AE7" s="276">
        <v>10</v>
      </c>
      <c r="AF7" s="277">
        <v>25</v>
      </c>
      <c r="AG7" s="276">
        <v>1.5</v>
      </c>
      <c r="AH7" s="277">
        <v>20</v>
      </c>
      <c r="AI7" s="276">
        <v>1.5</v>
      </c>
      <c r="AJ7" s="277">
        <v>20</v>
      </c>
      <c r="AK7" s="276"/>
      <c r="AL7" s="277"/>
      <c r="AM7" s="276"/>
      <c r="AN7" s="277"/>
      <c r="AO7" s="276"/>
      <c r="AP7" s="277"/>
      <c r="AQ7" s="276">
        <v>1</v>
      </c>
      <c r="AR7" s="277">
        <v>5</v>
      </c>
      <c r="AS7" s="276">
        <v>200</v>
      </c>
      <c r="AT7" s="277">
        <v>10</v>
      </c>
      <c r="AU7" s="276">
        <v>0.05</v>
      </c>
      <c r="AV7" s="277"/>
      <c r="AW7" s="276">
        <v>0.05</v>
      </c>
      <c r="AX7" s="277"/>
      <c r="AY7" s="276">
        <v>1</v>
      </c>
      <c r="AZ7" s="277"/>
      <c r="BA7" s="276">
        <v>0.5</v>
      </c>
      <c r="BB7" s="277">
        <v>2</v>
      </c>
      <c r="BC7" s="276"/>
      <c r="BD7" s="277">
        <v>2</v>
      </c>
      <c r="BE7" s="276"/>
      <c r="BF7" s="277"/>
      <c r="BG7" s="276">
        <v>5.0000000000000001E-3</v>
      </c>
      <c r="BH7" s="277"/>
      <c r="BI7" s="276"/>
      <c r="BJ7" s="277"/>
      <c r="BK7" s="276"/>
      <c r="BL7" s="277">
        <v>1.4</v>
      </c>
      <c r="BM7" s="276"/>
      <c r="BN7" s="277">
        <v>1.4</v>
      </c>
      <c r="BO7" s="276">
        <v>400</v>
      </c>
      <c r="BP7" s="277">
        <v>250</v>
      </c>
      <c r="BQ7" s="276">
        <v>200</v>
      </c>
      <c r="BR7" s="277">
        <v>150</v>
      </c>
      <c r="BS7" s="276"/>
      <c r="BT7" s="277">
        <v>0.4</v>
      </c>
      <c r="BU7" s="276">
        <v>0.01</v>
      </c>
      <c r="BV7" s="277">
        <v>0.1</v>
      </c>
      <c r="BW7" s="276">
        <v>5.0000000000000001E-3</v>
      </c>
      <c r="BX7" s="277">
        <v>0.01</v>
      </c>
      <c r="BY7" s="276">
        <v>0.02</v>
      </c>
      <c r="BZ7" s="277">
        <v>0.2</v>
      </c>
      <c r="CA7" s="276">
        <v>0.05</v>
      </c>
      <c r="CB7" s="277">
        <v>0.2</v>
      </c>
      <c r="CC7" s="276">
        <v>8.0000000000000002E-3</v>
      </c>
      <c r="CD7" s="277">
        <v>0.1</v>
      </c>
      <c r="CE7" s="276">
        <v>0.2</v>
      </c>
      <c r="CF7" s="277">
        <v>2</v>
      </c>
      <c r="CG7" s="276">
        <v>5.0000000000000001E-4</v>
      </c>
      <c r="CH7" s="277">
        <v>2E-3</v>
      </c>
      <c r="CI7" s="276">
        <v>0.05</v>
      </c>
      <c r="CJ7" s="277">
        <v>0.1</v>
      </c>
      <c r="CK7" s="276"/>
      <c r="CL7" s="277">
        <v>0.02</v>
      </c>
      <c r="CM7" s="276"/>
      <c r="CN7" s="277">
        <v>2</v>
      </c>
      <c r="CO7" s="276"/>
      <c r="CP7" s="277">
        <v>0.2</v>
      </c>
      <c r="CQ7" s="276"/>
      <c r="CR7" s="277">
        <v>5</v>
      </c>
      <c r="CS7" s="276"/>
      <c r="CT7" s="277">
        <v>0.01</v>
      </c>
      <c r="CU7" s="276"/>
      <c r="CV7" s="277">
        <v>0.1</v>
      </c>
      <c r="CW7" s="276"/>
      <c r="CX7" s="277">
        <v>0.1</v>
      </c>
      <c r="CY7" s="276"/>
      <c r="CZ7" s="277">
        <v>0.05</v>
      </c>
      <c r="DA7" s="276"/>
      <c r="DB7" s="277">
        <v>2.5</v>
      </c>
      <c r="DC7" s="276"/>
      <c r="DD7" s="277"/>
      <c r="DE7" s="276"/>
      <c r="DF7" s="277"/>
      <c r="DG7" s="276"/>
      <c r="DH7" s="277"/>
      <c r="DI7" s="276"/>
      <c r="DJ7" s="277"/>
      <c r="DK7" s="276"/>
      <c r="DL7" s="277"/>
      <c r="DM7" s="276"/>
      <c r="DN7" s="277"/>
      <c r="DO7" s="276"/>
      <c r="DP7" s="277"/>
      <c r="DQ7" s="276"/>
      <c r="DR7" s="277"/>
      <c r="DS7" s="276"/>
      <c r="DT7" s="277"/>
      <c r="DU7" s="276"/>
      <c r="DV7" s="277"/>
      <c r="DW7" s="19"/>
    </row>
    <row r="8" spans="1:131" s="1" customFormat="1" ht="28.5" customHeight="1" x14ac:dyDescent="0.2">
      <c r="A8" s="17"/>
      <c r="B8" s="21" t="s">
        <v>135</v>
      </c>
      <c r="C8" s="276"/>
      <c r="D8" s="277"/>
      <c r="E8" s="276"/>
      <c r="F8" s="277"/>
      <c r="G8" s="276"/>
      <c r="H8" s="277"/>
      <c r="I8" s="276">
        <v>8.5</v>
      </c>
      <c r="J8" s="277"/>
      <c r="K8" s="276">
        <v>8.5</v>
      </c>
      <c r="L8" s="277"/>
      <c r="M8" s="276">
        <v>8.5</v>
      </c>
      <c r="N8" s="277"/>
      <c r="O8" s="276"/>
      <c r="P8" s="277"/>
      <c r="Q8" s="276"/>
      <c r="R8" s="277"/>
      <c r="S8" s="276"/>
      <c r="T8" s="277"/>
      <c r="U8" s="276"/>
      <c r="V8" s="277"/>
      <c r="W8" s="276">
        <v>15</v>
      </c>
      <c r="X8" s="277"/>
      <c r="Y8" s="276">
        <v>15</v>
      </c>
      <c r="Z8" s="277"/>
      <c r="AA8" s="276">
        <v>100</v>
      </c>
      <c r="AB8" s="277"/>
      <c r="AC8" s="276"/>
      <c r="AD8" s="277"/>
      <c r="AE8" s="276">
        <v>15</v>
      </c>
      <c r="AF8" s="277"/>
      <c r="AG8" s="276">
        <v>2.5</v>
      </c>
      <c r="AH8" s="277"/>
      <c r="AI8" s="276">
        <v>2.5</v>
      </c>
      <c r="AJ8" s="277"/>
      <c r="AK8" s="276"/>
      <c r="AL8" s="277"/>
      <c r="AM8" s="276"/>
      <c r="AN8" s="277"/>
      <c r="AO8" s="276"/>
      <c r="AP8" s="277"/>
      <c r="AQ8" s="276">
        <v>2</v>
      </c>
      <c r="AR8" s="277"/>
      <c r="AS8" s="276">
        <v>800</v>
      </c>
      <c r="AT8" s="277"/>
      <c r="AU8" s="276">
        <v>0.1</v>
      </c>
      <c r="AV8" s="277"/>
      <c r="AW8" s="276">
        <v>0.1</v>
      </c>
      <c r="AX8" s="277"/>
      <c r="AY8" s="276">
        <v>1.5</v>
      </c>
      <c r="AZ8" s="277"/>
      <c r="BA8" s="276">
        <v>1</v>
      </c>
      <c r="BB8" s="277"/>
      <c r="BC8" s="276"/>
      <c r="BD8" s="277"/>
      <c r="BE8" s="276"/>
      <c r="BF8" s="277"/>
      <c r="BG8" s="276">
        <v>0.01</v>
      </c>
      <c r="BH8" s="277"/>
      <c r="BI8" s="276"/>
      <c r="BJ8" s="277"/>
      <c r="BK8" s="276"/>
      <c r="BL8" s="277"/>
      <c r="BM8" s="276"/>
      <c r="BN8" s="277"/>
      <c r="BO8" s="276">
        <v>480</v>
      </c>
      <c r="BP8" s="277"/>
      <c r="BQ8" s="276">
        <v>240</v>
      </c>
      <c r="BR8" s="277"/>
      <c r="BS8" s="276"/>
      <c r="BT8" s="277"/>
      <c r="BU8" s="276">
        <v>0.05</v>
      </c>
      <c r="BV8" s="277"/>
      <c r="BW8" s="276">
        <v>2.5000000000000001E-2</v>
      </c>
      <c r="BX8" s="277"/>
      <c r="BY8" s="276">
        <v>0.1</v>
      </c>
      <c r="BZ8" s="277"/>
      <c r="CA8" s="276">
        <v>0.25</v>
      </c>
      <c r="CB8" s="277"/>
      <c r="CC8" s="276">
        <v>0.04</v>
      </c>
      <c r="CD8" s="277"/>
      <c r="CE8" s="276">
        <v>1</v>
      </c>
      <c r="CF8" s="277"/>
      <c r="CG8" s="276">
        <v>2.5000000000000001E-3</v>
      </c>
      <c r="CH8" s="277"/>
      <c r="CI8" s="276">
        <v>0.25</v>
      </c>
      <c r="CJ8" s="277"/>
      <c r="CK8" s="276"/>
      <c r="CL8" s="277"/>
      <c r="CM8" s="276"/>
      <c r="CN8" s="277"/>
      <c r="CO8" s="276"/>
      <c r="CP8" s="277"/>
      <c r="CQ8" s="276"/>
      <c r="CR8" s="277"/>
      <c r="CS8" s="276"/>
      <c r="CT8" s="277"/>
      <c r="CU8" s="276"/>
      <c r="CV8" s="277"/>
      <c r="CW8" s="276"/>
      <c r="CX8" s="277"/>
      <c r="CY8" s="276"/>
      <c r="CZ8" s="277"/>
      <c r="DA8" s="276"/>
      <c r="DB8" s="277"/>
      <c r="DC8" s="276"/>
      <c r="DD8" s="277"/>
      <c r="DE8" s="276"/>
      <c r="DF8" s="277"/>
      <c r="DG8" s="276"/>
      <c r="DH8" s="277"/>
      <c r="DI8" s="276"/>
      <c r="DJ8" s="277"/>
      <c r="DK8" s="276"/>
      <c r="DL8" s="277"/>
      <c r="DM8" s="276"/>
      <c r="DN8" s="277"/>
      <c r="DO8" s="276"/>
      <c r="DP8" s="277"/>
      <c r="DQ8" s="276"/>
      <c r="DR8" s="277"/>
      <c r="DS8" s="276"/>
      <c r="DT8" s="277"/>
      <c r="DU8" s="276"/>
      <c r="DV8" s="277"/>
      <c r="DW8" s="19"/>
    </row>
    <row r="9" spans="1:131" s="1" customFormat="1" ht="28.5" customHeight="1" x14ac:dyDescent="0.2">
      <c r="A9" s="17"/>
      <c r="B9" s="21" t="s">
        <v>136</v>
      </c>
      <c r="C9" s="276"/>
      <c r="D9" s="277"/>
      <c r="E9" s="276"/>
      <c r="F9" s="277"/>
      <c r="G9" s="276"/>
      <c r="H9" s="277"/>
      <c r="I9" s="291">
        <v>7</v>
      </c>
      <c r="J9" s="292"/>
      <c r="K9" s="291">
        <v>7</v>
      </c>
      <c r="L9" s="292"/>
      <c r="M9" s="291">
        <v>7</v>
      </c>
      <c r="N9" s="292"/>
      <c r="O9" s="276">
        <v>3</v>
      </c>
      <c r="P9" s="277"/>
      <c r="Q9" s="276">
        <v>3</v>
      </c>
      <c r="R9" s="277"/>
      <c r="S9" s="276"/>
      <c r="T9" s="277"/>
      <c r="U9" s="276"/>
      <c r="V9" s="277"/>
      <c r="W9" s="276"/>
      <c r="X9" s="277"/>
      <c r="Y9" s="276"/>
      <c r="Z9" s="277"/>
      <c r="AA9" s="276"/>
      <c r="AB9" s="277"/>
      <c r="AC9" s="276"/>
      <c r="AD9" s="277"/>
      <c r="AE9" s="276"/>
      <c r="AF9" s="277"/>
      <c r="AG9" s="276"/>
      <c r="AH9" s="277"/>
      <c r="AI9" s="276"/>
      <c r="AJ9" s="277"/>
      <c r="AK9" s="276"/>
      <c r="AL9" s="277"/>
      <c r="AM9" s="276"/>
      <c r="AN9" s="277"/>
      <c r="AO9" s="276"/>
      <c r="AP9" s="277"/>
      <c r="AQ9" s="276"/>
      <c r="AR9" s="277"/>
      <c r="AS9" s="276"/>
      <c r="AT9" s="277"/>
      <c r="AU9" s="276"/>
      <c r="AV9" s="277"/>
      <c r="AW9" s="276"/>
      <c r="AX9" s="277"/>
      <c r="AY9" s="276"/>
      <c r="AZ9" s="277"/>
      <c r="BA9" s="276"/>
      <c r="BB9" s="277"/>
      <c r="BC9" s="276"/>
      <c r="BD9" s="277"/>
      <c r="BE9" s="276"/>
      <c r="BF9" s="277"/>
      <c r="BG9" s="276"/>
      <c r="BH9" s="277"/>
      <c r="BI9" s="276"/>
      <c r="BJ9" s="277"/>
      <c r="BK9" s="276"/>
      <c r="BL9" s="277"/>
      <c r="BM9" s="276"/>
      <c r="BN9" s="277"/>
      <c r="BO9" s="276"/>
      <c r="BP9" s="277"/>
      <c r="BQ9" s="276"/>
      <c r="BR9" s="277"/>
      <c r="BS9" s="276"/>
      <c r="BT9" s="277"/>
      <c r="BU9" s="276"/>
      <c r="BV9" s="277"/>
      <c r="BW9" s="276"/>
      <c r="BX9" s="277"/>
      <c r="BY9" s="276"/>
      <c r="BZ9" s="277"/>
      <c r="CA9" s="276"/>
      <c r="CB9" s="277"/>
      <c r="CC9" s="276"/>
      <c r="CD9" s="277"/>
      <c r="CE9" s="276"/>
      <c r="CF9" s="277"/>
      <c r="CG9" s="276"/>
      <c r="CH9" s="277"/>
      <c r="CI9" s="276"/>
      <c r="CJ9" s="277"/>
      <c r="CK9" s="276"/>
      <c r="CL9" s="277"/>
      <c r="CM9" s="276"/>
      <c r="CN9" s="277"/>
      <c r="CO9" s="276"/>
      <c r="CP9" s="277"/>
      <c r="CQ9" s="276"/>
      <c r="CR9" s="277"/>
      <c r="CS9" s="276"/>
      <c r="CT9" s="277"/>
      <c r="CU9" s="276"/>
      <c r="CV9" s="277"/>
      <c r="CW9" s="276"/>
      <c r="CX9" s="277"/>
      <c r="CY9" s="276"/>
      <c r="CZ9" s="277"/>
      <c r="DA9" s="276"/>
      <c r="DB9" s="277"/>
      <c r="DC9" s="276"/>
      <c r="DD9" s="277"/>
      <c r="DE9" s="276"/>
      <c r="DF9" s="277"/>
      <c r="DG9" s="276"/>
      <c r="DH9" s="277"/>
      <c r="DI9" s="276"/>
      <c r="DJ9" s="277"/>
      <c r="DK9" s="276"/>
      <c r="DL9" s="277"/>
      <c r="DM9" s="276"/>
      <c r="DN9" s="277"/>
      <c r="DO9" s="276"/>
      <c r="DP9" s="277"/>
      <c r="DQ9" s="276"/>
      <c r="DR9" s="277"/>
      <c r="DS9" s="276"/>
      <c r="DT9" s="277"/>
      <c r="DU9" s="132"/>
      <c r="DV9" s="133"/>
      <c r="DW9" s="19"/>
    </row>
    <row r="10" spans="1:131" s="1" customFormat="1" ht="18.75" customHeight="1" x14ac:dyDescent="0.2">
      <c r="A10" s="17"/>
      <c r="B10" s="18" t="s">
        <v>71</v>
      </c>
      <c r="C10" s="249" t="s">
        <v>82</v>
      </c>
      <c r="D10" s="282"/>
      <c r="E10" s="249" t="s">
        <v>82</v>
      </c>
      <c r="F10" s="250"/>
      <c r="G10" s="249" t="s">
        <v>75</v>
      </c>
      <c r="H10" s="250"/>
      <c r="I10" s="249" t="s">
        <v>245</v>
      </c>
      <c r="J10" s="250"/>
      <c r="K10" s="249" t="s">
        <v>250</v>
      </c>
      <c r="L10" s="250"/>
      <c r="M10" s="249" t="s">
        <v>75</v>
      </c>
      <c r="N10" s="250"/>
      <c r="O10" s="249" t="s">
        <v>220</v>
      </c>
      <c r="P10" s="250"/>
      <c r="Q10" s="249" t="s">
        <v>75</v>
      </c>
      <c r="R10" s="250"/>
      <c r="S10" s="249" t="s">
        <v>220</v>
      </c>
      <c r="T10" s="250"/>
      <c r="U10" s="249" t="s">
        <v>75</v>
      </c>
      <c r="V10" s="250"/>
      <c r="W10" s="249" t="s">
        <v>86</v>
      </c>
      <c r="X10" s="250"/>
      <c r="Y10" s="249" t="s">
        <v>85</v>
      </c>
      <c r="Z10" s="250"/>
      <c r="AA10" s="249" t="s">
        <v>86</v>
      </c>
      <c r="AB10" s="250"/>
      <c r="AC10" s="249" t="s">
        <v>85</v>
      </c>
      <c r="AD10" s="250"/>
      <c r="AE10" s="249" t="s">
        <v>192</v>
      </c>
      <c r="AF10" s="250"/>
      <c r="AG10" s="249" t="s">
        <v>220</v>
      </c>
      <c r="AH10" s="250"/>
      <c r="AI10" s="249" t="s">
        <v>86</v>
      </c>
      <c r="AJ10" s="250"/>
      <c r="AK10" s="249" t="s">
        <v>85</v>
      </c>
      <c r="AL10" s="250"/>
      <c r="AM10" s="249" t="s">
        <v>86</v>
      </c>
      <c r="AN10" s="250"/>
      <c r="AO10" s="249" t="s">
        <v>86</v>
      </c>
      <c r="AP10" s="250"/>
      <c r="AQ10" s="249" t="s">
        <v>85</v>
      </c>
      <c r="AR10" s="250"/>
      <c r="AS10" s="249" t="s">
        <v>76</v>
      </c>
      <c r="AT10" s="250"/>
      <c r="AU10" s="249" t="s">
        <v>220</v>
      </c>
      <c r="AV10" s="250"/>
      <c r="AW10" s="249" t="s">
        <v>75</v>
      </c>
      <c r="AX10" s="250"/>
      <c r="AY10" s="249" t="s">
        <v>75</v>
      </c>
      <c r="AZ10" s="250"/>
      <c r="BA10" s="249" t="s">
        <v>85</v>
      </c>
      <c r="BB10" s="250"/>
      <c r="BC10" s="249" t="s">
        <v>86</v>
      </c>
      <c r="BD10" s="250"/>
      <c r="BE10" s="249" t="s">
        <v>76</v>
      </c>
      <c r="BF10" s="250"/>
      <c r="BG10" s="249" t="s">
        <v>76</v>
      </c>
      <c r="BH10" s="250"/>
      <c r="BI10" s="249" t="s">
        <v>76</v>
      </c>
      <c r="BJ10" s="250"/>
      <c r="BK10" s="249" t="s">
        <v>220</v>
      </c>
      <c r="BL10" s="250"/>
      <c r="BM10" s="249" t="s">
        <v>86</v>
      </c>
      <c r="BN10" s="250"/>
      <c r="BO10" s="249" t="s">
        <v>85</v>
      </c>
      <c r="BP10" s="250"/>
      <c r="BQ10" s="249" t="s">
        <v>85</v>
      </c>
      <c r="BR10" s="250"/>
      <c r="BS10" s="249" t="s">
        <v>86</v>
      </c>
      <c r="BT10" s="250"/>
      <c r="BU10" s="249" t="s">
        <v>86</v>
      </c>
      <c r="BV10" s="250"/>
      <c r="BW10" s="249" t="s">
        <v>86</v>
      </c>
      <c r="BX10" s="250"/>
      <c r="BY10" s="249" t="s">
        <v>86</v>
      </c>
      <c r="BZ10" s="250"/>
      <c r="CA10" s="249" t="s">
        <v>86</v>
      </c>
      <c r="CB10" s="250"/>
      <c r="CC10" s="249" t="s">
        <v>86</v>
      </c>
      <c r="CD10" s="250"/>
      <c r="CE10" s="249" t="s">
        <v>86</v>
      </c>
      <c r="CF10" s="250"/>
      <c r="CG10" s="249" t="s">
        <v>86</v>
      </c>
      <c r="CH10" s="250"/>
      <c r="CI10" s="249" t="s">
        <v>86</v>
      </c>
      <c r="CJ10" s="250"/>
      <c r="CK10" s="249" t="s">
        <v>86</v>
      </c>
      <c r="CL10" s="250"/>
      <c r="CM10" s="249" t="s">
        <v>86</v>
      </c>
      <c r="CN10" s="250"/>
      <c r="CO10" s="249" t="s">
        <v>86</v>
      </c>
      <c r="CP10" s="250"/>
      <c r="CQ10" s="249" t="s">
        <v>86</v>
      </c>
      <c r="CR10" s="250"/>
      <c r="CS10" s="249" t="s">
        <v>86</v>
      </c>
      <c r="CT10" s="250"/>
      <c r="CU10" s="249" t="s">
        <v>86</v>
      </c>
      <c r="CV10" s="250"/>
      <c r="CW10" s="249" t="s">
        <v>86</v>
      </c>
      <c r="CX10" s="250"/>
      <c r="CY10" s="249" t="s">
        <v>86</v>
      </c>
      <c r="CZ10" s="250"/>
      <c r="DA10" s="249" t="s">
        <v>86</v>
      </c>
      <c r="DB10" s="250"/>
      <c r="DC10" s="249" t="s">
        <v>86</v>
      </c>
      <c r="DD10" s="250"/>
      <c r="DE10" s="249" t="s">
        <v>86</v>
      </c>
      <c r="DF10" s="250"/>
      <c r="DG10" s="249" t="s">
        <v>86</v>
      </c>
      <c r="DH10" s="250"/>
      <c r="DI10" s="249" t="s">
        <v>86</v>
      </c>
      <c r="DJ10" s="250"/>
      <c r="DK10" s="249" t="s">
        <v>86</v>
      </c>
      <c r="DL10" s="250"/>
      <c r="DM10" s="249" t="s">
        <v>86</v>
      </c>
      <c r="DN10" s="250"/>
      <c r="DO10" s="249" t="s">
        <v>86</v>
      </c>
      <c r="DP10" s="250"/>
      <c r="DQ10" s="249" t="s">
        <v>76</v>
      </c>
      <c r="DR10" s="250"/>
      <c r="DS10" s="249" t="s">
        <v>85</v>
      </c>
      <c r="DT10" s="250"/>
      <c r="DU10" s="135"/>
      <c r="DV10" s="136"/>
      <c r="DW10" s="19"/>
    </row>
    <row r="11" spans="1:131" s="1" customFormat="1" ht="16.5" customHeight="1" x14ac:dyDescent="0.2">
      <c r="A11" s="17"/>
      <c r="B11" s="18" t="s">
        <v>12</v>
      </c>
      <c r="C11" s="249" t="s">
        <v>210</v>
      </c>
      <c r="D11" s="282"/>
      <c r="E11" s="249" t="s">
        <v>216</v>
      </c>
      <c r="F11" s="250"/>
      <c r="G11" s="249" t="s">
        <v>214</v>
      </c>
      <c r="H11" s="250"/>
      <c r="I11" s="249" t="s">
        <v>210</v>
      </c>
      <c r="J11" s="250"/>
      <c r="K11" s="249" t="s">
        <v>210</v>
      </c>
      <c r="L11" s="250"/>
      <c r="M11" s="249"/>
      <c r="N11" s="250"/>
      <c r="O11" s="249" t="s">
        <v>210</v>
      </c>
      <c r="P11" s="250"/>
      <c r="Q11" s="249"/>
      <c r="R11" s="250"/>
      <c r="S11" s="249" t="s">
        <v>210</v>
      </c>
      <c r="T11" s="250"/>
      <c r="U11" s="249"/>
      <c r="V11" s="250"/>
      <c r="W11" s="249" t="s">
        <v>211</v>
      </c>
      <c r="X11" s="250"/>
      <c r="Y11" s="249" t="s">
        <v>211</v>
      </c>
      <c r="Z11" s="250"/>
      <c r="AA11" s="249" t="s">
        <v>211</v>
      </c>
      <c r="AB11" s="250"/>
      <c r="AC11" s="249" t="s">
        <v>215</v>
      </c>
      <c r="AD11" s="250"/>
      <c r="AE11" s="249" t="s">
        <v>214</v>
      </c>
      <c r="AF11" s="250"/>
      <c r="AG11" s="249" t="s">
        <v>210</v>
      </c>
      <c r="AH11" s="250"/>
      <c r="AI11" s="249"/>
      <c r="AJ11" s="250"/>
      <c r="AK11" s="249" t="s">
        <v>214</v>
      </c>
      <c r="AL11" s="250"/>
      <c r="AM11" s="249" t="s">
        <v>214</v>
      </c>
      <c r="AN11" s="250"/>
      <c r="AO11" s="249" t="s">
        <v>214</v>
      </c>
      <c r="AP11" s="250"/>
      <c r="AQ11" s="249" t="s">
        <v>214</v>
      </c>
      <c r="AR11" s="250"/>
      <c r="AS11" s="249" t="s">
        <v>214</v>
      </c>
      <c r="AT11" s="250"/>
      <c r="AU11" s="249" t="s">
        <v>210</v>
      </c>
      <c r="AV11" s="250"/>
      <c r="AW11" s="249"/>
      <c r="AX11" s="250"/>
      <c r="AY11" s="249" t="s">
        <v>213</v>
      </c>
      <c r="AZ11" s="250"/>
      <c r="BA11" s="249" t="s">
        <v>213</v>
      </c>
      <c r="BB11" s="250"/>
      <c r="BC11" s="249"/>
      <c r="BD11" s="250"/>
      <c r="BE11" s="249" t="s">
        <v>204</v>
      </c>
      <c r="BF11" s="250"/>
      <c r="BG11" s="249" t="s">
        <v>204</v>
      </c>
      <c r="BH11" s="250"/>
      <c r="BI11" s="249"/>
      <c r="BJ11" s="250"/>
      <c r="BK11" s="249" t="s">
        <v>210</v>
      </c>
      <c r="BL11" s="250"/>
      <c r="BM11" s="249"/>
      <c r="BN11" s="250"/>
      <c r="BO11" s="249" t="s">
        <v>213</v>
      </c>
      <c r="BP11" s="250"/>
      <c r="BQ11" s="249" t="s">
        <v>213</v>
      </c>
      <c r="BR11" s="250"/>
      <c r="BS11" s="249" t="s">
        <v>213</v>
      </c>
      <c r="BT11" s="250"/>
      <c r="BU11" s="249" t="s">
        <v>213</v>
      </c>
      <c r="BV11" s="250"/>
      <c r="BW11" s="249" t="s">
        <v>213</v>
      </c>
      <c r="BX11" s="250"/>
      <c r="BY11" s="249" t="s">
        <v>213</v>
      </c>
      <c r="BZ11" s="250"/>
      <c r="CA11" s="249" t="s">
        <v>213</v>
      </c>
      <c r="CB11" s="250"/>
      <c r="CC11" s="249" t="s">
        <v>213</v>
      </c>
      <c r="CD11" s="250"/>
      <c r="CE11" s="249" t="s">
        <v>213</v>
      </c>
      <c r="CF11" s="250"/>
      <c r="CG11" s="249" t="s">
        <v>213</v>
      </c>
      <c r="CH11" s="250"/>
      <c r="CI11" s="249" t="s">
        <v>213</v>
      </c>
      <c r="CJ11" s="250"/>
      <c r="CK11" s="249" t="s">
        <v>213</v>
      </c>
      <c r="CL11" s="250"/>
      <c r="CM11" s="249" t="s">
        <v>213</v>
      </c>
      <c r="CN11" s="250"/>
      <c r="CO11" s="249" t="s">
        <v>213</v>
      </c>
      <c r="CP11" s="250"/>
      <c r="CQ11" s="249" t="s">
        <v>213</v>
      </c>
      <c r="CR11" s="250"/>
      <c r="CS11" s="249" t="s">
        <v>213</v>
      </c>
      <c r="CT11" s="250"/>
      <c r="CU11" s="249" t="s">
        <v>213</v>
      </c>
      <c r="CV11" s="250"/>
      <c r="CW11" s="249" t="s">
        <v>213</v>
      </c>
      <c r="CX11" s="250"/>
      <c r="CY11" s="249" t="s">
        <v>213</v>
      </c>
      <c r="CZ11" s="250"/>
      <c r="DA11" s="249" t="s">
        <v>213</v>
      </c>
      <c r="DB11" s="250"/>
      <c r="DC11" s="249" t="s">
        <v>213</v>
      </c>
      <c r="DD11" s="250"/>
      <c r="DE11" s="249" t="s">
        <v>213</v>
      </c>
      <c r="DF11" s="250"/>
      <c r="DG11" s="249" t="s">
        <v>213</v>
      </c>
      <c r="DH11" s="250"/>
      <c r="DI11" s="249" t="s">
        <v>213</v>
      </c>
      <c r="DJ11" s="250"/>
      <c r="DK11" s="249" t="s">
        <v>213</v>
      </c>
      <c r="DL11" s="250"/>
      <c r="DM11" s="249" t="s">
        <v>213</v>
      </c>
      <c r="DN11" s="250"/>
      <c r="DO11" s="249" t="s">
        <v>213</v>
      </c>
      <c r="DP11" s="250"/>
      <c r="DQ11" s="249"/>
      <c r="DR11" s="250"/>
      <c r="DS11" s="249"/>
      <c r="DT11" s="250"/>
      <c r="DU11" s="135"/>
      <c r="DV11" s="136"/>
      <c r="DW11" s="19"/>
    </row>
    <row r="12" spans="1:131" ht="25.5" customHeight="1" x14ac:dyDescent="0.2">
      <c r="A12" s="113"/>
      <c r="B12" s="18" t="s">
        <v>13</v>
      </c>
      <c r="C12" s="249">
        <v>30</v>
      </c>
      <c r="D12" s="283"/>
      <c r="E12" s="249">
        <v>30</v>
      </c>
      <c r="F12" s="250"/>
      <c r="G12" s="249">
        <v>4</v>
      </c>
      <c r="H12" s="283"/>
      <c r="I12" s="249">
        <v>30</v>
      </c>
      <c r="J12" s="250"/>
      <c r="K12" s="249">
        <v>30</v>
      </c>
      <c r="L12" s="250"/>
      <c r="M12" s="249"/>
      <c r="N12" s="283"/>
      <c r="O12" s="249">
        <v>30</v>
      </c>
      <c r="P12" s="250"/>
      <c r="Q12" s="249"/>
      <c r="R12" s="283"/>
      <c r="S12" s="249">
        <v>30</v>
      </c>
      <c r="T12" s="250"/>
      <c r="U12" s="249"/>
      <c r="V12" s="283"/>
      <c r="W12" s="249">
        <v>8</v>
      </c>
      <c r="X12" s="283"/>
      <c r="Y12" s="249">
        <v>8</v>
      </c>
      <c r="Z12" s="283"/>
      <c r="AA12" s="249">
        <v>8</v>
      </c>
      <c r="AB12" s="283"/>
      <c r="AC12" s="249"/>
      <c r="AD12" s="250"/>
      <c r="AE12" s="249">
        <v>4</v>
      </c>
      <c r="AF12" s="250"/>
      <c r="AG12" s="249">
        <v>30</v>
      </c>
      <c r="AH12" s="250"/>
      <c r="AI12" s="249"/>
      <c r="AJ12" s="250"/>
      <c r="AK12" s="249">
        <v>4</v>
      </c>
      <c r="AL12" s="250"/>
      <c r="AM12" s="249">
        <v>4</v>
      </c>
      <c r="AN12" s="250"/>
      <c r="AO12" s="249">
        <v>4</v>
      </c>
      <c r="AP12" s="250"/>
      <c r="AQ12" s="249">
        <v>4</v>
      </c>
      <c r="AR12" s="250"/>
      <c r="AS12" s="249">
        <v>4</v>
      </c>
      <c r="AT12" s="250"/>
      <c r="AU12" s="249">
        <v>30</v>
      </c>
      <c r="AV12" s="250"/>
      <c r="AW12" s="249"/>
      <c r="AX12" s="250"/>
      <c r="AY12" s="249">
        <v>1</v>
      </c>
      <c r="AZ12" s="250"/>
      <c r="BA12" s="249">
        <v>1</v>
      </c>
      <c r="BB12" s="250"/>
      <c r="BC12" s="249"/>
      <c r="BD12" s="250"/>
      <c r="BE12" s="249"/>
      <c r="BF12" s="250"/>
      <c r="BG12" s="249"/>
      <c r="BH12" s="250"/>
      <c r="BI12" s="249"/>
      <c r="BJ12" s="250"/>
      <c r="BK12" s="249">
        <v>30</v>
      </c>
      <c r="BL12" s="250"/>
      <c r="BM12" s="249"/>
      <c r="BN12" s="250"/>
      <c r="BO12" s="249">
        <v>1</v>
      </c>
      <c r="BP12" s="250"/>
      <c r="BQ12" s="249">
        <v>1</v>
      </c>
      <c r="BR12" s="250"/>
      <c r="BS12" s="249">
        <v>1</v>
      </c>
      <c r="BT12" s="250"/>
      <c r="BU12" s="249">
        <v>1</v>
      </c>
      <c r="BV12" s="250"/>
      <c r="BW12" s="249">
        <v>1</v>
      </c>
      <c r="BX12" s="250"/>
      <c r="BY12" s="249">
        <v>1</v>
      </c>
      <c r="BZ12" s="250"/>
      <c r="CA12" s="249">
        <v>1</v>
      </c>
      <c r="CB12" s="250"/>
      <c r="CC12" s="249">
        <v>1</v>
      </c>
      <c r="CD12" s="250"/>
      <c r="CE12" s="249">
        <v>1</v>
      </c>
      <c r="CF12" s="250"/>
      <c r="CG12" s="249">
        <v>1</v>
      </c>
      <c r="CH12" s="250"/>
      <c r="CI12" s="249">
        <v>1</v>
      </c>
      <c r="CJ12" s="250"/>
      <c r="CK12" s="249">
        <v>1</v>
      </c>
      <c r="CL12" s="250"/>
      <c r="CM12" s="249">
        <v>1</v>
      </c>
      <c r="CN12" s="250"/>
      <c r="CO12" s="249">
        <v>1</v>
      </c>
      <c r="CP12" s="250"/>
      <c r="CQ12" s="249">
        <v>1</v>
      </c>
      <c r="CR12" s="250"/>
      <c r="CS12" s="249">
        <v>1</v>
      </c>
      <c r="CT12" s="250"/>
      <c r="CU12" s="249">
        <v>1</v>
      </c>
      <c r="CV12" s="250"/>
      <c r="CW12" s="249">
        <v>1</v>
      </c>
      <c r="CX12" s="250"/>
      <c r="CY12" s="249">
        <v>1</v>
      </c>
      <c r="CZ12" s="250"/>
      <c r="DA12" s="249">
        <v>1</v>
      </c>
      <c r="DB12" s="250"/>
      <c r="DC12" s="249">
        <v>1</v>
      </c>
      <c r="DD12" s="250"/>
      <c r="DE12" s="249">
        <v>1</v>
      </c>
      <c r="DF12" s="250"/>
      <c r="DG12" s="249">
        <v>1</v>
      </c>
      <c r="DH12" s="250"/>
      <c r="DI12" s="249">
        <v>1</v>
      </c>
      <c r="DJ12" s="250"/>
      <c r="DK12" s="249">
        <v>1</v>
      </c>
      <c r="DL12" s="250"/>
      <c r="DM12" s="249">
        <v>1</v>
      </c>
      <c r="DN12" s="250"/>
      <c r="DO12" s="249">
        <v>1</v>
      </c>
      <c r="DP12" s="250"/>
      <c r="DQ12" s="249"/>
      <c r="DR12" s="250"/>
      <c r="DS12" s="249"/>
      <c r="DT12" s="250"/>
      <c r="DU12" s="286"/>
      <c r="DV12" s="287"/>
      <c r="DW12" s="20"/>
    </row>
    <row r="13" spans="1:131" s="57" customFormat="1" ht="1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54"/>
      <c r="DX13" s="84"/>
      <c r="DY13" s="84"/>
      <c r="DZ13" s="84"/>
      <c r="EA13" s="84"/>
    </row>
    <row r="14" spans="1:131" s="57" customFormat="1" ht="15" customHeight="1" x14ac:dyDescent="0.2">
      <c r="A14" s="115">
        <v>1</v>
      </c>
      <c r="B14" s="127"/>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143"/>
      <c r="DR14" s="143"/>
      <c r="DS14" s="143"/>
      <c r="DT14" s="143"/>
      <c r="DU14" s="143"/>
      <c r="DV14" s="143"/>
      <c r="DW14" s="54"/>
      <c r="DX14" s="84"/>
      <c r="DY14" s="84"/>
      <c r="DZ14" s="84"/>
      <c r="EA14" s="84"/>
    </row>
    <row r="15" spans="1:131" x14ac:dyDescent="0.2">
      <c r="A15" s="74">
        <v>2</v>
      </c>
      <c r="B15" s="74"/>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143"/>
      <c r="DR15" s="143"/>
      <c r="DS15" s="143"/>
      <c r="DT15" s="143"/>
      <c r="DU15" s="143"/>
      <c r="DV15" s="143"/>
      <c r="DW15" s="20"/>
    </row>
    <row r="16" spans="1:131" x14ac:dyDescent="0.2">
      <c r="A16" s="74">
        <v>3</v>
      </c>
      <c r="B16" s="74"/>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143"/>
      <c r="DR16" s="143"/>
      <c r="DS16" s="143"/>
      <c r="DT16" s="143"/>
      <c r="DU16" s="143"/>
      <c r="DV16" s="143"/>
      <c r="DW16" s="20"/>
    </row>
    <row r="17" spans="1:127" x14ac:dyDescent="0.2">
      <c r="A17" s="74">
        <v>4</v>
      </c>
      <c r="B17" s="74"/>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143"/>
      <c r="DR17" s="143"/>
      <c r="DS17" s="143"/>
      <c r="DT17" s="143"/>
      <c r="DU17" s="143"/>
      <c r="DV17" s="143"/>
      <c r="DW17" s="20"/>
    </row>
    <row r="18" spans="1:127" x14ac:dyDescent="0.2">
      <c r="A18" s="74">
        <v>5</v>
      </c>
      <c r="B18" s="74"/>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143"/>
      <c r="DR18" s="143"/>
      <c r="DS18" s="143"/>
      <c r="DT18" s="143"/>
      <c r="DU18" s="143"/>
      <c r="DV18" s="143"/>
      <c r="DW18" s="20"/>
    </row>
    <row r="19" spans="1:127" x14ac:dyDescent="0.2">
      <c r="A19" s="74">
        <v>6</v>
      </c>
      <c r="B19" s="74"/>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143"/>
      <c r="DR19" s="143"/>
      <c r="DS19" s="143"/>
      <c r="DT19" s="143"/>
      <c r="DU19" s="143"/>
      <c r="DV19" s="143"/>
      <c r="DW19" s="20"/>
    </row>
    <row r="20" spans="1:127" x14ac:dyDescent="0.2">
      <c r="A20" s="74">
        <v>7</v>
      </c>
      <c r="B20" s="74"/>
      <c r="C20" s="62"/>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143"/>
      <c r="DR20" s="143"/>
      <c r="DS20" s="143"/>
      <c r="DT20" s="143"/>
      <c r="DU20" s="143"/>
      <c r="DV20" s="143"/>
      <c r="DW20" s="20"/>
    </row>
    <row r="21" spans="1:127" x14ac:dyDescent="0.2">
      <c r="A21" s="74">
        <v>8</v>
      </c>
      <c r="B21" s="74"/>
      <c r="C21" s="62"/>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143"/>
      <c r="DR21" s="143"/>
      <c r="DS21" s="143"/>
      <c r="DT21" s="143"/>
      <c r="DU21" s="143"/>
      <c r="DV21" s="143"/>
      <c r="DW21" s="20"/>
    </row>
    <row r="22" spans="1:127" x14ac:dyDescent="0.2">
      <c r="A22" s="74">
        <v>9</v>
      </c>
      <c r="B22" s="74"/>
      <c r="C22" s="62"/>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143"/>
      <c r="DR22" s="143"/>
      <c r="DS22" s="143"/>
      <c r="DT22" s="143"/>
      <c r="DU22" s="143"/>
      <c r="DV22" s="143"/>
      <c r="DW22" s="20"/>
    </row>
    <row r="23" spans="1:127" x14ac:dyDescent="0.2">
      <c r="A23" s="74">
        <v>10</v>
      </c>
      <c r="B23" s="74"/>
      <c r="C23" s="62"/>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143"/>
      <c r="DR23" s="143"/>
      <c r="DS23" s="143"/>
      <c r="DT23" s="143"/>
      <c r="DU23" s="143"/>
      <c r="DV23" s="143"/>
      <c r="DW23" s="20"/>
    </row>
    <row r="24" spans="1:127" x14ac:dyDescent="0.2">
      <c r="A24" s="74">
        <v>11</v>
      </c>
      <c r="B24" s="74"/>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143"/>
      <c r="DR24" s="143"/>
      <c r="DS24" s="143"/>
      <c r="DT24" s="143"/>
      <c r="DU24" s="143"/>
      <c r="DV24" s="143"/>
      <c r="DW24" s="20"/>
    </row>
    <row r="25" spans="1:127" x14ac:dyDescent="0.2">
      <c r="A25" s="74">
        <v>12</v>
      </c>
      <c r="B25" s="74"/>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143"/>
      <c r="DR25" s="143"/>
      <c r="DS25" s="143"/>
      <c r="DT25" s="143"/>
      <c r="DU25" s="143"/>
      <c r="DV25" s="143"/>
      <c r="DW25" s="20"/>
    </row>
    <row r="26" spans="1:127" x14ac:dyDescent="0.2">
      <c r="A26" s="74">
        <v>13</v>
      </c>
      <c r="B26" s="74"/>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143"/>
      <c r="DR26" s="143"/>
      <c r="DS26" s="143"/>
      <c r="DT26" s="143"/>
      <c r="DU26" s="143"/>
      <c r="DV26" s="143"/>
      <c r="DW26" s="20"/>
    </row>
    <row r="27" spans="1:127" x14ac:dyDescent="0.2">
      <c r="A27" s="74">
        <v>14</v>
      </c>
      <c r="B27" s="74"/>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143"/>
      <c r="DR27" s="143"/>
      <c r="DS27" s="143"/>
      <c r="DT27" s="143"/>
      <c r="DU27" s="143"/>
      <c r="DV27" s="143"/>
      <c r="DW27" s="20"/>
    </row>
    <row r="28" spans="1:127" x14ac:dyDescent="0.2">
      <c r="A28" s="74">
        <v>15</v>
      </c>
      <c r="B28" s="74"/>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143"/>
      <c r="DR28" s="143"/>
      <c r="DS28" s="143"/>
      <c r="DT28" s="143"/>
      <c r="DU28" s="143"/>
      <c r="DV28" s="143"/>
      <c r="DW28" s="20"/>
    </row>
    <row r="29" spans="1:127" x14ac:dyDescent="0.2">
      <c r="A29" s="74">
        <v>16</v>
      </c>
      <c r="B29" s="74"/>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143"/>
      <c r="DR29" s="143"/>
      <c r="DS29" s="143"/>
      <c r="DT29" s="143"/>
      <c r="DU29" s="143"/>
      <c r="DV29" s="143"/>
      <c r="DW29" s="20"/>
    </row>
    <row r="30" spans="1:127" x14ac:dyDescent="0.2">
      <c r="A30" s="74">
        <v>17</v>
      </c>
      <c r="B30" s="74"/>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143"/>
      <c r="DR30" s="143"/>
      <c r="DS30" s="143"/>
      <c r="DT30" s="143"/>
      <c r="DU30" s="143"/>
      <c r="DV30" s="143"/>
      <c r="DW30" s="20"/>
    </row>
    <row r="31" spans="1:127" x14ac:dyDescent="0.2">
      <c r="A31" s="74">
        <v>18</v>
      </c>
      <c r="B31" s="74"/>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143"/>
      <c r="DR31" s="143"/>
      <c r="DS31" s="143"/>
      <c r="DT31" s="143"/>
      <c r="DU31" s="143"/>
      <c r="DV31" s="143"/>
      <c r="DW31" s="20"/>
    </row>
    <row r="32" spans="1:127" x14ac:dyDescent="0.2">
      <c r="A32" s="74">
        <v>19</v>
      </c>
      <c r="B32" s="74"/>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143"/>
      <c r="DR32" s="143"/>
      <c r="DS32" s="143"/>
      <c r="DT32" s="143"/>
      <c r="DU32" s="143"/>
      <c r="DV32" s="143"/>
      <c r="DW32" s="20"/>
    </row>
    <row r="33" spans="1:127" x14ac:dyDescent="0.2">
      <c r="A33" s="74">
        <v>20</v>
      </c>
      <c r="B33" s="74"/>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143"/>
      <c r="DR33" s="143"/>
      <c r="DS33" s="143"/>
      <c r="DT33" s="143"/>
      <c r="DU33" s="143"/>
      <c r="DV33" s="143"/>
      <c r="DW33" s="20"/>
    </row>
    <row r="34" spans="1:127" x14ac:dyDescent="0.2">
      <c r="A34" s="74">
        <v>21</v>
      </c>
      <c r="B34" s="74"/>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143"/>
      <c r="DR34" s="143"/>
      <c r="DS34" s="143"/>
      <c r="DT34" s="143"/>
      <c r="DU34" s="143"/>
      <c r="DV34" s="143"/>
      <c r="DW34" s="20"/>
    </row>
    <row r="35" spans="1:127" x14ac:dyDescent="0.2">
      <c r="A35" s="74">
        <v>22</v>
      </c>
      <c r="B35" s="74"/>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143"/>
      <c r="DR35" s="143"/>
      <c r="DS35" s="143"/>
      <c r="DT35" s="143"/>
      <c r="DU35" s="143"/>
      <c r="DV35" s="143"/>
      <c r="DW35" s="20"/>
    </row>
    <row r="36" spans="1:127" x14ac:dyDescent="0.2">
      <c r="A36" s="74">
        <v>23</v>
      </c>
      <c r="B36" s="74"/>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143"/>
      <c r="DR36" s="143"/>
      <c r="DS36" s="143"/>
      <c r="DT36" s="143"/>
      <c r="DU36" s="143"/>
      <c r="DV36" s="143"/>
      <c r="DW36" s="20"/>
    </row>
    <row r="37" spans="1:127" x14ac:dyDescent="0.2">
      <c r="A37" s="74">
        <v>24</v>
      </c>
      <c r="B37" s="74"/>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143"/>
      <c r="DR37" s="143"/>
      <c r="DS37" s="143"/>
      <c r="DT37" s="143"/>
      <c r="DU37" s="143"/>
      <c r="DV37" s="143"/>
      <c r="DW37" s="20"/>
    </row>
    <row r="38" spans="1:127" x14ac:dyDescent="0.2">
      <c r="A38" s="74">
        <v>25</v>
      </c>
      <c r="B38" s="74"/>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143"/>
      <c r="DR38" s="143"/>
      <c r="DS38" s="143"/>
      <c r="DT38" s="143"/>
      <c r="DU38" s="143"/>
      <c r="DV38" s="143"/>
      <c r="DW38" s="20"/>
    </row>
    <row r="39" spans="1:127" x14ac:dyDescent="0.2">
      <c r="A39" s="74">
        <v>26</v>
      </c>
      <c r="B39" s="74"/>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143"/>
      <c r="DR39" s="143"/>
      <c r="DS39" s="143"/>
      <c r="DT39" s="143"/>
      <c r="DU39" s="143"/>
      <c r="DV39" s="143"/>
      <c r="DW39" s="20"/>
    </row>
    <row r="40" spans="1:127" x14ac:dyDescent="0.2">
      <c r="A40" s="74">
        <v>27</v>
      </c>
      <c r="B40" s="74"/>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143"/>
      <c r="DR40" s="143"/>
      <c r="DS40" s="143"/>
      <c r="DT40" s="143"/>
      <c r="DU40" s="143"/>
      <c r="DV40" s="143"/>
      <c r="DW40" s="20"/>
    </row>
    <row r="41" spans="1:127" x14ac:dyDescent="0.2">
      <c r="A41" s="74">
        <v>28</v>
      </c>
      <c r="B41" s="74"/>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143"/>
      <c r="DR41" s="143"/>
      <c r="DS41" s="143"/>
      <c r="DT41" s="143"/>
      <c r="DU41" s="143"/>
      <c r="DV41" s="143"/>
      <c r="DW41" s="20"/>
    </row>
    <row r="42" spans="1:127" x14ac:dyDescent="0.2">
      <c r="A42" s="74">
        <v>29</v>
      </c>
      <c r="B42" s="74"/>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143"/>
      <c r="DR42" s="143"/>
      <c r="DS42" s="143"/>
      <c r="DT42" s="143"/>
      <c r="DU42" s="143"/>
      <c r="DV42" s="143"/>
      <c r="DW42" s="20"/>
    </row>
    <row r="43" spans="1:127" x14ac:dyDescent="0.2">
      <c r="A43" s="74">
        <v>30</v>
      </c>
      <c r="B43" s="74"/>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143"/>
      <c r="DR43" s="143"/>
      <c r="DS43" s="143"/>
      <c r="DT43" s="143"/>
      <c r="DU43" s="143"/>
      <c r="DV43" s="143"/>
      <c r="DW43" s="20"/>
    </row>
    <row r="44" spans="1:127" x14ac:dyDescent="0.2">
      <c r="A44" s="74">
        <v>31</v>
      </c>
      <c r="B44" s="74"/>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143"/>
      <c r="DR44" s="143"/>
      <c r="DS44" s="143"/>
      <c r="DT44" s="143"/>
      <c r="DU44" s="143"/>
      <c r="DV44" s="143"/>
      <c r="DW44" s="20"/>
    </row>
    <row r="45" spans="1:127" x14ac:dyDescent="0.2">
      <c r="A45" s="67" t="s">
        <v>14</v>
      </c>
      <c r="B45" s="76"/>
      <c r="C45" s="76">
        <f>COUNT(C14:C44)</f>
        <v>0</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0</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6">
        <f>COUNT(AI14:AI44)</f>
        <v>0</v>
      </c>
      <c r="AJ45" s="76"/>
      <c r="AK45" s="76">
        <f>COUNT(AK14:AK44)</f>
        <v>0</v>
      </c>
      <c r="AL45" s="76"/>
      <c r="AM45" s="76">
        <f>COUNT(AM14:AM44)</f>
        <v>0</v>
      </c>
      <c r="AN45" s="76"/>
      <c r="AO45" s="76">
        <f>COUNT(AO14:AO44)</f>
        <v>0</v>
      </c>
      <c r="AP45" s="76"/>
      <c r="AQ45" s="76">
        <f>COUNT(AQ14:AQ44)</f>
        <v>0</v>
      </c>
      <c r="AR45" s="76"/>
      <c r="AS45" s="76">
        <f>COUNT(AS14:AS44)</f>
        <v>0</v>
      </c>
      <c r="AT45" s="76"/>
      <c r="AU45" s="76">
        <f>COUNT(AU14:AU44)</f>
        <v>0</v>
      </c>
      <c r="AV45" s="76"/>
      <c r="AW45" s="76">
        <f>COUNT(AW14:AW44)</f>
        <v>0</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76">
        <f>COUNT(DU14:DU44)</f>
        <v>0</v>
      </c>
      <c r="DV45" s="76"/>
      <c r="DW45" s="20"/>
    </row>
    <row r="46" spans="1:127"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68" t="e">
        <f>AVERAGE(DU14:DU44)</f>
        <v>#DIV/0!</v>
      </c>
      <c r="DV46" s="76"/>
      <c r="DW46" s="20"/>
    </row>
    <row r="47" spans="1:127"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20"/>
    </row>
    <row r="48" spans="1:127"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20"/>
    </row>
    <row r="49" spans="1:127"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row>
    <row r="50" spans="1:127"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row>
    <row r="52" spans="1:127" ht="15" x14ac:dyDescent="0.2">
      <c r="A52" s="154"/>
      <c r="B52" s="154"/>
      <c r="C52" s="154"/>
      <c r="D52" s="154"/>
    </row>
  </sheetData>
  <sheetProtection password="81FA" sheet="1" selectLockedCells="1"/>
  <mergeCells count="554">
    <mergeCell ref="BK5:BL5"/>
    <mergeCell ref="BM5:BN5"/>
    <mergeCell ref="BQ5:BR5"/>
    <mergeCell ref="BW5:BX5"/>
    <mergeCell ref="CA5:CB5"/>
    <mergeCell ref="BG5:BH5"/>
    <mergeCell ref="AW7:AX7"/>
    <mergeCell ref="BE7:BF7"/>
    <mergeCell ref="BM6:BN6"/>
    <mergeCell ref="AY6:AZ6"/>
    <mergeCell ref="AW5:AX5"/>
    <mergeCell ref="AY5:AZ5"/>
    <mergeCell ref="BC5:BD5"/>
    <mergeCell ref="BE5:BF5"/>
    <mergeCell ref="CA6:CB6"/>
    <mergeCell ref="BS5:BT5"/>
    <mergeCell ref="BY5:BZ5"/>
    <mergeCell ref="BI7:BJ7"/>
    <mergeCell ref="BI6:BJ6"/>
    <mergeCell ref="BU7:BV7"/>
    <mergeCell ref="BU5:BV5"/>
    <mergeCell ref="BQ6:BR6"/>
    <mergeCell ref="AO11:AP11"/>
    <mergeCell ref="BQ10:BR10"/>
    <mergeCell ref="AO12:AP12"/>
    <mergeCell ref="BI5:BJ5"/>
    <mergeCell ref="BK8:BL8"/>
    <mergeCell ref="BK9:BL9"/>
    <mergeCell ref="BO5:BP5"/>
    <mergeCell ref="CW5:CX5"/>
    <mergeCell ref="CO5:CP5"/>
    <mergeCell ref="CU5:CV5"/>
    <mergeCell ref="BO8:BP8"/>
    <mergeCell ref="BK10:BL10"/>
    <mergeCell ref="AU12:AV12"/>
    <mergeCell ref="AU11:AV11"/>
    <mergeCell ref="AW11:AX11"/>
    <mergeCell ref="AU10:AV10"/>
    <mergeCell ref="BU12:BV12"/>
    <mergeCell ref="BO12:BP12"/>
    <mergeCell ref="CO7:CP7"/>
    <mergeCell ref="BS12:BT12"/>
    <mergeCell ref="BW12:BX12"/>
    <mergeCell ref="BC9:BD9"/>
    <mergeCell ref="BW6:BX6"/>
    <mergeCell ref="BC8:BD8"/>
    <mergeCell ref="CE5:CF5"/>
    <mergeCell ref="CC5:CD5"/>
    <mergeCell ref="CG5:CH5"/>
    <mergeCell ref="CY5:CZ5"/>
    <mergeCell ref="CK5:CL5"/>
    <mergeCell ref="CM5:CN5"/>
    <mergeCell ref="BU10:BV10"/>
    <mergeCell ref="CM9:CN9"/>
    <mergeCell ref="CM8:CN8"/>
    <mergeCell ref="CQ5:CR5"/>
    <mergeCell ref="BW10:BX10"/>
    <mergeCell ref="CE10:CF10"/>
    <mergeCell ref="CA8:CB8"/>
    <mergeCell ref="BW8:BX8"/>
    <mergeCell ref="BY9:BZ9"/>
    <mergeCell ref="BY10:BZ10"/>
    <mergeCell ref="BW9:BX9"/>
    <mergeCell ref="CC8:CD8"/>
    <mergeCell ref="BY6:BZ6"/>
    <mergeCell ref="BU6:BV6"/>
    <mergeCell ref="CA10:CB10"/>
    <mergeCell ref="CG6:CH6"/>
    <mergeCell ref="CI8:CJ8"/>
    <mergeCell ref="CO6:CP6"/>
    <mergeCell ref="CO12:CP12"/>
    <mergeCell ref="CI12:CJ12"/>
    <mergeCell ref="CO11:CP11"/>
    <mergeCell ref="CY10:CZ10"/>
    <mergeCell ref="CQ10:CR10"/>
    <mergeCell ref="CI10:CJ10"/>
    <mergeCell ref="CM6:CN6"/>
    <mergeCell ref="DU5:DV5"/>
    <mergeCell ref="DE6:DF6"/>
    <mergeCell ref="CS5:CT5"/>
    <mergeCell ref="CI6:CJ6"/>
    <mergeCell ref="CI5:CJ5"/>
    <mergeCell ref="DA5:DB5"/>
    <mergeCell ref="DI10:DJ10"/>
    <mergeCell ref="DS5:DT5"/>
    <mergeCell ref="DC6:DD6"/>
    <mergeCell ref="DG6:DH6"/>
    <mergeCell ref="DA6:DB6"/>
    <mergeCell ref="CS12:CT12"/>
    <mergeCell ref="DM9:DN9"/>
    <mergeCell ref="DM11:DN11"/>
    <mergeCell ref="DK11:DL11"/>
    <mergeCell ref="DC10:DD10"/>
    <mergeCell ref="DE10:DF10"/>
    <mergeCell ref="AQ12:AR12"/>
    <mergeCell ref="AW12:AX12"/>
    <mergeCell ref="BG11:BH11"/>
    <mergeCell ref="BK12:BL12"/>
    <mergeCell ref="BI11:BJ11"/>
    <mergeCell ref="BK11:BL11"/>
    <mergeCell ref="BA12:BB12"/>
    <mergeCell ref="BA11:BB11"/>
    <mergeCell ref="AY11:AZ11"/>
    <mergeCell ref="AY12:AZ12"/>
    <mergeCell ref="BE11:BF11"/>
    <mergeCell ref="BE12:BF12"/>
    <mergeCell ref="BC12:BD12"/>
    <mergeCell ref="BG12:BH12"/>
    <mergeCell ref="BI12:BJ12"/>
    <mergeCell ref="DK12:DL12"/>
    <mergeCell ref="DG12:DH12"/>
    <mergeCell ref="DC12:DD12"/>
    <mergeCell ref="DE12:DF12"/>
    <mergeCell ref="DG9:DH9"/>
    <mergeCell ref="DC9:DD9"/>
    <mergeCell ref="DC11:DD11"/>
    <mergeCell ref="CI7:CJ7"/>
    <mergeCell ref="CE7:CF7"/>
    <mergeCell ref="CG7:CH7"/>
    <mergeCell ref="CG11:CH11"/>
    <mergeCell ref="CG12:CH12"/>
    <mergeCell ref="CG9:CH9"/>
    <mergeCell ref="CG10:CH10"/>
    <mergeCell ref="CG8:CH8"/>
    <mergeCell ref="CI9:CJ9"/>
    <mergeCell ref="CI11:CJ11"/>
    <mergeCell ref="CE12:CF12"/>
    <mergeCell ref="CO9:CP9"/>
    <mergeCell ref="CM10:CN10"/>
    <mergeCell ref="CK9:CL9"/>
    <mergeCell ref="CK8:CL8"/>
    <mergeCell ref="CO10:CP10"/>
    <mergeCell ref="CK10:CL10"/>
    <mergeCell ref="BY11:BZ11"/>
    <mergeCell ref="BY12:BZ12"/>
    <mergeCell ref="CA12:CB12"/>
    <mergeCell ref="CA11:CB11"/>
    <mergeCell ref="CE11:CF11"/>
    <mergeCell ref="CC11:CD11"/>
    <mergeCell ref="CC10:CD10"/>
    <mergeCell ref="BM11:BN11"/>
    <mergeCell ref="BO10:BP10"/>
    <mergeCell ref="BS10:BT10"/>
    <mergeCell ref="BS11:BT11"/>
    <mergeCell ref="BQ11:BR11"/>
    <mergeCell ref="BO11:BP11"/>
    <mergeCell ref="BM12:BN12"/>
    <mergeCell ref="BQ12:BR12"/>
    <mergeCell ref="CC12:CD12"/>
    <mergeCell ref="BM10:BN10"/>
    <mergeCell ref="BW11:BX11"/>
    <mergeCell ref="BU11:BV11"/>
    <mergeCell ref="BS8:BT8"/>
    <mergeCell ref="BK6:BL6"/>
    <mergeCell ref="CE9:CF9"/>
    <mergeCell ref="BQ9:BR9"/>
    <mergeCell ref="BU8:BV8"/>
    <mergeCell ref="BS9:BT9"/>
    <mergeCell ref="BO9:BP9"/>
    <mergeCell ref="BQ8:BR8"/>
    <mergeCell ref="CC9:CD9"/>
    <mergeCell ref="BY8:BZ8"/>
    <mergeCell ref="BU9:BV9"/>
    <mergeCell ref="CA9:CB9"/>
    <mergeCell ref="CC6:CD6"/>
    <mergeCell ref="BO7:BP7"/>
    <mergeCell ref="BQ7:BR7"/>
    <mergeCell ref="BO6:BP6"/>
    <mergeCell ref="BS6:BT6"/>
    <mergeCell ref="CE6:CF6"/>
    <mergeCell ref="CE8:CF8"/>
    <mergeCell ref="BM9:BN9"/>
    <mergeCell ref="AG11:AH11"/>
    <mergeCell ref="AC12:AD12"/>
    <mergeCell ref="AE12:AF12"/>
    <mergeCell ref="AE11:AF11"/>
    <mergeCell ref="AC11:AD11"/>
    <mergeCell ref="AA10:AB10"/>
    <mergeCell ref="I6:J6"/>
    <mergeCell ref="AE10:AF10"/>
    <mergeCell ref="BA10:BB10"/>
    <mergeCell ref="AQ10:AR10"/>
    <mergeCell ref="AW10:AX10"/>
    <mergeCell ref="AW8:AX8"/>
    <mergeCell ref="AU8:AV8"/>
    <mergeCell ref="AE7:AF7"/>
    <mergeCell ref="BA8:BB8"/>
    <mergeCell ref="BA6:BB6"/>
    <mergeCell ref="W6:X6"/>
    <mergeCell ref="W9:X9"/>
    <mergeCell ref="U8:V8"/>
    <mergeCell ref="BA9:BB9"/>
    <mergeCell ref="AO9:AP9"/>
    <mergeCell ref="AY8:AZ8"/>
    <mergeCell ref="AM9:AN9"/>
    <mergeCell ref="AI8:AJ8"/>
    <mergeCell ref="W8:X8"/>
    <mergeCell ref="Y8:Z8"/>
    <mergeCell ref="AA5:AB5"/>
    <mergeCell ref="W5:X5"/>
    <mergeCell ref="AC6:AD6"/>
    <mergeCell ref="AC7:AD7"/>
    <mergeCell ref="AE6:AF6"/>
    <mergeCell ref="Y6:Z6"/>
    <mergeCell ref="AA12:AB12"/>
    <mergeCell ref="AC10:AD10"/>
    <mergeCell ref="AC9:AD9"/>
    <mergeCell ref="AA9:AB9"/>
    <mergeCell ref="Y5:Z5"/>
    <mergeCell ref="AC5:AD5"/>
    <mergeCell ref="AI5:AJ5"/>
    <mergeCell ref="AE5:AF5"/>
    <mergeCell ref="AG8:AH8"/>
    <mergeCell ref="AG9:AH9"/>
    <mergeCell ref="AE9:AF9"/>
    <mergeCell ref="AG10:AH10"/>
    <mergeCell ref="BI10:BJ10"/>
    <mergeCell ref="BE9:BF9"/>
    <mergeCell ref="AO10:AP10"/>
    <mergeCell ref="BG10:BH10"/>
    <mergeCell ref="BE10:BF10"/>
    <mergeCell ref="AS8:AT8"/>
    <mergeCell ref="AQ7:AR7"/>
    <mergeCell ref="AM5:AN5"/>
    <mergeCell ref="AG5:AH5"/>
    <mergeCell ref="AK5:AL5"/>
    <mergeCell ref="BA5:BB5"/>
    <mergeCell ref="BI9:BJ9"/>
    <mergeCell ref="AI6:AJ6"/>
    <mergeCell ref="AS6:AT6"/>
    <mergeCell ref="AU6:AV6"/>
    <mergeCell ref="AG6:AH6"/>
    <mergeCell ref="AM6:AN6"/>
    <mergeCell ref="AI9:AJ9"/>
    <mergeCell ref="DI11:DJ11"/>
    <mergeCell ref="DK10:DL10"/>
    <mergeCell ref="CK11:CL11"/>
    <mergeCell ref="CU11:CV11"/>
    <mergeCell ref="CW10:CX10"/>
    <mergeCell ref="DI12:DJ12"/>
    <mergeCell ref="CU10:CV10"/>
    <mergeCell ref="DG10:DH10"/>
    <mergeCell ref="CW11:CX11"/>
    <mergeCell ref="DA11:DB11"/>
    <mergeCell ref="CY11:CZ11"/>
    <mergeCell ref="DG11:DH11"/>
    <mergeCell ref="CM12:CN12"/>
    <mergeCell ref="CY12:CZ12"/>
    <mergeCell ref="CQ11:CR11"/>
    <mergeCell ref="CS10:CT10"/>
    <mergeCell ref="DE11:DF11"/>
    <mergeCell ref="DA12:DB12"/>
    <mergeCell ref="CW12:CX12"/>
    <mergeCell ref="CU12:CV12"/>
    <mergeCell ref="CK12:CL12"/>
    <mergeCell ref="CS11:CT11"/>
    <mergeCell ref="CM11:CN11"/>
    <mergeCell ref="CQ12:CR12"/>
    <mergeCell ref="DM5:DN5"/>
    <mergeCell ref="DS12:DT12"/>
    <mergeCell ref="DS10:DT10"/>
    <mergeCell ref="DS6:DT6"/>
    <mergeCell ref="DQ12:DR12"/>
    <mergeCell ref="DQ10:DR10"/>
    <mergeCell ref="DQ6:DR6"/>
    <mergeCell ref="DQ5:DR5"/>
    <mergeCell ref="DS9:DT9"/>
    <mergeCell ref="DS11:DT11"/>
    <mergeCell ref="DQ11:DR11"/>
    <mergeCell ref="DQ9:DR9"/>
    <mergeCell ref="DO11:DP11"/>
    <mergeCell ref="DO9:DP9"/>
    <mergeCell ref="DO10:DP10"/>
    <mergeCell ref="DO5:DP5"/>
    <mergeCell ref="DO6:DP6"/>
    <mergeCell ref="DO7:DP7"/>
    <mergeCell ref="DS7:DT7"/>
    <mergeCell ref="DO12:DP12"/>
    <mergeCell ref="DM10:DN10"/>
    <mergeCell ref="DM12:DN12"/>
    <mergeCell ref="DM6:DN6"/>
    <mergeCell ref="DM8:DN8"/>
    <mergeCell ref="DK6:DL6"/>
    <mergeCell ref="DI6:DJ6"/>
    <mergeCell ref="DI5:DJ5"/>
    <mergeCell ref="DK7:DL7"/>
    <mergeCell ref="DK9:DL9"/>
    <mergeCell ref="DI7:DJ7"/>
    <mergeCell ref="DI9:DJ9"/>
    <mergeCell ref="DA7:DB7"/>
    <mergeCell ref="DA8:DB8"/>
    <mergeCell ref="DC5:DD5"/>
    <mergeCell ref="DE5:DF5"/>
    <mergeCell ref="DG7:DH7"/>
    <mergeCell ref="DC7:DD7"/>
    <mergeCell ref="DG8:DH8"/>
    <mergeCell ref="DE7:DF7"/>
    <mergeCell ref="DE9:DF9"/>
    <mergeCell ref="DG5:DH5"/>
    <mergeCell ref="DK5:DL5"/>
    <mergeCell ref="DC8:DD8"/>
    <mergeCell ref="DA10:DB10"/>
    <mergeCell ref="DA9:DB9"/>
    <mergeCell ref="CU6:CV6"/>
    <mergeCell ref="CU8:CV8"/>
    <mergeCell ref="CU9:CV9"/>
    <mergeCell ref="CW7:CX7"/>
    <mergeCell ref="CW6:CX6"/>
    <mergeCell ref="CQ7:CR7"/>
    <mergeCell ref="CQ9:CR9"/>
    <mergeCell ref="CS9:CT9"/>
    <mergeCell ref="CU7:CV7"/>
    <mergeCell ref="CS7:CT7"/>
    <mergeCell ref="CS8:CT8"/>
    <mergeCell ref="CY6:CZ6"/>
    <mergeCell ref="CY7:CZ7"/>
    <mergeCell ref="CY8:CZ8"/>
    <mergeCell ref="CW8:CX8"/>
    <mergeCell ref="CW9:CX9"/>
    <mergeCell ref="CY9:CZ9"/>
    <mergeCell ref="CM7:CN7"/>
    <mergeCell ref="CO8:CP8"/>
    <mergeCell ref="CQ8:CR8"/>
    <mergeCell ref="CS6:CT6"/>
    <mergeCell ref="CQ6:CR6"/>
    <mergeCell ref="Y9:Z9"/>
    <mergeCell ref="AI7:AJ7"/>
    <mergeCell ref="BE6:BF6"/>
    <mergeCell ref="AU7:AV7"/>
    <mergeCell ref="AW6:AX6"/>
    <mergeCell ref="BG9:BH9"/>
    <mergeCell ref="BG6:BH6"/>
    <mergeCell ref="BC6:BD6"/>
    <mergeCell ref="BM8:BN8"/>
    <mergeCell ref="BK7:BL7"/>
    <mergeCell ref="BG8:BH8"/>
    <mergeCell ref="BI8:BJ8"/>
    <mergeCell ref="BE8:BF8"/>
    <mergeCell ref="AQ9:AR9"/>
    <mergeCell ref="AQ8:AR8"/>
    <mergeCell ref="AY9:AZ9"/>
    <mergeCell ref="AU9:AV9"/>
    <mergeCell ref="CK7:CL7"/>
    <mergeCell ref="AK6:AL6"/>
    <mergeCell ref="AQ5:AR5"/>
    <mergeCell ref="AQ6:AR6"/>
    <mergeCell ref="AW9:AX9"/>
    <mergeCell ref="AS9:AT9"/>
    <mergeCell ref="AY7:AZ7"/>
    <mergeCell ref="BA7:BB7"/>
    <mergeCell ref="AO5:AP5"/>
    <mergeCell ref="AO6:AP6"/>
    <mergeCell ref="AO7:AP7"/>
    <mergeCell ref="AS5:AT5"/>
    <mergeCell ref="AS7:AT7"/>
    <mergeCell ref="AU5:AV5"/>
    <mergeCell ref="CK6:CL6"/>
    <mergeCell ref="AK7:AL7"/>
    <mergeCell ref="AA8:AB8"/>
    <mergeCell ref="AC8:AD8"/>
    <mergeCell ref="AK10:AL10"/>
    <mergeCell ref="AK9:AL9"/>
    <mergeCell ref="AK11:AL11"/>
    <mergeCell ref="AG12:AH12"/>
    <mergeCell ref="BC10:BD10"/>
    <mergeCell ref="AM10:AN10"/>
    <mergeCell ref="AM11:AN11"/>
    <mergeCell ref="AI10:AJ10"/>
    <mergeCell ref="AY10:AZ10"/>
    <mergeCell ref="BC11:BD11"/>
    <mergeCell ref="AO8:AP8"/>
    <mergeCell ref="AM7:AN7"/>
    <mergeCell ref="AM12:AN12"/>
    <mergeCell ref="AK12:AL12"/>
    <mergeCell ref="AI12:AJ12"/>
    <mergeCell ref="AI11:AJ11"/>
    <mergeCell ref="AQ11:AR11"/>
    <mergeCell ref="AS12:AT12"/>
    <mergeCell ref="AS11:AT11"/>
    <mergeCell ref="AS10:AT10"/>
    <mergeCell ref="DQ7:DR7"/>
    <mergeCell ref="DO8:DP8"/>
    <mergeCell ref="DQ8:DR8"/>
    <mergeCell ref="DS8:DT8"/>
    <mergeCell ref="W12:X12"/>
    <mergeCell ref="W10:X10"/>
    <mergeCell ref="W11:X11"/>
    <mergeCell ref="Y11:Z11"/>
    <mergeCell ref="Y12:Z12"/>
    <mergeCell ref="Y10:Z10"/>
    <mergeCell ref="BC7:BD7"/>
    <mergeCell ref="BG7:BH7"/>
    <mergeCell ref="CC7:CD7"/>
    <mergeCell ref="BY7:BZ7"/>
    <mergeCell ref="CA7:CB7"/>
    <mergeCell ref="BW7:BX7"/>
    <mergeCell ref="BS7:BT7"/>
    <mergeCell ref="BM7:BN7"/>
    <mergeCell ref="W7:X7"/>
    <mergeCell ref="Y7:Z7"/>
    <mergeCell ref="AG7:AH7"/>
    <mergeCell ref="AE8:AF8"/>
    <mergeCell ref="AM8:AN8"/>
    <mergeCell ref="AK8:AL8"/>
    <mergeCell ref="C10:D10"/>
    <mergeCell ref="G5:H5"/>
    <mergeCell ref="G6:H6"/>
    <mergeCell ref="G7:H7"/>
    <mergeCell ref="G8:H8"/>
    <mergeCell ref="G9:H9"/>
    <mergeCell ref="C8:D8"/>
    <mergeCell ref="E8:F8"/>
    <mergeCell ref="C7:D7"/>
    <mergeCell ref="G10:H10"/>
    <mergeCell ref="E5:F5"/>
    <mergeCell ref="E6:F6"/>
    <mergeCell ref="C9:D9"/>
    <mergeCell ref="E7:F7"/>
    <mergeCell ref="C6:D6"/>
    <mergeCell ref="G12:H12"/>
    <mergeCell ref="O12:P12"/>
    <mergeCell ref="E10:F10"/>
    <mergeCell ref="Q10:R10"/>
    <mergeCell ref="Q11:R11"/>
    <mergeCell ref="E9:F9"/>
    <mergeCell ref="K12:L12"/>
    <mergeCell ref="G11:H11"/>
    <mergeCell ref="U9:V9"/>
    <mergeCell ref="S9:T9"/>
    <mergeCell ref="O9:P9"/>
    <mergeCell ref="U11:V11"/>
    <mergeCell ref="M10:N10"/>
    <mergeCell ref="U10:V10"/>
    <mergeCell ref="Q9:R9"/>
    <mergeCell ref="I9:J9"/>
    <mergeCell ref="M9:N9"/>
    <mergeCell ref="C12:D12"/>
    <mergeCell ref="U12:V12"/>
    <mergeCell ref="S12:T12"/>
    <mergeCell ref="M6:N6"/>
    <mergeCell ref="M7:N7"/>
    <mergeCell ref="M8:N8"/>
    <mergeCell ref="S6:T6"/>
    <mergeCell ref="Q8:R8"/>
    <mergeCell ref="S8:T8"/>
    <mergeCell ref="E11:F11"/>
    <mergeCell ref="Q12:R12"/>
    <mergeCell ref="I12:J12"/>
    <mergeCell ref="M12:N12"/>
    <mergeCell ref="S10:T10"/>
    <mergeCell ref="S11:T11"/>
    <mergeCell ref="O10:P10"/>
    <mergeCell ref="O11:P11"/>
    <mergeCell ref="I10:J10"/>
    <mergeCell ref="I11:J11"/>
    <mergeCell ref="K11:L11"/>
    <mergeCell ref="C11:D11"/>
    <mergeCell ref="E12:F12"/>
    <mergeCell ref="S7:T7"/>
    <mergeCell ref="Q6:R6"/>
    <mergeCell ref="C4:D4"/>
    <mergeCell ref="E4:F4"/>
    <mergeCell ref="G4:H4"/>
    <mergeCell ref="O4:P4"/>
    <mergeCell ref="Q4:R4"/>
    <mergeCell ref="M5:N5"/>
    <mergeCell ref="O5:P5"/>
    <mergeCell ref="C5:D5"/>
    <mergeCell ref="K5:L5"/>
    <mergeCell ref="K4:L4"/>
    <mergeCell ref="I5:J5"/>
    <mergeCell ref="BM4:BN4"/>
    <mergeCell ref="BE4:BF4"/>
    <mergeCell ref="BG4:BH4"/>
    <mergeCell ref="BI4:BJ4"/>
    <mergeCell ref="AA6:AB6"/>
    <mergeCell ref="Q5:R5"/>
    <mergeCell ref="M11:N11"/>
    <mergeCell ref="I8:J8"/>
    <mergeCell ref="I7:J7"/>
    <mergeCell ref="AA11:AB11"/>
    <mergeCell ref="O6:P6"/>
    <mergeCell ref="O7:P7"/>
    <mergeCell ref="O8:P8"/>
    <mergeCell ref="K6:L6"/>
    <mergeCell ref="K7:L7"/>
    <mergeCell ref="U5:V5"/>
    <mergeCell ref="Q7:R7"/>
    <mergeCell ref="U7:V7"/>
    <mergeCell ref="K8:L8"/>
    <mergeCell ref="K9:L9"/>
    <mergeCell ref="K10:L10"/>
    <mergeCell ref="S5:T5"/>
    <mergeCell ref="U6:V6"/>
    <mergeCell ref="AA7:AB7"/>
    <mergeCell ref="CK4:CL4"/>
    <mergeCell ref="CM4:CN4"/>
    <mergeCell ref="W4:X4"/>
    <mergeCell ref="AU4:AV4"/>
    <mergeCell ref="AW4:AX4"/>
    <mergeCell ref="BC4:BD4"/>
    <mergeCell ref="BK4:BL4"/>
    <mergeCell ref="I4:J4"/>
    <mergeCell ref="M4:N4"/>
    <mergeCell ref="S4:T4"/>
    <mergeCell ref="U4:V4"/>
    <mergeCell ref="AE4:AF4"/>
    <mergeCell ref="AS4:AT4"/>
    <mergeCell ref="AQ4:AR4"/>
    <mergeCell ref="AA4:AB4"/>
    <mergeCell ref="AY4:AZ4"/>
    <mergeCell ref="BA4:BB4"/>
    <mergeCell ref="AM4:AN4"/>
    <mergeCell ref="AO4:AP4"/>
    <mergeCell ref="AK4:AL4"/>
    <mergeCell ref="AG4:AH4"/>
    <mergeCell ref="AI4:AJ4"/>
    <mergeCell ref="AC4:AD4"/>
    <mergeCell ref="Y4:Z4"/>
    <mergeCell ref="CC4:CD4"/>
    <mergeCell ref="CE4:CF4"/>
    <mergeCell ref="CG4:CH4"/>
    <mergeCell ref="CI4:CJ4"/>
    <mergeCell ref="BW4:BX4"/>
    <mergeCell ref="BY4:BZ4"/>
    <mergeCell ref="CA4:CB4"/>
    <mergeCell ref="BO4:BP4"/>
    <mergeCell ref="BQ4:BR4"/>
    <mergeCell ref="BS4:BT4"/>
    <mergeCell ref="BU4:BV4"/>
    <mergeCell ref="DA4:DB4"/>
    <mergeCell ref="CO4:CP4"/>
    <mergeCell ref="CU4:CV4"/>
    <mergeCell ref="CQ4:CR4"/>
    <mergeCell ref="CW4:CX4"/>
    <mergeCell ref="DU12:DV12"/>
    <mergeCell ref="DS4:DT4"/>
    <mergeCell ref="DU4:DV4"/>
    <mergeCell ref="DC4:DD4"/>
    <mergeCell ref="DM4:DN4"/>
    <mergeCell ref="DI4:DJ4"/>
    <mergeCell ref="DK4:DL4"/>
    <mergeCell ref="DO4:DP4"/>
    <mergeCell ref="DQ4:DR4"/>
    <mergeCell ref="DE4:DF4"/>
    <mergeCell ref="DG4:DH4"/>
    <mergeCell ref="CY4:CZ4"/>
    <mergeCell ref="CS4:CT4"/>
    <mergeCell ref="DU7:DV7"/>
    <mergeCell ref="DU8:DV8"/>
    <mergeCell ref="DE8:DF8"/>
    <mergeCell ref="DI8:DJ8"/>
    <mergeCell ref="DK8:DL8"/>
    <mergeCell ref="DM7:DN7"/>
  </mergeCells>
  <phoneticPr fontId="0" type="noConversion"/>
  <conditionalFormatting sqref="DR45 DT45 DV45 BT45">
    <cfRule type="cellIs" dxfId="1492" priority="12" stopIfTrue="1" operator="lessThan">
      <formula>BT$11</formula>
    </cfRule>
  </conditionalFormatting>
  <conditionalFormatting sqref="F45 H45 J45 DP45 T45 V45 X45 R45 AH45 AF45 AN45 AP45 AL45 AZ45 AX45 BF45 BH45 BD45 DJ45 DL45 DN45 N45 P45 Z45 AB45 AD45 AJ45 AR45 AT45 AV45 BB45 BJ45 BL45 BR45 BN45 BP45 BV45 BX45 BZ45 CB45 CD45 CF45 CH45 CJ45 CL45 CN45 CP45 CR45 CX45 CT45 CV45 CZ45 DB45 DD45 DF45 DH45">
    <cfRule type="cellIs" dxfId="1491" priority="13" stopIfTrue="1" operator="lessThan">
      <formula>F$12</formula>
    </cfRule>
  </conditionalFormatting>
  <conditionalFormatting sqref="F46 H46 J46 T46 V46 P46 R46 X46 N46 Z46">
    <cfRule type="cellIs" dxfId="1490" priority="14" stopIfTrue="1" operator="greaterThan">
      <formula>F10</formula>
    </cfRule>
  </conditionalFormatting>
  <conditionalFormatting sqref="F47 H47 J47 T47 V47 P47 R47 X47 N47 Z47">
    <cfRule type="cellIs" dxfId="1489" priority="15" stopIfTrue="1" operator="greaterThan">
      <formula>F10</formula>
    </cfRule>
  </conditionalFormatting>
  <conditionalFormatting sqref="AB46 AL46 AH46 AD46 AN46 AP46 AF46 AJ46 AZ46 AT46 AR46 AV46 AX46 BF46 BH46 BB46 BD46 BJ46 BN46 BP46 BR46 BL46 DJ46 DL46 DN46 BX46 BZ46 CB46 CD46 CF46 CH46 BV46 DB46 BT46 CR46 CV46 CN46 DD46 CT46 DH46 CJ46 CL46 CZ46 CP46 CX46 DP46 DR46 DT46 DV46 DF46">
    <cfRule type="cellIs" dxfId="1488" priority="16" stopIfTrue="1" operator="greaterThan">
      <formula>AA10</formula>
    </cfRule>
  </conditionalFormatting>
  <conditionalFormatting sqref="AB47 AL47 AH47 AD47 AN47 AP47 AF47 AJ47 AZ47 AT47 AR47 AV47 AX47 BF47 BH47 BB47 BD47 BJ47 BN47 BP47 BR47 BL47 DJ47 DL47 DN47 BX47 BZ47 CB47 CD47 CF47 CH47 BV47 DB47 BT47 CR47 CV47 CN47 DD47 CT47 DH47 CJ47 CL47 CZ47 CP47 CX47 DP47 DR47 DT47 DV47 DF47">
    <cfRule type="cellIs" dxfId="1487" priority="17" stopIfTrue="1" operator="greaterThan">
      <formula>AA10</formula>
    </cfRule>
  </conditionalFormatting>
  <conditionalFormatting sqref="G15:G44 I15:I44 M15:M44 O15:O44 U15:U44 W15:W44 Y15:Y44 AA15:AA44 AI15:AI44 AK15:AK44 AO15:AO44 AQ15:AQ44 AS15:AS44 BA15:BA44 BC15:BC44 BG15:BG44 BI15:BI44 BK15:BK44 DK15:DK44 DM15:DM44 DO15:DO44 DQ15:DQ44 DS15:DS44 DI15:DI44 DU15:DU44 E15:E44 Q15:Q44 S15:S44 AC15:AC44 AE15:AE44 AG15:AG44 AM15:AM44 AU15:AU44 AW15:AW44 AY15:AY44 BE15:BE44 BM15:BM44 BO15:BO44 BQ15:BQ44 BS15:BS44 BU15:BU44 BW15:BW44 BY15:BY44 CA15:CA44 CC15:CC44 CE15:CE44 CG15:CG44 CI15:CI44 CK15:CK44 CM15:CM44 CO15:CO44 CQ15:CQ44 CS15:CS44 CU15:CU44 DA15:DA44 CW15:CW44 CY15:CY44 DC15:DC44 DE15:DE44 DG15:DG44 C15:C44 D18:D47">
    <cfRule type="expression" dxfId="1486" priority="18" stopIfTrue="1">
      <formula>AND(NOT(ISBLANK(C$8)),C15&gt;C$8)</formula>
    </cfRule>
    <cfRule type="expression" dxfId="1485" priority="19" stopIfTrue="1">
      <formula>AND(NOT(ISBLANK(C$8)),C15&lt;C$9,NOT(ISBLANK(C15)))</formula>
    </cfRule>
  </conditionalFormatting>
  <conditionalFormatting sqref="DS45 DU45 DO45 DQ45 DM45 DG45 DE45 DC45 DA45 CW45 CU45 CS45 CY45 CQ45 CO45 CM45 DI45 DK45 CK45 BW45 BY45 CA45 CC45 CE45 CG45 CI45 BU45 BM45 BO45 BQ45 BS45 BK45 BE45 BG45 BI45 BC45 BA45 AU45 AW45 AS45 AQ45 AY45 AO45 AM45 AK45 AG45 AI45 AE45 AC45 AA45 Y45 W45 O45 Q45 G45 I45 M45 S45 U45 C45 E45">
    <cfRule type="cellIs" dxfId="1484" priority="20" stopIfTrue="1" operator="lessThan">
      <formula>$C$12</formula>
    </cfRule>
  </conditionalFormatting>
  <conditionalFormatting sqref="DS46 DU46 DO46 DQ46 DM46 DG46 DE46 DC46 DA46 CW46 CU46 CS46 CY46 CQ46 CO46 CM46 DI46 DK46 CK46 BW46 BY46 CA46 CC46 CE46 CG46 CI46 BU46 BM46 BO46 BQ46 BS46 BK46 BE46 BG46 BI46 BC46 BA46 AU46 AW46 AS46 AQ46 AY46 AO46 AM46 AK46 AG46 AI46 AE46 AC46 AA46 Y46 W46 O46 Q46 E46 G46 I46 M46 S46 U46 C46">
    <cfRule type="cellIs" dxfId="1483" priority="21" stopIfTrue="1" operator="greaterThan">
      <formula>$C$6</formula>
    </cfRule>
  </conditionalFormatting>
  <conditionalFormatting sqref="L45">
    <cfRule type="cellIs" dxfId="1482" priority="5" stopIfTrue="1" operator="lessThan">
      <formula>L$12</formula>
    </cfRule>
  </conditionalFormatting>
  <conditionalFormatting sqref="L46">
    <cfRule type="cellIs" dxfId="1481" priority="6" stopIfTrue="1" operator="greaterThan">
      <formula>L10</formula>
    </cfRule>
  </conditionalFormatting>
  <conditionalFormatting sqref="L47">
    <cfRule type="cellIs" dxfId="1480" priority="7" stopIfTrue="1" operator="greaterThan">
      <formula>L10</formula>
    </cfRule>
  </conditionalFormatting>
  <conditionalFormatting sqref="K15:K44">
    <cfRule type="expression" dxfId="1479" priority="8" stopIfTrue="1">
      <formula>AND(NOT(ISBLANK(K$8)),K15&gt;K$8)</formula>
    </cfRule>
    <cfRule type="expression" dxfId="1478" priority="9" stopIfTrue="1">
      <formula>AND(NOT(ISBLANK(K$8)),K15&lt;K$9,NOT(ISBLANK(K15)))</formula>
    </cfRule>
  </conditionalFormatting>
  <conditionalFormatting sqref="K45">
    <cfRule type="cellIs" dxfId="1477" priority="10" stopIfTrue="1" operator="lessThan">
      <formula>$C$12</formula>
    </cfRule>
  </conditionalFormatting>
  <conditionalFormatting sqref="K46">
    <cfRule type="cellIs" dxfId="1476" priority="11" stopIfTrue="1" operator="greaterThan">
      <formula>$C$6</formula>
    </cfRule>
  </conditionalFormatting>
  <conditionalFormatting sqref="G14 I14 M14 O14 U14 W14 Y14 AA14 AI14 AK14 AO14 AQ14 AS14 BA14 BC14 BG14 BI14 BK14 DK14 DM14 DO14 DQ14 DS14 DI14 DU14 E14 Q14 S14 AC14 AE14 AG14 AM14 AU14 AW14 AY14 BE14 BM14 BO14 BQ14 BS14 BU14 BW14 BY14 CA14 CC14 CE14 CG14 CI14 CK14 CM14 CO14 CQ14 CS14 CU14 DA14 CW14 CY14 DC14 DE14 DG14 C14">
    <cfRule type="expression" dxfId="1475" priority="3" stopIfTrue="1">
      <formula>AND(NOT(ISBLANK(C$8)),C14&gt;C$8)</formula>
    </cfRule>
    <cfRule type="expression" dxfId="1474" priority="4" stopIfTrue="1">
      <formula>AND(NOT(ISBLANK(C$8)),C14&lt;C$9,NOT(ISBLANK(C14)))</formula>
    </cfRule>
  </conditionalFormatting>
  <conditionalFormatting sqref="K14">
    <cfRule type="expression" dxfId="1473" priority="1" stopIfTrue="1">
      <formula>AND(NOT(ISBLANK(K$8)),K14&gt;K$8)</formula>
    </cfRule>
    <cfRule type="expression" dxfId="1472" priority="2" stopIfTrue="1">
      <formula>AND(NOT(ISBLANK(K$8)),K14&lt;K$9,NOT(ISBLANK(K14)))</formula>
    </cfRule>
  </conditionalFormatting>
  <dataValidations count="1">
    <dataValidation type="list" allowBlank="1" showInputMessage="1" showErrorMessage="1" error="יש לבחור ערך מתוך הרשימה" sqref="DD14:DD44 CZ14:CZ44 CT14:CT44 CP14:CP44 CL14:CL44 CH14:CH44 CF14:CF44 CD14:CD44 CB14:CB44 BZ14:BZ44 BX14:BX44 BV14:BV44 BR14:BR44 BP14:BP44 BN14:BN44 BL14:BL44 AL14:AL44 AR14:AR44 AF14:AF44 AD14:AD44 Z14:Z44 P14:P44 N14:N44 H14:H44 DH14:DH44 F14:F44 T14:T44 V14:V44 L14:L44 AH14:AH44 AN14:AN44 AP14:AP44 AZ14:AZ44 AV14:AV44 BF14:BF44 BH14:BH44 BD14:BD44 DJ14:DJ44 DL14:DL44 DN14:DN44 DP14:DP44 DR14:DR44 DT14:DT44 DV14:DV44 D14:D44 X14:X44 AB14:AB44 AJ14:AJ44 AT14:AT44 AX14:AX44 BB14:BB44 BJ14:BJ44 BT14:BT44 CJ14:CJ44 CN14:CN44 CR14:CR44 CV14:CV44 CX14:CX44 DB14:DB44 DF14:DF44 J14:J44 R14:R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drawing r:id="rId2"/>
  <legacyDrawing r:id="rId3"/>
  <oleObjects>
    <mc:AlternateContent xmlns:mc="http://schemas.openxmlformats.org/markup-compatibility/2006">
      <mc:Choice Requires="x14">
        <oleObject progId="Equation.3" shapeId="21505" r:id="rId4">
          <objectPr defaultSize="0" autoPict="0" r:id="rId5">
            <anchor moveWithCells="1" sizeWithCells="1">
              <from>
                <xdr:col>116</xdr:col>
                <xdr:colOff>0</xdr:colOff>
                <xdr:row>4</xdr:row>
                <xdr:rowOff>19050</xdr:rowOff>
              </from>
              <to>
                <xdr:col>116</xdr:col>
                <xdr:colOff>0</xdr:colOff>
                <xdr:row>5</xdr:row>
                <xdr:rowOff>0</xdr:rowOff>
              </to>
            </anchor>
          </objectPr>
        </oleObject>
      </mc:Choice>
      <mc:Fallback>
        <oleObject progId="Equation.3" shapeId="21505" r:id="rId4"/>
      </mc:Fallback>
    </mc:AlternateContent>
    <mc:AlternateContent xmlns:mc="http://schemas.openxmlformats.org/markup-compatibility/2006">
      <mc:Choice Requires="x14">
        <oleObject progId="Equation.3" shapeId="21512" r:id="rId6">
          <objectPr defaultSize="0" autoPict="0" r:id="rId5">
            <anchor moveWithCells="1" sizeWithCells="1">
              <from>
                <xdr:col>116</xdr:col>
                <xdr:colOff>0</xdr:colOff>
                <xdr:row>3</xdr:row>
                <xdr:rowOff>19050</xdr:rowOff>
              </from>
              <to>
                <xdr:col>116</xdr:col>
                <xdr:colOff>0</xdr:colOff>
                <xdr:row>4</xdr:row>
                <xdr:rowOff>0</xdr:rowOff>
              </to>
            </anchor>
          </objectPr>
        </oleObject>
      </mc:Choice>
      <mc:Fallback>
        <oleObject progId="Equation.3" shapeId="21512" r:id="rId6"/>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גיליון19"/>
  <dimension ref="A1:EU52"/>
  <sheetViews>
    <sheetView rightToLeft="1" zoomScale="85" zoomScaleNormal="85" workbookViewId="0">
      <pane xSplit="10" ySplit="13" topLeftCell="K14" activePane="bottomRight" state="frozen"/>
      <selection pane="topRight" activeCell="K1" sqref="K1"/>
      <selection pane="bottomLeft" activeCell="A14" sqref="A14"/>
      <selection pane="bottomRight" activeCell="T14" sqref="T14"/>
    </sheetView>
  </sheetViews>
  <sheetFormatPr defaultColWidth="9.140625" defaultRowHeight="12.75" x14ac:dyDescent="0.2"/>
  <cols>
    <col min="1" max="1" width="8" style="2" customWidth="1"/>
    <col min="2" max="2" width="12.5703125" style="2" customWidth="1"/>
    <col min="3" max="3" width="9.7109375" style="2" hidden="1" customWidth="1"/>
    <col min="4" max="4" width="19.42578125" style="2" hidden="1" customWidth="1"/>
    <col min="5" max="5" width="9.7109375" style="2" hidden="1" customWidth="1"/>
    <col min="6" max="6" width="19.28515625" style="2" hidden="1" customWidth="1"/>
    <col min="7" max="7" width="9.7109375" style="2" hidden="1" customWidth="1"/>
    <col min="8" max="8" width="19.42578125" style="2" hidden="1" customWidth="1"/>
    <col min="9" max="9" width="9.7109375" style="2" hidden="1" customWidth="1"/>
    <col min="10" max="10" width="19.28515625" style="2" hidden="1" customWidth="1"/>
    <col min="11" max="11" width="9.7109375" style="2" customWidth="1"/>
    <col min="12" max="12" width="18.85546875" style="2" customWidth="1"/>
    <col min="13" max="13" width="9.7109375" style="2" hidden="1" customWidth="1"/>
    <col min="14" max="14" width="19.28515625" style="2" hidden="1" customWidth="1"/>
    <col min="15" max="15" width="9.7109375" style="2" customWidth="1"/>
    <col min="16" max="16" width="19.140625" style="2" customWidth="1"/>
    <col min="17" max="17" width="9.7109375" style="2" hidden="1" customWidth="1"/>
    <col min="18" max="18" width="19.140625" style="2" hidden="1" customWidth="1"/>
    <col min="19" max="19" width="9.7109375" style="2" customWidth="1"/>
    <col min="20" max="20" width="19.140625" style="2" customWidth="1"/>
    <col min="21" max="21" width="9.7109375" style="2" customWidth="1"/>
    <col min="22" max="24" width="19.140625" style="2" customWidth="1"/>
    <col min="25" max="25" width="9.7109375" style="2" customWidth="1"/>
    <col min="26" max="26" width="19.140625" style="2" customWidth="1"/>
    <col min="27" max="27" width="9.7109375" style="2" hidden="1" customWidth="1"/>
    <col min="28" max="28" width="19.28515625" style="2" hidden="1" customWidth="1"/>
    <col min="29" max="29" width="9.7109375" style="2" customWidth="1"/>
    <col min="30" max="30" width="19.28515625" style="2" customWidth="1"/>
    <col min="31" max="31" width="9.7109375" style="2" hidden="1" customWidth="1"/>
    <col min="32" max="32" width="19.28515625" style="2" hidden="1" customWidth="1"/>
    <col min="33" max="33" width="9.7109375" style="2" customWidth="1"/>
    <col min="34" max="34" width="19.28515625" style="2" customWidth="1"/>
    <col min="35" max="35" width="9.7109375" style="2" customWidth="1"/>
    <col min="36" max="36" width="18.5703125" style="2" customWidth="1"/>
    <col min="37" max="37" width="9.7109375" style="2" customWidth="1"/>
    <col min="38" max="38" width="18.5703125" style="2" customWidth="1"/>
    <col min="39" max="39" width="9.7109375" style="2" customWidth="1"/>
    <col min="40" max="40" width="19.140625" style="2" customWidth="1"/>
    <col min="41" max="41" width="9.7109375" style="2" customWidth="1"/>
    <col min="42" max="42" width="19" style="2" customWidth="1"/>
    <col min="43" max="43" width="9.7109375" style="2" customWidth="1"/>
    <col min="44" max="44" width="19" style="2" customWidth="1"/>
    <col min="45" max="45" width="9.7109375" style="2" hidden="1" customWidth="1"/>
    <col min="46" max="46" width="19" style="2" hidden="1" customWidth="1"/>
    <col min="47" max="47" width="9.7109375" style="2" customWidth="1"/>
    <col min="48" max="48" width="19.28515625" style="2" customWidth="1"/>
    <col min="49" max="49" width="9.7109375" style="2" customWidth="1"/>
    <col min="50" max="50" width="19.140625" style="2" customWidth="1"/>
    <col min="51" max="51" width="9.7109375" style="2" customWidth="1"/>
    <col min="52" max="52" width="19.140625" style="2" customWidth="1"/>
    <col min="53" max="53" width="9.7109375" style="2" hidden="1" customWidth="1"/>
    <col min="54" max="54" width="19.140625" style="2" hidden="1" customWidth="1"/>
    <col min="55" max="55" width="9.7109375" style="2" hidden="1" customWidth="1"/>
    <col min="56" max="56" width="19.140625" style="2" hidden="1" customWidth="1"/>
    <col min="57" max="57" width="9.7109375" style="2" customWidth="1"/>
    <col min="58" max="58" width="18.85546875" style="2" customWidth="1"/>
    <col min="59" max="59" width="9.7109375" style="2" hidden="1" customWidth="1"/>
    <col min="60" max="60" width="19.140625" style="2" hidden="1" customWidth="1"/>
    <col min="61" max="61" width="9.7109375" style="2" hidden="1" customWidth="1"/>
    <col min="62" max="62" width="18.85546875" style="2" hidden="1" customWidth="1"/>
    <col min="63" max="63" width="9.7109375" style="2" customWidth="1"/>
    <col min="64" max="64" width="18.570312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9.28515625" style="2" customWidth="1"/>
    <col min="73" max="73" width="9.7109375" style="2" customWidth="1"/>
    <col min="74" max="74" width="19.140625" style="2" customWidth="1"/>
    <col min="75" max="75" width="9.7109375" style="2" customWidth="1"/>
    <col min="76" max="76" width="19" style="2" customWidth="1"/>
    <col min="77" max="77" width="9.7109375" style="2" customWidth="1"/>
    <col min="78" max="78" width="18.5703125" style="2" customWidth="1"/>
    <col min="79" max="79" width="9.7109375" style="2" customWidth="1"/>
    <col min="80" max="80" width="18.85546875" style="2" customWidth="1"/>
    <col min="81" max="81" width="9.7109375" style="2" customWidth="1"/>
    <col min="82" max="82" width="18.85546875" style="2" customWidth="1"/>
    <col min="83" max="83" width="9.7109375" style="2" customWidth="1"/>
    <col min="84" max="84" width="18.85546875" style="2" customWidth="1"/>
    <col min="85" max="85" width="9.7109375" style="2" customWidth="1"/>
    <col min="86" max="86" width="18.85546875" style="2" customWidth="1"/>
    <col min="87" max="87" width="9.7109375" style="2" customWidth="1"/>
    <col min="88" max="88" width="18.85546875" style="2" customWidth="1"/>
    <col min="89" max="89" width="9.7109375" style="2" customWidth="1"/>
    <col min="90" max="90" width="18.85546875" style="2" customWidth="1"/>
    <col min="91" max="91" width="9.7109375" style="2" customWidth="1"/>
    <col min="92" max="92" width="18.5703125" style="2" customWidth="1"/>
    <col min="93" max="93" width="9.7109375" style="2" customWidth="1"/>
    <col min="94" max="94" width="18.85546875" style="2" customWidth="1"/>
    <col min="95" max="95" width="9.7109375" style="2" customWidth="1"/>
    <col min="96" max="96" width="18.85546875" style="2" customWidth="1"/>
    <col min="97" max="97" width="9.7109375" style="2" customWidth="1"/>
    <col min="98" max="98" width="18.85546875" style="2" customWidth="1"/>
    <col min="99" max="99" width="9.7109375" style="2" customWidth="1"/>
    <col min="100" max="100" width="19.140625" style="2" customWidth="1"/>
    <col min="101" max="101" width="9.7109375" style="2" customWidth="1"/>
    <col min="102" max="102" width="19.140625" style="2" customWidth="1"/>
    <col min="103" max="103" width="9.7109375" style="2" customWidth="1"/>
    <col min="104" max="104" width="19.140625" style="2" customWidth="1"/>
    <col min="105" max="105" width="9.7109375" style="2" customWidth="1"/>
    <col min="106" max="106" width="19" style="2" customWidth="1"/>
    <col min="107" max="107" width="9.7109375" style="2" customWidth="1"/>
    <col min="108" max="108" width="18.85546875" style="2" customWidth="1"/>
    <col min="109" max="109" width="9.7109375" style="2" customWidth="1"/>
    <col min="110" max="110" width="19" style="2" customWidth="1"/>
    <col min="111" max="111" width="9.7109375" style="2" customWidth="1"/>
    <col min="112" max="112" width="18.85546875" style="2" customWidth="1"/>
    <col min="113" max="113" width="9.7109375" style="2" customWidth="1"/>
    <col min="114" max="114" width="19" style="2" customWidth="1"/>
    <col min="115" max="115" width="9.7109375" style="2" customWidth="1"/>
    <col min="116" max="116" width="19" style="2" customWidth="1"/>
    <col min="117" max="117" width="9.7109375" style="2" customWidth="1"/>
    <col min="118" max="118" width="18.85546875" style="2" customWidth="1"/>
    <col min="119" max="119" width="9.7109375" style="2" hidden="1" customWidth="1"/>
    <col min="120" max="120" width="18.85546875" style="2" hidden="1" customWidth="1"/>
    <col min="121" max="121" width="9.7109375" style="2" hidden="1" customWidth="1"/>
    <col min="122" max="122" width="19.140625" style="2" hidden="1" customWidth="1"/>
    <col min="123" max="123" width="9.7109375" style="2" hidden="1" customWidth="1"/>
    <col min="124" max="124" width="18.5703125" style="2" hidden="1" customWidth="1"/>
    <col min="125" max="16384" width="9.140625" style="2"/>
  </cols>
  <sheetData>
    <row r="1" spans="1:151" ht="20.25" x14ac:dyDescent="0.2">
      <c r="A1" s="87" t="s">
        <v>160</v>
      </c>
      <c r="B1" s="88" t="s">
        <v>282</v>
      </c>
      <c r="C1" s="72"/>
      <c r="D1" s="72"/>
      <c r="E1" s="72"/>
      <c r="F1" s="20"/>
      <c r="G1" s="20"/>
      <c r="H1" s="20"/>
      <c r="I1" s="20"/>
      <c r="J1" s="20"/>
      <c r="K1" s="71" t="s">
        <v>157</v>
      </c>
      <c r="L1" s="71" t="str">
        <f>כללי!C8</f>
        <v>איילון</v>
      </c>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row>
    <row r="2" spans="1:151" ht="20.25" x14ac:dyDescent="0.2">
      <c r="A2" s="20"/>
      <c r="B2" s="20"/>
      <c r="C2" s="72"/>
      <c r="D2" s="72"/>
      <c r="E2" s="72"/>
      <c r="F2" s="72"/>
      <c r="G2" s="72"/>
      <c r="H2" s="72"/>
      <c r="I2" s="20"/>
      <c r="J2" s="20"/>
      <c r="K2" s="20"/>
      <c r="L2" s="72" t="s">
        <v>265</v>
      </c>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73"/>
      <c r="DV2" s="85"/>
      <c r="DW2" s="85"/>
      <c r="DX2" s="85"/>
      <c r="DY2" s="85"/>
      <c r="DZ2" s="85"/>
      <c r="EA2" s="85"/>
      <c r="EB2" s="85"/>
      <c r="EC2" s="85"/>
      <c r="ED2" s="85"/>
      <c r="EE2" s="85"/>
      <c r="EF2" s="85"/>
      <c r="EG2" s="85"/>
      <c r="EH2" s="85"/>
      <c r="EI2" s="85"/>
      <c r="EJ2" s="85"/>
      <c r="EK2" s="85"/>
      <c r="EL2" s="85"/>
      <c r="EM2" s="85"/>
      <c r="EN2" s="85"/>
      <c r="EO2" s="85"/>
      <c r="EP2" s="85"/>
      <c r="EQ2" s="85"/>
      <c r="ER2" s="85"/>
      <c r="ES2" s="85"/>
      <c r="ET2" s="85"/>
      <c r="EU2" s="85"/>
    </row>
    <row r="3" spans="1:151" ht="12.75" customHeight="1" x14ac:dyDescent="0.2">
      <c r="A3" s="73"/>
      <c r="B3" s="20"/>
      <c r="C3" s="72"/>
      <c r="D3" s="72"/>
      <c r="E3" s="72"/>
      <c r="F3" s="72"/>
      <c r="G3" s="72"/>
      <c r="H3" s="72"/>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123" t="s">
        <v>274</v>
      </c>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73"/>
      <c r="DV3" s="85"/>
      <c r="DW3" s="85"/>
      <c r="DX3" s="85"/>
      <c r="DY3" s="85"/>
      <c r="DZ3" s="85"/>
      <c r="EA3" s="85"/>
      <c r="EB3" s="85"/>
      <c r="EC3" s="85"/>
      <c r="ED3" s="85"/>
      <c r="EE3" s="85"/>
      <c r="EF3" s="85"/>
      <c r="EG3" s="85"/>
      <c r="EH3" s="85"/>
      <c r="EI3" s="85"/>
      <c r="EJ3" s="85"/>
      <c r="EK3" s="85"/>
      <c r="EL3" s="85"/>
      <c r="EM3" s="85"/>
      <c r="EN3" s="85"/>
      <c r="EO3" s="85"/>
      <c r="EP3" s="85"/>
      <c r="EQ3" s="85"/>
      <c r="ER3" s="85"/>
      <c r="ES3" s="85"/>
      <c r="ET3" s="85"/>
      <c r="EU3" s="85"/>
    </row>
    <row r="4" spans="1:151" s="1" customFormat="1" ht="17.25" customHeight="1" x14ac:dyDescent="0.2">
      <c r="A4" s="17"/>
      <c r="B4" s="83" t="s">
        <v>161</v>
      </c>
      <c r="C4" s="288">
        <v>7</v>
      </c>
      <c r="D4" s="289"/>
      <c r="E4" s="288">
        <v>13</v>
      </c>
      <c r="F4" s="289"/>
      <c r="G4" s="288">
        <v>14</v>
      </c>
      <c r="H4" s="289"/>
      <c r="I4" s="288">
        <v>15</v>
      </c>
      <c r="J4" s="289"/>
      <c r="K4" s="288">
        <v>16</v>
      </c>
      <c r="L4" s="289"/>
      <c r="M4" s="288">
        <v>19</v>
      </c>
      <c r="N4" s="289"/>
      <c r="O4" s="288">
        <v>20</v>
      </c>
      <c r="P4" s="289"/>
      <c r="Q4" s="288">
        <v>17</v>
      </c>
      <c r="R4" s="289"/>
      <c r="S4" s="288">
        <v>18</v>
      </c>
      <c r="T4" s="289"/>
      <c r="U4" s="288">
        <v>21</v>
      </c>
      <c r="V4" s="289"/>
      <c r="W4" s="288">
        <v>23</v>
      </c>
      <c r="X4" s="289"/>
      <c r="Y4" s="288">
        <v>26</v>
      </c>
      <c r="Z4" s="289"/>
      <c r="AA4" s="288">
        <v>29</v>
      </c>
      <c r="AB4" s="289"/>
      <c r="AC4" s="288">
        <v>38</v>
      </c>
      <c r="AD4" s="289"/>
      <c r="AE4" s="288">
        <v>33</v>
      </c>
      <c r="AF4" s="289"/>
      <c r="AG4" s="288">
        <v>33</v>
      </c>
      <c r="AH4" s="289"/>
      <c r="AI4" s="288">
        <v>31</v>
      </c>
      <c r="AJ4" s="289"/>
      <c r="AK4" s="288">
        <v>35</v>
      </c>
      <c r="AL4" s="289"/>
      <c r="AM4" s="288">
        <v>37</v>
      </c>
      <c r="AN4" s="289"/>
      <c r="AO4" s="288">
        <v>39</v>
      </c>
      <c r="AP4" s="289"/>
      <c r="AQ4" s="288">
        <v>43</v>
      </c>
      <c r="AR4" s="289"/>
      <c r="AS4" s="288">
        <v>45</v>
      </c>
      <c r="AT4" s="289"/>
      <c r="AU4" s="288">
        <v>45</v>
      </c>
      <c r="AV4" s="289"/>
      <c r="AW4" s="288">
        <v>40</v>
      </c>
      <c r="AX4" s="289"/>
      <c r="AY4" s="288">
        <v>42</v>
      </c>
      <c r="AZ4" s="289"/>
      <c r="BA4" s="288">
        <v>50</v>
      </c>
      <c r="BB4" s="289"/>
      <c r="BC4" s="288">
        <v>46</v>
      </c>
      <c r="BD4" s="289"/>
      <c r="BE4" s="288">
        <v>47</v>
      </c>
      <c r="BF4" s="289"/>
      <c r="BG4" s="288">
        <v>48</v>
      </c>
      <c r="BH4" s="289"/>
      <c r="BI4" s="288">
        <v>53</v>
      </c>
      <c r="BJ4" s="289"/>
      <c r="BK4" s="288">
        <v>53</v>
      </c>
      <c r="BL4" s="289"/>
      <c r="BM4" s="288">
        <v>54</v>
      </c>
      <c r="BN4" s="289"/>
      <c r="BO4" s="288">
        <v>55</v>
      </c>
      <c r="BP4" s="289"/>
      <c r="BQ4" s="288">
        <v>56</v>
      </c>
      <c r="BR4" s="289"/>
      <c r="BS4" s="288">
        <v>71</v>
      </c>
      <c r="BT4" s="289"/>
      <c r="BU4" s="288">
        <v>63</v>
      </c>
      <c r="BV4" s="289"/>
      <c r="BW4" s="288">
        <v>64</v>
      </c>
      <c r="BX4" s="289"/>
      <c r="BY4" s="288">
        <v>65</v>
      </c>
      <c r="BZ4" s="289"/>
      <c r="CA4" s="288">
        <v>66</v>
      </c>
      <c r="CB4" s="289"/>
      <c r="CC4" s="288">
        <v>67</v>
      </c>
      <c r="CD4" s="289"/>
      <c r="CE4" s="288">
        <v>68</v>
      </c>
      <c r="CF4" s="289"/>
      <c r="CG4" s="288">
        <v>69</v>
      </c>
      <c r="CH4" s="289"/>
      <c r="CI4" s="288">
        <v>78</v>
      </c>
      <c r="CJ4" s="289"/>
      <c r="CK4" s="288">
        <v>79</v>
      </c>
      <c r="CL4" s="289"/>
      <c r="CM4" s="288">
        <v>74</v>
      </c>
      <c r="CN4" s="289"/>
      <c r="CO4" s="288">
        <v>82</v>
      </c>
      <c r="CP4" s="289"/>
      <c r="CQ4" s="288">
        <v>72</v>
      </c>
      <c r="CR4" s="289"/>
      <c r="CS4" s="288">
        <v>76</v>
      </c>
      <c r="CT4" s="289"/>
      <c r="CU4" s="288">
        <v>83</v>
      </c>
      <c r="CV4" s="289"/>
      <c r="CW4" s="288">
        <v>73</v>
      </c>
      <c r="CX4" s="289"/>
      <c r="CY4" s="288">
        <v>80</v>
      </c>
      <c r="CZ4" s="289"/>
      <c r="DA4" s="288">
        <v>70</v>
      </c>
      <c r="DB4" s="289"/>
      <c r="DC4" s="288">
        <v>75</v>
      </c>
      <c r="DD4" s="289"/>
      <c r="DE4" s="288">
        <v>77</v>
      </c>
      <c r="DF4" s="289"/>
      <c r="DG4" s="288">
        <v>59</v>
      </c>
      <c r="DH4" s="289"/>
      <c r="DI4" s="288">
        <v>81</v>
      </c>
      <c r="DJ4" s="289"/>
      <c r="DK4" s="288">
        <v>62</v>
      </c>
      <c r="DL4" s="289"/>
      <c r="DM4" s="288">
        <v>84</v>
      </c>
      <c r="DN4" s="289"/>
      <c r="DO4" s="288">
        <v>85</v>
      </c>
      <c r="DP4" s="289"/>
      <c r="DQ4" s="288">
        <v>87</v>
      </c>
      <c r="DR4" s="289"/>
      <c r="DS4" s="288"/>
      <c r="DT4" s="289"/>
      <c r="DU4" s="17"/>
      <c r="DV4" s="293"/>
      <c r="DW4" s="293"/>
      <c r="DX4" s="293"/>
      <c r="DY4" s="293"/>
      <c r="DZ4" s="293"/>
      <c r="EA4" s="293"/>
      <c r="EB4" s="293"/>
      <c r="EC4" s="293"/>
      <c r="ED4" s="293"/>
      <c r="EE4" s="293"/>
      <c r="EF4" s="293"/>
      <c r="EG4" s="293"/>
      <c r="EH4" s="293"/>
      <c r="EI4" s="293"/>
      <c r="EJ4" s="293"/>
      <c r="EK4" s="293"/>
      <c r="EL4" s="293"/>
      <c r="EM4" s="293"/>
      <c r="EN4" s="293"/>
      <c r="EO4" s="293"/>
      <c r="EP4" s="86"/>
      <c r="EQ4" s="86"/>
      <c r="ER4" s="86"/>
      <c r="ES4" s="86"/>
      <c r="ET4" s="86"/>
      <c r="EU4" s="86"/>
    </row>
    <row r="5" spans="1:151" s="1" customFormat="1" ht="24.75" customHeight="1" x14ac:dyDescent="0.2">
      <c r="A5" s="17"/>
      <c r="B5" s="18" t="s">
        <v>10</v>
      </c>
      <c r="C5" s="249" t="s">
        <v>137</v>
      </c>
      <c r="D5" s="250"/>
      <c r="E5" s="249" t="s">
        <v>97</v>
      </c>
      <c r="F5" s="250"/>
      <c r="G5" s="249" t="s">
        <v>98</v>
      </c>
      <c r="H5" s="250"/>
      <c r="I5" s="249" t="s">
        <v>100</v>
      </c>
      <c r="J5" s="250"/>
      <c r="K5" s="249" t="s">
        <v>99</v>
      </c>
      <c r="L5" s="250"/>
      <c r="M5" s="249" t="s">
        <v>103</v>
      </c>
      <c r="N5" s="250"/>
      <c r="O5" s="249" t="s">
        <v>104</v>
      </c>
      <c r="P5" s="250"/>
      <c r="Q5" s="249" t="s">
        <v>101</v>
      </c>
      <c r="R5" s="250"/>
      <c r="S5" s="249" t="s">
        <v>102</v>
      </c>
      <c r="T5" s="250"/>
      <c r="U5" s="249" t="s">
        <v>36</v>
      </c>
      <c r="V5" s="250"/>
      <c r="W5" s="249" t="s">
        <v>93</v>
      </c>
      <c r="X5" s="250"/>
      <c r="Y5" s="249" t="s">
        <v>195</v>
      </c>
      <c r="Z5" s="250"/>
      <c r="AA5" s="249" t="s">
        <v>196</v>
      </c>
      <c r="AB5" s="250"/>
      <c r="AC5" s="249" t="s">
        <v>17</v>
      </c>
      <c r="AD5" s="250"/>
      <c r="AE5" s="249" t="s">
        <v>105</v>
      </c>
      <c r="AF5" s="250"/>
      <c r="AG5" s="249" t="s">
        <v>197</v>
      </c>
      <c r="AH5" s="250"/>
      <c r="AI5" s="249" t="s">
        <v>164</v>
      </c>
      <c r="AJ5" s="250"/>
      <c r="AK5" s="249" t="s">
        <v>198</v>
      </c>
      <c r="AL5" s="250"/>
      <c r="AM5" s="249" t="s">
        <v>199</v>
      </c>
      <c r="AN5" s="250"/>
      <c r="AO5" s="249" t="s">
        <v>252</v>
      </c>
      <c r="AP5" s="250"/>
      <c r="AQ5" s="249" t="s">
        <v>241</v>
      </c>
      <c r="AR5" s="250"/>
      <c r="AS5" s="249" t="s">
        <v>107</v>
      </c>
      <c r="AT5" s="250"/>
      <c r="AU5" s="249" t="s">
        <v>108</v>
      </c>
      <c r="AV5" s="250"/>
      <c r="AW5" s="249" t="s">
        <v>94</v>
      </c>
      <c r="AX5" s="250"/>
      <c r="AY5" s="249" t="s">
        <v>248</v>
      </c>
      <c r="AZ5" s="250"/>
      <c r="BA5" s="249" t="s">
        <v>91</v>
      </c>
      <c r="BB5" s="250"/>
      <c r="BC5" s="249" t="s">
        <v>6</v>
      </c>
      <c r="BD5" s="250"/>
      <c r="BE5" s="249" t="s">
        <v>8</v>
      </c>
      <c r="BF5" s="250"/>
      <c r="BG5" s="249" t="s">
        <v>7</v>
      </c>
      <c r="BH5" s="250"/>
      <c r="BI5" s="249" t="s">
        <v>109</v>
      </c>
      <c r="BJ5" s="250"/>
      <c r="BK5" s="249" t="s">
        <v>203</v>
      </c>
      <c r="BL5" s="250"/>
      <c r="BM5" s="249" t="s">
        <v>88</v>
      </c>
      <c r="BN5" s="250"/>
      <c r="BO5" s="249" t="s">
        <v>72</v>
      </c>
      <c r="BP5" s="250"/>
      <c r="BQ5" s="249" t="s">
        <v>73</v>
      </c>
      <c r="BR5" s="250"/>
      <c r="BS5" s="249" t="s">
        <v>146</v>
      </c>
      <c r="BT5" s="250"/>
      <c r="BU5" s="249" t="s">
        <v>115</v>
      </c>
      <c r="BV5" s="250"/>
      <c r="BW5" s="249" t="s">
        <v>143</v>
      </c>
      <c r="BX5" s="250"/>
      <c r="BY5" s="249" t="s">
        <v>140</v>
      </c>
      <c r="BZ5" s="250"/>
      <c r="CA5" s="249" t="s">
        <v>139</v>
      </c>
      <c r="CB5" s="250"/>
      <c r="CC5" s="249" t="s">
        <v>141</v>
      </c>
      <c r="CD5" s="250"/>
      <c r="CE5" s="249" t="s">
        <v>142</v>
      </c>
      <c r="CF5" s="250"/>
      <c r="CG5" s="249" t="s">
        <v>144</v>
      </c>
      <c r="CH5" s="250"/>
      <c r="CI5" s="249" t="s">
        <v>129</v>
      </c>
      <c r="CJ5" s="250"/>
      <c r="CK5" s="249" t="s">
        <v>150</v>
      </c>
      <c r="CL5" s="250"/>
      <c r="CM5" s="249" t="s">
        <v>148</v>
      </c>
      <c r="CN5" s="250"/>
      <c r="CO5" s="249" t="s">
        <v>56</v>
      </c>
      <c r="CP5" s="250"/>
      <c r="CQ5" s="249" t="s">
        <v>147</v>
      </c>
      <c r="CR5" s="250"/>
      <c r="CS5" s="249" t="s">
        <v>165</v>
      </c>
      <c r="CT5" s="250"/>
      <c r="CU5" s="249" t="s">
        <v>152</v>
      </c>
      <c r="CV5" s="250"/>
      <c r="CW5" s="249" t="s">
        <v>125</v>
      </c>
      <c r="CX5" s="250"/>
      <c r="CY5" s="249" t="s">
        <v>151</v>
      </c>
      <c r="CZ5" s="250"/>
      <c r="DA5" s="249" t="s">
        <v>145</v>
      </c>
      <c r="DB5" s="250"/>
      <c r="DC5" s="249" t="s">
        <v>80</v>
      </c>
      <c r="DD5" s="250"/>
      <c r="DE5" s="249" t="s">
        <v>149</v>
      </c>
      <c r="DF5" s="250"/>
      <c r="DG5" s="249" t="s">
        <v>74</v>
      </c>
      <c r="DH5" s="250"/>
      <c r="DI5" s="249" t="s">
        <v>90</v>
      </c>
      <c r="DJ5" s="250"/>
      <c r="DK5" s="249" t="s">
        <v>114</v>
      </c>
      <c r="DL5" s="250"/>
      <c r="DM5" s="249" t="s">
        <v>153</v>
      </c>
      <c r="DN5" s="250"/>
      <c r="DO5" s="249" t="s">
        <v>18</v>
      </c>
      <c r="DP5" s="250"/>
      <c r="DQ5" s="249" t="s">
        <v>40</v>
      </c>
      <c r="DR5" s="250"/>
      <c r="DS5" s="278" t="s">
        <v>162</v>
      </c>
      <c r="DT5" s="279"/>
      <c r="DU5" s="17"/>
      <c r="DV5" s="86"/>
      <c r="DW5" s="86"/>
      <c r="DX5" s="86"/>
      <c r="DY5" s="86"/>
      <c r="DZ5" s="86"/>
      <c r="EA5" s="86"/>
      <c r="EB5" s="86"/>
      <c r="EC5" s="86"/>
      <c r="ED5" s="86"/>
      <c r="EE5" s="86"/>
      <c r="EF5" s="86"/>
      <c r="EG5" s="86"/>
      <c r="EH5" s="86"/>
      <c r="EI5" s="86"/>
      <c r="EJ5" s="86"/>
      <c r="EK5" s="86"/>
      <c r="EL5" s="86"/>
      <c r="EM5" s="86"/>
      <c r="EN5" s="86"/>
      <c r="EO5" s="86"/>
      <c r="EP5" s="86"/>
      <c r="EQ5" s="86"/>
      <c r="ER5" s="86"/>
      <c r="ES5" s="86"/>
      <c r="ET5" s="86"/>
      <c r="EU5" s="86"/>
    </row>
    <row r="6" spans="1:151" s="1" customFormat="1" ht="16.5" customHeight="1" x14ac:dyDescent="0.2">
      <c r="A6" s="17"/>
      <c r="B6" s="18" t="s">
        <v>11</v>
      </c>
      <c r="C6" s="249" t="s">
        <v>2</v>
      </c>
      <c r="D6" s="250"/>
      <c r="E6" s="249" t="s">
        <v>70</v>
      </c>
      <c r="F6" s="250"/>
      <c r="G6" s="249" t="s">
        <v>70</v>
      </c>
      <c r="H6" s="250"/>
      <c r="I6" s="249"/>
      <c r="J6" s="250"/>
      <c r="K6" s="249" t="s">
        <v>163</v>
      </c>
      <c r="L6" s="250"/>
      <c r="M6" s="249" t="s">
        <v>3</v>
      </c>
      <c r="N6" s="250"/>
      <c r="O6" s="249" t="s">
        <v>3</v>
      </c>
      <c r="P6" s="250"/>
      <c r="Q6" s="249" t="s">
        <v>138</v>
      </c>
      <c r="R6" s="250" t="s">
        <v>39</v>
      </c>
      <c r="S6" s="249" t="s">
        <v>138</v>
      </c>
      <c r="T6" s="250" t="s">
        <v>39</v>
      </c>
      <c r="U6" s="249" t="s">
        <v>3</v>
      </c>
      <c r="V6" s="250"/>
      <c r="W6" s="249" t="s">
        <v>3</v>
      </c>
      <c r="X6" s="250"/>
      <c r="Y6" s="249" t="s">
        <v>3</v>
      </c>
      <c r="Z6" s="250"/>
      <c r="AA6" s="249" t="s">
        <v>3</v>
      </c>
      <c r="AB6" s="250"/>
      <c r="AC6" s="249" t="s">
        <v>3</v>
      </c>
      <c r="AD6" s="250"/>
      <c r="AE6" s="249" t="s">
        <v>3</v>
      </c>
      <c r="AF6" s="250"/>
      <c r="AG6" s="249" t="s">
        <v>3</v>
      </c>
      <c r="AH6" s="250"/>
      <c r="AI6" s="249" t="s">
        <v>3</v>
      </c>
      <c r="AJ6" s="250"/>
      <c r="AK6" s="249" t="s">
        <v>3</v>
      </c>
      <c r="AL6" s="250"/>
      <c r="AM6" s="249" t="s">
        <v>3</v>
      </c>
      <c r="AN6" s="250"/>
      <c r="AO6" s="249" t="s">
        <v>3</v>
      </c>
      <c r="AP6" s="250"/>
      <c r="AQ6" s="249" t="s">
        <v>9</v>
      </c>
      <c r="AR6" s="250"/>
      <c r="AS6" s="249" t="s">
        <v>3</v>
      </c>
      <c r="AT6" s="250"/>
      <c r="AU6" s="249" t="s">
        <v>3</v>
      </c>
      <c r="AV6" s="250"/>
      <c r="AW6" s="249" t="s">
        <v>3</v>
      </c>
      <c r="AX6" s="250"/>
      <c r="AY6" s="249" t="s">
        <v>3</v>
      </c>
      <c r="AZ6" s="250"/>
      <c r="BA6" s="249" t="s">
        <v>3</v>
      </c>
      <c r="BB6" s="250"/>
      <c r="BC6" s="249" t="s">
        <v>3</v>
      </c>
      <c r="BD6" s="250"/>
      <c r="BE6" s="249" t="s">
        <v>3</v>
      </c>
      <c r="BF6" s="250"/>
      <c r="BG6" s="249" t="s">
        <v>3</v>
      </c>
      <c r="BH6" s="250"/>
      <c r="BI6" s="249" t="s">
        <v>89</v>
      </c>
      <c r="BJ6" s="250"/>
      <c r="BK6" s="249" t="s">
        <v>89</v>
      </c>
      <c r="BL6" s="250"/>
      <c r="BM6" s="249" t="s">
        <v>3</v>
      </c>
      <c r="BN6" s="250"/>
      <c r="BO6" s="249" t="s">
        <v>3</v>
      </c>
      <c r="BP6" s="250"/>
      <c r="BQ6" s="249" t="s">
        <v>3</v>
      </c>
      <c r="BR6" s="250"/>
      <c r="BS6" s="249" t="s">
        <v>3</v>
      </c>
      <c r="BT6" s="250"/>
      <c r="BU6" s="249" t="s">
        <v>3</v>
      </c>
      <c r="BV6" s="250"/>
      <c r="BW6" s="249" t="s">
        <v>3</v>
      </c>
      <c r="BX6" s="250"/>
      <c r="BY6" s="249" t="s">
        <v>3</v>
      </c>
      <c r="BZ6" s="250"/>
      <c r="CA6" s="249" t="s">
        <v>3</v>
      </c>
      <c r="CB6" s="250"/>
      <c r="CC6" s="249" t="s">
        <v>3</v>
      </c>
      <c r="CD6" s="250"/>
      <c r="CE6" s="249" t="s">
        <v>3</v>
      </c>
      <c r="CF6" s="250"/>
      <c r="CG6" s="249" t="s">
        <v>3</v>
      </c>
      <c r="CH6" s="250"/>
      <c r="CI6" s="249" t="s">
        <v>3</v>
      </c>
      <c r="CJ6" s="250"/>
      <c r="CK6" s="249" t="s">
        <v>3</v>
      </c>
      <c r="CL6" s="250"/>
      <c r="CM6" s="249" t="s">
        <v>3</v>
      </c>
      <c r="CN6" s="250"/>
      <c r="CO6" s="249" t="s">
        <v>3</v>
      </c>
      <c r="CP6" s="250"/>
      <c r="CQ6" s="249" t="s">
        <v>3</v>
      </c>
      <c r="CR6" s="250"/>
      <c r="CS6" s="249" t="s">
        <v>3</v>
      </c>
      <c r="CT6" s="250"/>
      <c r="CU6" s="249" t="s">
        <v>3</v>
      </c>
      <c r="CV6" s="250"/>
      <c r="CW6" s="249" t="s">
        <v>3</v>
      </c>
      <c r="CX6" s="250"/>
      <c r="CY6" s="249" t="s">
        <v>3</v>
      </c>
      <c r="CZ6" s="250"/>
      <c r="DA6" s="249" t="s">
        <v>3</v>
      </c>
      <c r="DB6" s="250"/>
      <c r="DC6" s="249" t="s">
        <v>3</v>
      </c>
      <c r="DD6" s="250"/>
      <c r="DE6" s="249" t="s">
        <v>3</v>
      </c>
      <c r="DF6" s="250"/>
      <c r="DG6" s="249" t="s">
        <v>3</v>
      </c>
      <c r="DH6" s="250"/>
      <c r="DI6" s="249" t="s">
        <v>3</v>
      </c>
      <c r="DJ6" s="250"/>
      <c r="DK6" s="249" t="s">
        <v>3</v>
      </c>
      <c r="DL6" s="250"/>
      <c r="DM6" s="249" t="s">
        <v>3</v>
      </c>
      <c r="DN6" s="250"/>
      <c r="DO6" s="249"/>
      <c r="DP6" s="250"/>
      <c r="DQ6" s="249"/>
      <c r="DR6" s="250"/>
      <c r="DS6" s="129"/>
      <c r="DT6" s="130"/>
      <c r="DU6" s="17"/>
      <c r="DV6" s="86"/>
      <c r="DW6" s="86"/>
      <c r="DX6" s="86"/>
      <c r="DY6" s="86"/>
      <c r="DZ6" s="86"/>
      <c r="EA6" s="86"/>
      <c r="EB6" s="86"/>
      <c r="EC6" s="86"/>
      <c r="ED6" s="86"/>
      <c r="EE6" s="86"/>
      <c r="EF6" s="86"/>
      <c r="EG6" s="86"/>
      <c r="EH6" s="86"/>
      <c r="EI6" s="86"/>
      <c r="EJ6" s="86"/>
      <c r="EK6" s="86"/>
      <c r="EL6" s="86"/>
      <c r="EM6" s="86"/>
      <c r="EN6" s="86"/>
      <c r="EO6" s="86"/>
      <c r="EP6" s="86"/>
      <c r="EQ6" s="86"/>
      <c r="ER6" s="86"/>
      <c r="ES6" s="86"/>
      <c r="ET6" s="86"/>
      <c r="EU6" s="86"/>
    </row>
    <row r="7" spans="1:151" s="1" customFormat="1" ht="26.25" customHeight="1" x14ac:dyDescent="0.2">
      <c r="A7" s="17"/>
      <c r="B7" s="21" t="s">
        <v>134</v>
      </c>
      <c r="C7" s="276"/>
      <c r="D7" s="277"/>
      <c r="E7" s="276"/>
      <c r="F7" s="277"/>
      <c r="G7" s="276"/>
      <c r="H7" s="277"/>
      <c r="I7" s="276"/>
      <c r="J7" s="277" t="s">
        <v>95</v>
      </c>
      <c r="K7" s="276"/>
      <c r="L7" s="277"/>
      <c r="M7" s="276"/>
      <c r="N7" s="277"/>
      <c r="O7" s="276"/>
      <c r="P7" s="277"/>
      <c r="Q7" s="276"/>
      <c r="R7" s="277"/>
      <c r="S7" s="276"/>
      <c r="T7" s="277"/>
      <c r="U7" s="276">
        <v>10</v>
      </c>
      <c r="V7" s="277">
        <v>10</v>
      </c>
      <c r="W7" s="276">
        <v>10</v>
      </c>
      <c r="X7" s="277">
        <v>10</v>
      </c>
      <c r="Y7" s="276">
        <v>70</v>
      </c>
      <c r="Z7" s="277">
        <v>100</v>
      </c>
      <c r="AA7" s="276"/>
      <c r="AB7" s="277"/>
      <c r="AC7" s="276">
        <v>10</v>
      </c>
      <c r="AD7" s="277">
        <v>25</v>
      </c>
      <c r="AE7" s="276">
        <v>1.5</v>
      </c>
      <c r="AF7" s="277">
        <v>20</v>
      </c>
      <c r="AG7" s="276">
        <v>1.5</v>
      </c>
      <c r="AH7" s="277">
        <v>20</v>
      </c>
      <c r="AI7" s="276"/>
      <c r="AJ7" s="277"/>
      <c r="AK7" s="276"/>
      <c r="AL7" s="277"/>
      <c r="AM7" s="276"/>
      <c r="AN7" s="277"/>
      <c r="AO7" s="276">
        <v>1</v>
      </c>
      <c r="AP7" s="277">
        <v>5</v>
      </c>
      <c r="AQ7" s="276">
        <v>200</v>
      </c>
      <c r="AR7" s="277">
        <v>10</v>
      </c>
      <c r="AS7" s="276">
        <v>0.05</v>
      </c>
      <c r="AT7" s="277"/>
      <c r="AU7" s="276">
        <v>0.05</v>
      </c>
      <c r="AV7" s="277"/>
      <c r="AW7" s="276">
        <v>1</v>
      </c>
      <c r="AX7" s="277"/>
      <c r="AY7" s="276">
        <v>0.5</v>
      </c>
      <c r="AZ7" s="277">
        <v>2</v>
      </c>
      <c r="BA7" s="276"/>
      <c r="BB7" s="277">
        <v>2</v>
      </c>
      <c r="BC7" s="276"/>
      <c r="BD7" s="277"/>
      <c r="BE7" s="276">
        <v>5.0000000000000001E-3</v>
      </c>
      <c r="BF7" s="277"/>
      <c r="BG7" s="276"/>
      <c r="BH7" s="277"/>
      <c r="BI7" s="276"/>
      <c r="BJ7" s="277">
        <v>1.4</v>
      </c>
      <c r="BK7" s="276"/>
      <c r="BL7" s="277">
        <v>1.4</v>
      </c>
      <c r="BM7" s="276">
        <v>400</v>
      </c>
      <c r="BN7" s="277">
        <v>250</v>
      </c>
      <c r="BO7" s="276">
        <v>200</v>
      </c>
      <c r="BP7" s="277">
        <v>150</v>
      </c>
      <c r="BQ7" s="276"/>
      <c r="BR7" s="277">
        <v>0.4</v>
      </c>
      <c r="BS7" s="276">
        <v>0.01</v>
      </c>
      <c r="BT7" s="277">
        <v>0.1</v>
      </c>
      <c r="BU7" s="276">
        <v>5.0000000000000001E-3</v>
      </c>
      <c r="BV7" s="277">
        <v>0.01</v>
      </c>
      <c r="BW7" s="276">
        <v>0.02</v>
      </c>
      <c r="BX7" s="277">
        <v>0.2</v>
      </c>
      <c r="BY7" s="276">
        <v>0.05</v>
      </c>
      <c r="BZ7" s="277">
        <v>0.2</v>
      </c>
      <c r="CA7" s="276">
        <v>8.0000000000000002E-3</v>
      </c>
      <c r="CB7" s="277">
        <v>0.1</v>
      </c>
      <c r="CC7" s="276">
        <v>0.2</v>
      </c>
      <c r="CD7" s="277">
        <v>2</v>
      </c>
      <c r="CE7" s="276">
        <v>5.0000000000000001E-4</v>
      </c>
      <c r="CF7" s="277">
        <v>2E-3</v>
      </c>
      <c r="CG7" s="276">
        <v>0.05</v>
      </c>
      <c r="CH7" s="277">
        <v>0.1</v>
      </c>
      <c r="CI7" s="276"/>
      <c r="CJ7" s="277">
        <v>0.02</v>
      </c>
      <c r="CK7" s="276"/>
      <c r="CL7" s="277">
        <v>2</v>
      </c>
      <c r="CM7" s="276"/>
      <c r="CN7" s="277">
        <v>0.2</v>
      </c>
      <c r="CO7" s="276"/>
      <c r="CP7" s="277">
        <v>5</v>
      </c>
      <c r="CQ7" s="276"/>
      <c r="CR7" s="277">
        <v>0.01</v>
      </c>
      <c r="CS7" s="276"/>
      <c r="CT7" s="277">
        <v>0.1</v>
      </c>
      <c r="CU7" s="276"/>
      <c r="CV7" s="277">
        <v>0.1</v>
      </c>
      <c r="CW7" s="276"/>
      <c r="CX7" s="277">
        <v>0.05</v>
      </c>
      <c r="CY7" s="276"/>
      <c r="CZ7" s="277">
        <v>2.5</v>
      </c>
      <c r="DA7" s="276"/>
      <c r="DB7" s="277"/>
      <c r="DC7" s="276"/>
      <c r="DD7" s="277"/>
      <c r="DE7" s="276"/>
      <c r="DF7" s="277"/>
      <c r="DG7" s="276"/>
      <c r="DH7" s="277"/>
      <c r="DI7" s="276"/>
      <c r="DJ7" s="277"/>
      <c r="DK7" s="276"/>
      <c r="DL7" s="277"/>
      <c r="DM7" s="276"/>
      <c r="DN7" s="277"/>
      <c r="DO7" s="276"/>
      <c r="DP7" s="277"/>
      <c r="DQ7" s="276"/>
      <c r="DR7" s="277"/>
      <c r="DS7" s="276"/>
      <c r="DT7" s="277"/>
      <c r="DU7" s="17"/>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row>
    <row r="8" spans="1:151" s="1" customFormat="1" ht="23.25" customHeight="1" x14ac:dyDescent="0.2">
      <c r="A8" s="17"/>
      <c r="B8" s="21" t="s">
        <v>135</v>
      </c>
      <c r="C8" s="276"/>
      <c r="D8" s="277"/>
      <c r="E8" s="276"/>
      <c r="F8" s="277"/>
      <c r="G8" s="276"/>
      <c r="H8" s="277"/>
      <c r="I8" s="276">
        <v>8.5</v>
      </c>
      <c r="J8" s="277"/>
      <c r="K8" s="276">
        <v>8.5</v>
      </c>
      <c r="L8" s="277"/>
      <c r="M8" s="276"/>
      <c r="N8" s="277"/>
      <c r="O8" s="276"/>
      <c r="P8" s="277"/>
      <c r="Q8" s="276"/>
      <c r="R8" s="277"/>
      <c r="S8" s="276"/>
      <c r="T8" s="277"/>
      <c r="U8" s="276">
        <v>15</v>
      </c>
      <c r="V8" s="277"/>
      <c r="W8" s="276">
        <v>15</v>
      </c>
      <c r="X8" s="277"/>
      <c r="Y8" s="276">
        <v>100</v>
      </c>
      <c r="Z8" s="277"/>
      <c r="AA8" s="276"/>
      <c r="AB8" s="277"/>
      <c r="AC8" s="276">
        <v>15</v>
      </c>
      <c r="AD8" s="277"/>
      <c r="AE8" s="276">
        <v>2.5</v>
      </c>
      <c r="AF8" s="277"/>
      <c r="AG8" s="276">
        <v>2.5</v>
      </c>
      <c r="AH8" s="277"/>
      <c r="AI8" s="276"/>
      <c r="AJ8" s="277"/>
      <c r="AK8" s="276"/>
      <c r="AL8" s="277"/>
      <c r="AM8" s="276"/>
      <c r="AN8" s="277"/>
      <c r="AO8" s="276">
        <v>2</v>
      </c>
      <c r="AP8" s="277"/>
      <c r="AQ8" s="276">
        <v>800</v>
      </c>
      <c r="AR8" s="277"/>
      <c r="AS8" s="276">
        <v>0.1</v>
      </c>
      <c r="AT8" s="277"/>
      <c r="AU8" s="276">
        <v>0.1</v>
      </c>
      <c r="AV8" s="277"/>
      <c r="AW8" s="276">
        <v>1.5</v>
      </c>
      <c r="AX8" s="277"/>
      <c r="AY8" s="276">
        <v>1</v>
      </c>
      <c r="AZ8" s="277"/>
      <c r="BA8" s="276"/>
      <c r="BB8" s="277"/>
      <c r="BC8" s="276"/>
      <c r="BD8" s="277"/>
      <c r="BE8" s="276">
        <v>0.01</v>
      </c>
      <c r="BF8" s="277"/>
      <c r="BG8" s="276"/>
      <c r="BH8" s="277"/>
      <c r="BI8" s="276"/>
      <c r="BJ8" s="277"/>
      <c r="BK8" s="276"/>
      <c r="BL8" s="277"/>
      <c r="BM8" s="276">
        <v>480</v>
      </c>
      <c r="BN8" s="277"/>
      <c r="BO8" s="276">
        <v>240</v>
      </c>
      <c r="BP8" s="277"/>
      <c r="BQ8" s="276"/>
      <c r="BR8" s="277"/>
      <c r="BS8" s="276">
        <v>0.05</v>
      </c>
      <c r="BT8" s="277"/>
      <c r="BU8" s="276">
        <v>2.5000000000000001E-2</v>
      </c>
      <c r="BV8" s="277"/>
      <c r="BW8" s="276">
        <v>0.1</v>
      </c>
      <c r="BX8" s="277"/>
      <c r="BY8" s="276">
        <v>0.25</v>
      </c>
      <c r="BZ8" s="277"/>
      <c r="CA8" s="276">
        <v>0.04</v>
      </c>
      <c r="CB8" s="277"/>
      <c r="CC8" s="276">
        <v>1</v>
      </c>
      <c r="CD8" s="277"/>
      <c r="CE8" s="276">
        <v>2.5000000000000001E-3</v>
      </c>
      <c r="CF8" s="277"/>
      <c r="CG8" s="276">
        <v>0.25</v>
      </c>
      <c r="CH8" s="277"/>
      <c r="CI8" s="276"/>
      <c r="CJ8" s="277"/>
      <c r="CK8" s="276"/>
      <c r="CL8" s="277"/>
      <c r="CM8" s="276"/>
      <c r="CN8" s="277"/>
      <c r="CO8" s="276"/>
      <c r="CP8" s="277"/>
      <c r="CQ8" s="276"/>
      <c r="CR8" s="277"/>
      <c r="CS8" s="276"/>
      <c r="CT8" s="277"/>
      <c r="CU8" s="276"/>
      <c r="CV8" s="277"/>
      <c r="CW8" s="276"/>
      <c r="CX8" s="277"/>
      <c r="CY8" s="276"/>
      <c r="CZ8" s="277"/>
      <c r="DA8" s="276"/>
      <c r="DB8" s="277"/>
      <c r="DC8" s="276"/>
      <c r="DD8" s="277"/>
      <c r="DE8" s="276"/>
      <c r="DF8" s="277"/>
      <c r="DG8" s="276"/>
      <c r="DH8" s="277"/>
      <c r="DI8" s="276"/>
      <c r="DJ8" s="277"/>
      <c r="DK8" s="276"/>
      <c r="DL8" s="277"/>
      <c r="DM8" s="276"/>
      <c r="DN8" s="277"/>
      <c r="DO8" s="276"/>
      <c r="DP8" s="277"/>
      <c r="DQ8" s="276"/>
      <c r="DR8" s="277"/>
      <c r="DS8" s="276"/>
      <c r="DT8" s="277"/>
      <c r="DU8" s="17"/>
      <c r="DV8" s="86"/>
      <c r="DW8" s="86"/>
      <c r="DX8" s="86"/>
      <c r="DY8" s="86"/>
      <c r="DZ8" s="86"/>
      <c r="EA8" s="86"/>
      <c r="EB8" s="86"/>
      <c r="EC8" s="86"/>
      <c r="ED8" s="86"/>
      <c r="EE8" s="86"/>
      <c r="EF8" s="86"/>
      <c r="EG8" s="86"/>
      <c r="EH8" s="86"/>
      <c r="EI8" s="86"/>
      <c r="EJ8" s="86"/>
      <c r="EK8" s="86"/>
      <c r="EL8" s="86"/>
      <c r="EM8" s="86"/>
      <c r="EN8" s="86"/>
      <c r="EO8" s="86"/>
      <c r="EP8" s="86"/>
      <c r="EQ8" s="86"/>
      <c r="ER8" s="86"/>
      <c r="ES8" s="86"/>
      <c r="ET8" s="86"/>
      <c r="EU8" s="86"/>
    </row>
    <row r="9" spans="1:151" s="1" customFormat="1" ht="26.25" customHeight="1" x14ac:dyDescent="0.2">
      <c r="A9" s="17"/>
      <c r="B9" s="21" t="s">
        <v>136</v>
      </c>
      <c r="C9" s="276"/>
      <c r="D9" s="277"/>
      <c r="E9" s="276"/>
      <c r="F9" s="277"/>
      <c r="G9" s="276"/>
      <c r="H9" s="277"/>
      <c r="I9" s="291">
        <v>7</v>
      </c>
      <c r="J9" s="292"/>
      <c r="K9" s="291">
        <v>7</v>
      </c>
      <c r="L9" s="292"/>
      <c r="M9" s="276">
        <v>3</v>
      </c>
      <c r="N9" s="277"/>
      <c r="O9" s="276">
        <v>3</v>
      </c>
      <c r="P9" s="277"/>
      <c r="Q9" s="276"/>
      <c r="R9" s="277"/>
      <c r="S9" s="276"/>
      <c r="T9" s="277"/>
      <c r="U9" s="276"/>
      <c r="V9" s="277"/>
      <c r="W9" s="276"/>
      <c r="X9" s="277"/>
      <c r="Y9" s="276"/>
      <c r="Z9" s="277"/>
      <c r="AA9" s="276"/>
      <c r="AB9" s="277"/>
      <c r="AC9" s="276"/>
      <c r="AD9" s="277"/>
      <c r="AE9" s="276"/>
      <c r="AF9" s="277"/>
      <c r="AG9" s="276"/>
      <c r="AH9" s="277"/>
      <c r="AI9" s="276"/>
      <c r="AJ9" s="277"/>
      <c r="AK9" s="276"/>
      <c r="AL9" s="277"/>
      <c r="AM9" s="276"/>
      <c r="AN9" s="277"/>
      <c r="AO9" s="276"/>
      <c r="AP9" s="277"/>
      <c r="AQ9" s="276"/>
      <c r="AR9" s="277"/>
      <c r="AS9" s="276"/>
      <c r="AT9" s="277"/>
      <c r="AU9" s="276"/>
      <c r="AV9" s="277"/>
      <c r="AW9" s="276"/>
      <c r="AX9" s="277"/>
      <c r="AY9" s="276"/>
      <c r="AZ9" s="277"/>
      <c r="BA9" s="276"/>
      <c r="BB9" s="277"/>
      <c r="BC9" s="276"/>
      <c r="BD9" s="277"/>
      <c r="BE9" s="276"/>
      <c r="BF9" s="277"/>
      <c r="BG9" s="276"/>
      <c r="BH9" s="277"/>
      <c r="BI9" s="276"/>
      <c r="BJ9" s="277"/>
      <c r="BK9" s="276"/>
      <c r="BL9" s="277"/>
      <c r="BM9" s="276"/>
      <c r="BN9" s="277"/>
      <c r="BO9" s="276"/>
      <c r="BP9" s="277"/>
      <c r="BQ9" s="276"/>
      <c r="BR9" s="277"/>
      <c r="BS9" s="276"/>
      <c r="BT9" s="277"/>
      <c r="BU9" s="276"/>
      <c r="BV9" s="277"/>
      <c r="BW9" s="276"/>
      <c r="BX9" s="277"/>
      <c r="BY9" s="276"/>
      <c r="BZ9" s="277"/>
      <c r="CA9" s="276"/>
      <c r="CB9" s="277"/>
      <c r="CC9" s="276"/>
      <c r="CD9" s="277"/>
      <c r="CE9" s="276"/>
      <c r="CF9" s="277"/>
      <c r="CG9" s="276"/>
      <c r="CH9" s="277"/>
      <c r="CI9" s="276"/>
      <c r="CJ9" s="277"/>
      <c r="CK9" s="276"/>
      <c r="CL9" s="277"/>
      <c r="CM9" s="276"/>
      <c r="CN9" s="277"/>
      <c r="CO9" s="276"/>
      <c r="CP9" s="277"/>
      <c r="CQ9" s="276"/>
      <c r="CR9" s="277"/>
      <c r="CS9" s="276"/>
      <c r="CT9" s="277"/>
      <c r="CU9" s="276"/>
      <c r="CV9" s="277"/>
      <c r="CW9" s="276"/>
      <c r="CX9" s="277"/>
      <c r="CY9" s="276"/>
      <c r="CZ9" s="277"/>
      <c r="DA9" s="276"/>
      <c r="DB9" s="277"/>
      <c r="DC9" s="276"/>
      <c r="DD9" s="277"/>
      <c r="DE9" s="276"/>
      <c r="DF9" s="277"/>
      <c r="DG9" s="276"/>
      <c r="DH9" s="277"/>
      <c r="DI9" s="276"/>
      <c r="DJ9" s="277"/>
      <c r="DK9" s="276"/>
      <c r="DL9" s="277"/>
      <c r="DM9" s="276"/>
      <c r="DN9" s="277"/>
      <c r="DO9" s="276"/>
      <c r="DP9" s="277"/>
      <c r="DQ9" s="276"/>
      <c r="DR9" s="277"/>
      <c r="DS9" s="132"/>
      <c r="DT9" s="133"/>
      <c r="DU9" s="19"/>
    </row>
    <row r="10" spans="1:151" s="1" customFormat="1" ht="22.5" customHeight="1" x14ac:dyDescent="0.2">
      <c r="A10" s="17"/>
      <c r="B10" s="18" t="s">
        <v>71</v>
      </c>
      <c r="C10" s="249" t="s">
        <v>82</v>
      </c>
      <c r="D10" s="282"/>
      <c r="E10" s="249" t="s">
        <v>200</v>
      </c>
      <c r="F10" s="250"/>
      <c r="G10" s="249" t="s">
        <v>75</v>
      </c>
      <c r="H10" s="250"/>
      <c r="I10" s="249" t="s">
        <v>200</v>
      </c>
      <c r="J10" s="250"/>
      <c r="K10" s="249" t="s">
        <v>75</v>
      </c>
      <c r="L10" s="250"/>
      <c r="M10" s="249" t="s">
        <v>201</v>
      </c>
      <c r="N10" s="250"/>
      <c r="O10" s="249" t="s">
        <v>75</v>
      </c>
      <c r="P10" s="250"/>
      <c r="Q10" s="249" t="s">
        <v>201</v>
      </c>
      <c r="R10" s="250"/>
      <c r="S10" s="249" t="s">
        <v>75</v>
      </c>
      <c r="T10" s="250"/>
      <c r="U10" s="249" t="s">
        <v>86</v>
      </c>
      <c r="V10" s="250"/>
      <c r="W10" s="249" t="s">
        <v>85</v>
      </c>
      <c r="X10" s="250"/>
      <c r="Y10" s="249" t="s">
        <v>86</v>
      </c>
      <c r="Z10" s="250"/>
      <c r="AA10" s="249" t="s">
        <v>85</v>
      </c>
      <c r="AB10" s="250"/>
      <c r="AC10" s="249" t="s">
        <v>192</v>
      </c>
      <c r="AD10" s="250"/>
      <c r="AE10" s="249" t="s">
        <v>201</v>
      </c>
      <c r="AF10" s="250"/>
      <c r="AG10" s="249" t="s">
        <v>86</v>
      </c>
      <c r="AH10" s="250"/>
      <c r="AI10" s="249" t="s">
        <v>85</v>
      </c>
      <c r="AJ10" s="250"/>
      <c r="AK10" s="249" t="s">
        <v>86</v>
      </c>
      <c r="AL10" s="250"/>
      <c r="AM10" s="249" t="s">
        <v>86</v>
      </c>
      <c r="AN10" s="250"/>
      <c r="AO10" s="249" t="s">
        <v>85</v>
      </c>
      <c r="AP10" s="250"/>
      <c r="AQ10" s="249" t="s">
        <v>76</v>
      </c>
      <c r="AR10" s="250"/>
      <c r="AS10" s="249" t="s">
        <v>201</v>
      </c>
      <c r="AT10" s="250"/>
      <c r="AU10" s="249" t="s">
        <v>75</v>
      </c>
      <c r="AV10" s="250"/>
      <c r="AW10" s="249" t="s">
        <v>75</v>
      </c>
      <c r="AX10" s="250"/>
      <c r="AY10" s="249" t="s">
        <v>85</v>
      </c>
      <c r="AZ10" s="250"/>
      <c r="BA10" s="249" t="s">
        <v>86</v>
      </c>
      <c r="BB10" s="250"/>
      <c r="BC10" s="249" t="s">
        <v>76</v>
      </c>
      <c r="BD10" s="250"/>
      <c r="BE10" s="249" t="s">
        <v>76</v>
      </c>
      <c r="BF10" s="250"/>
      <c r="BG10" s="249" t="s">
        <v>76</v>
      </c>
      <c r="BH10" s="250"/>
      <c r="BI10" s="249" t="s">
        <v>201</v>
      </c>
      <c r="BJ10" s="250"/>
      <c r="BK10" s="249" t="s">
        <v>86</v>
      </c>
      <c r="BL10" s="250"/>
      <c r="BM10" s="249" t="s">
        <v>85</v>
      </c>
      <c r="BN10" s="250"/>
      <c r="BO10" s="249" t="s">
        <v>85</v>
      </c>
      <c r="BP10" s="250"/>
      <c r="BQ10" s="249" t="s">
        <v>86</v>
      </c>
      <c r="BR10" s="250"/>
      <c r="BS10" s="249" t="s">
        <v>86</v>
      </c>
      <c r="BT10" s="250"/>
      <c r="BU10" s="249" t="s">
        <v>86</v>
      </c>
      <c r="BV10" s="250"/>
      <c r="BW10" s="249" t="s">
        <v>86</v>
      </c>
      <c r="BX10" s="250"/>
      <c r="BY10" s="249" t="s">
        <v>86</v>
      </c>
      <c r="BZ10" s="250"/>
      <c r="CA10" s="249" t="s">
        <v>86</v>
      </c>
      <c r="CB10" s="250"/>
      <c r="CC10" s="249" t="s">
        <v>86</v>
      </c>
      <c r="CD10" s="250"/>
      <c r="CE10" s="249" t="s">
        <v>86</v>
      </c>
      <c r="CF10" s="250"/>
      <c r="CG10" s="249" t="s">
        <v>86</v>
      </c>
      <c r="CH10" s="250"/>
      <c r="CI10" s="249" t="s">
        <v>86</v>
      </c>
      <c r="CJ10" s="250"/>
      <c r="CK10" s="249" t="s">
        <v>86</v>
      </c>
      <c r="CL10" s="250"/>
      <c r="CM10" s="249" t="s">
        <v>86</v>
      </c>
      <c r="CN10" s="250"/>
      <c r="CO10" s="249" t="s">
        <v>86</v>
      </c>
      <c r="CP10" s="250"/>
      <c r="CQ10" s="249" t="s">
        <v>86</v>
      </c>
      <c r="CR10" s="250"/>
      <c r="CS10" s="249" t="s">
        <v>86</v>
      </c>
      <c r="CT10" s="250"/>
      <c r="CU10" s="249" t="s">
        <v>86</v>
      </c>
      <c r="CV10" s="250"/>
      <c r="CW10" s="249" t="s">
        <v>86</v>
      </c>
      <c r="CX10" s="250"/>
      <c r="CY10" s="249" t="s">
        <v>86</v>
      </c>
      <c r="CZ10" s="250"/>
      <c r="DA10" s="249" t="s">
        <v>86</v>
      </c>
      <c r="DB10" s="250"/>
      <c r="DC10" s="249" t="s">
        <v>86</v>
      </c>
      <c r="DD10" s="250"/>
      <c r="DE10" s="249" t="s">
        <v>86</v>
      </c>
      <c r="DF10" s="250"/>
      <c r="DG10" s="249" t="s">
        <v>86</v>
      </c>
      <c r="DH10" s="250"/>
      <c r="DI10" s="249" t="s">
        <v>86</v>
      </c>
      <c r="DJ10" s="250"/>
      <c r="DK10" s="249" t="s">
        <v>86</v>
      </c>
      <c r="DL10" s="250"/>
      <c r="DM10" s="249" t="s">
        <v>86</v>
      </c>
      <c r="DN10" s="250"/>
      <c r="DO10" s="249" t="s">
        <v>76</v>
      </c>
      <c r="DP10" s="250"/>
      <c r="DQ10" s="249" t="s">
        <v>85</v>
      </c>
      <c r="DR10" s="250"/>
      <c r="DS10" s="286"/>
      <c r="DT10" s="287"/>
      <c r="DU10" s="19"/>
    </row>
    <row r="11" spans="1:151" s="1" customFormat="1" ht="18.75" customHeight="1" x14ac:dyDescent="0.2">
      <c r="A11" s="17"/>
      <c r="B11" s="18" t="s">
        <v>12</v>
      </c>
      <c r="C11" s="249"/>
      <c r="D11" s="282"/>
      <c r="E11" s="249"/>
      <c r="F11" s="250"/>
      <c r="G11" s="249"/>
      <c r="H11" s="250"/>
      <c r="I11" s="249"/>
      <c r="J11" s="250"/>
      <c r="K11" s="249" t="s">
        <v>204</v>
      </c>
      <c r="L11" s="250"/>
      <c r="M11" s="249"/>
      <c r="N11" s="250"/>
      <c r="O11" s="249" t="s">
        <v>204</v>
      </c>
      <c r="P11" s="250"/>
      <c r="Q11" s="249"/>
      <c r="R11" s="250"/>
      <c r="S11" s="249" t="s">
        <v>204</v>
      </c>
      <c r="T11" s="250"/>
      <c r="U11" s="249" t="s">
        <v>204</v>
      </c>
      <c r="V11" s="250"/>
      <c r="W11" s="249" t="s">
        <v>204</v>
      </c>
      <c r="X11" s="250"/>
      <c r="Y11" s="249" t="s">
        <v>204</v>
      </c>
      <c r="Z11" s="250"/>
      <c r="AA11" s="249"/>
      <c r="AB11" s="250"/>
      <c r="AC11" s="249" t="s">
        <v>204</v>
      </c>
      <c r="AD11" s="250"/>
      <c r="AE11" s="249"/>
      <c r="AF11" s="250"/>
      <c r="AG11" s="249" t="s">
        <v>204</v>
      </c>
      <c r="AH11" s="250"/>
      <c r="AI11" s="249" t="s">
        <v>204</v>
      </c>
      <c r="AJ11" s="250"/>
      <c r="AK11" s="249" t="s">
        <v>204</v>
      </c>
      <c r="AL11" s="250"/>
      <c r="AM11" s="249" t="s">
        <v>204</v>
      </c>
      <c r="AN11" s="250"/>
      <c r="AO11" s="249" t="s">
        <v>204</v>
      </c>
      <c r="AP11" s="250"/>
      <c r="AQ11" s="249" t="s">
        <v>204</v>
      </c>
      <c r="AR11" s="250"/>
      <c r="AS11" s="249" t="s">
        <v>204</v>
      </c>
      <c r="AT11" s="250"/>
      <c r="AU11" s="249" t="s">
        <v>204</v>
      </c>
      <c r="AV11" s="250"/>
      <c r="AW11" s="249" t="s">
        <v>204</v>
      </c>
      <c r="AX11" s="250"/>
      <c r="AY11" s="249" t="s">
        <v>204</v>
      </c>
      <c r="AZ11" s="250"/>
      <c r="BA11" s="249" t="s">
        <v>204</v>
      </c>
      <c r="BB11" s="250"/>
      <c r="BC11" s="249" t="s">
        <v>204</v>
      </c>
      <c r="BD11" s="250"/>
      <c r="BE11" s="249" t="s">
        <v>204</v>
      </c>
      <c r="BF11" s="250"/>
      <c r="BG11" s="249" t="s">
        <v>204</v>
      </c>
      <c r="BH11" s="250"/>
      <c r="BI11" s="249" t="s">
        <v>204</v>
      </c>
      <c r="BJ11" s="250"/>
      <c r="BK11" s="249" t="s">
        <v>204</v>
      </c>
      <c r="BL11" s="250"/>
      <c r="BM11" s="249" t="s">
        <v>204</v>
      </c>
      <c r="BN11" s="250"/>
      <c r="BO11" s="249" t="s">
        <v>204</v>
      </c>
      <c r="BP11" s="250"/>
      <c r="BQ11" s="249" t="s">
        <v>204</v>
      </c>
      <c r="BR11" s="250"/>
      <c r="BS11" s="249" t="s">
        <v>204</v>
      </c>
      <c r="BT11" s="250"/>
      <c r="BU11" s="249" t="s">
        <v>204</v>
      </c>
      <c r="BV11" s="250"/>
      <c r="BW11" s="249" t="s">
        <v>204</v>
      </c>
      <c r="BX11" s="250"/>
      <c r="BY11" s="249" t="s">
        <v>204</v>
      </c>
      <c r="BZ11" s="250"/>
      <c r="CA11" s="249" t="s">
        <v>204</v>
      </c>
      <c r="CB11" s="250"/>
      <c r="CC11" s="249" t="s">
        <v>204</v>
      </c>
      <c r="CD11" s="250"/>
      <c r="CE11" s="249" t="s">
        <v>204</v>
      </c>
      <c r="CF11" s="250"/>
      <c r="CG11" s="249" t="s">
        <v>204</v>
      </c>
      <c r="CH11" s="250"/>
      <c r="CI11" s="249" t="s">
        <v>204</v>
      </c>
      <c r="CJ11" s="250"/>
      <c r="CK11" s="249" t="s">
        <v>204</v>
      </c>
      <c r="CL11" s="250"/>
      <c r="CM11" s="249" t="s">
        <v>204</v>
      </c>
      <c r="CN11" s="250"/>
      <c r="CO11" s="249" t="s">
        <v>204</v>
      </c>
      <c r="CP11" s="250"/>
      <c r="CQ11" s="249" t="s">
        <v>204</v>
      </c>
      <c r="CR11" s="250"/>
      <c r="CS11" s="249" t="s">
        <v>204</v>
      </c>
      <c r="CT11" s="250"/>
      <c r="CU11" s="249" t="s">
        <v>204</v>
      </c>
      <c r="CV11" s="250"/>
      <c r="CW11" s="249" t="s">
        <v>204</v>
      </c>
      <c r="CX11" s="250"/>
      <c r="CY11" s="249" t="s">
        <v>204</v>
      </c>
      <c r="CZ11" s="250"/>
      <c r="DA11" s="249" t="s">
        <v>204</v>
      </c>
      <c r="DB11" s="250"/>
      <c r="DC11" s="249" t="s">
        <v>204</v>
      </c>
      <c r="DD11" s="250"/>
      <c r="DE11" s="249" t="s">
        <v>204</v>
      </c>
      <c r="DF11" s="250"/>
      <c r="DG11" s="249" t="s">
        <v>204</v>
      </c>
      <c r="DH11" s="250"/>
      <c r="DI11" s="249" t="s">
        <v>204</v>
      </c>
      <c r="DJ11" s="250"/>
      <c r="DK11" s="249" t="s">
        <v>204</v>
      </c>
      <c r="DL11" s="250"/>
      <c r="DM11" s="249" t="s">
        <v>204</v>
      </c>
      <c r="DN11" s="250"/>
      <c r="DO11" s="249"/>
      <c r="DP11" s="250"/>
      <c r="DQ11" s="249"/>
      <c r="DR11" s="250"/>
      <c r="DS11" s="286"/>
      <c r="DT11" s="287"/>
      <c r="DU11" s="19"/>
    </row>
    <row r="12" spans="1:151" ht="25.5" x14ac:dyDescent="0.2">
      <c r="A12" s="113"/>
      <c r="B12" s="18" t="s">
        <v>13</v>
      </c>
      <c r="C12" s="249"/>
      <c r="D12" s="283"/>
      <c r="E12" s="249"/>
      <c r="F12" s="250"/>
      <c r="G12" s="249"/>
      <c r="H12" s="283"/>
      <c r="I12" s="249"/>
      <c r="J12" s="250"/>
      <c r="K12" s="249"/>
      <c r="L12" s="283"/>
      <c r="M12" s="249"/>
      <c r="N12" s="250"/>
      <c r="O12" s="249"/>
      <c r="P12" s="283"/>
      <c r="Q12" s="249"/>
      <c r="R12" s="250"/>
      <c r="S12" s="249"/>
      <c r="T12" s="283"/>
      <c r="U12" s="249"/>
      <c r="V12" s="250"/>
      <c r="W12" s="249"/>
      <c r="X12" s="250"/>
      <c r="Y12" s="249"/>
      <c r="Z12" s="250"/>
      <c r="AA12" s="249"/>
      <c r="AB12" s="250"/>
      <c r="AC12" s="249"/>
      <c r="AD12" s="250"/>
      <c r="AE12" s="249"/>
      <c r="AF12" s="250"/>
      <c r="AG12" s="249"/>
      <c r="AH12" s="250"/>
      <c r="AI12" s="249"/>
      <c r="AJ12" s="250"/>
      <c r="AK12" s="249"/>
      <c r="AL12" s="250"/>
      <c r="AM12" s="249"/>
      <c r="AN12" s="250"/>
      <c r="AO12" s="249"/>
      <c r="AP12" s="250"/>
      <c r="AQ12" s="249"/>
      <c r="AR12" s="250"/>
      <c r="AS12" s="249"/>
      <c r="AT12" s="250"/>
      <c r="AU12" s="249"/>
      <c r="AV12" s="250"/>
      <c r="AW12" s="249"/>
      <c r="AX12" s="250"/>
      <c r="AY12" s="249"/>
      <c r="AZ12" s="250"/>
      <c r="BA12" s="249"/>
      <c r="BB12" s="250"/>
      <c r="BC12" s="249"/>
      <c r="BD12" s="250"/>
      <c r="BE12" s="249"/>
      <c r="BF12" s="250"/>
      <c r="BG12" s="249"/>
      <c r="BH12" s="250"/>
      <c r="BI12" s="249"/>
      <c r="BJ12" s="250"/>
      <c r="BK12" s="249"/>
      <c r="BL12" s="250"/>
      <c r="BM12" s="249"/>
      <c r="BN12" s="250"/>
      <c r="BO12" s="249"/>
      <c r="BP12" s="250"/>
      <c r="BQ12" s="249"/>
      <c r="BR12" s="250"/>
      <c r="BS12" s="249"/>
      <c r="BT12" s="250"/>
      <c r="BU12" s="249"/>
      <c r="BV12" s="250"/>
      <c r="BW12" s="249"/>
      <c r="BX12" s="250"/>
      <c r="BY12" s="249"/>
      <c r="BZ12" s="250"/>
      <c r="CA12" s="249"/>
      <c r="CB12" s="250"/>
      <c r="CC12" s="249"/>
      <c r="CD12" s="250"/>
      <c r="CE12" s="249"/>
      <c r="CF12" s="250"/>
      <c r="CG12" s="249"/>
      <c r="CH12" s="250"/>
      <c r="CI12" s="249"/>
      <c r="CJ12" s="250"/>
      <c r="CK12" s="249"/>
      <c r="CL12" s="250"/>
      <c r="CM12" s="249"/>
      <c r="CN12" s="250"/>
      <c r="CO12" s="249"/>
      <c r="CP12" s="250"/>
      <c r="CQ12" s="249"/>
      <c r="CR12" s="250"/>
      <c r="CS12" s="249"/>
      <c r="CT12" s="250"/>
      <c r="CU12" s="249"/>
      <c r="CV12" s="250"/>
      <c r="CW12" s="249"/>
      <c r="CX12" s="250"/>
      <c r="CY12" s="249"/>
      <c r="CZ12" s="250"/>
      <c r="DA12" s="249"/>
      <c r="DB12" s="250"/>
      <c r="DC12" s="249"/>
      <c r="DD12" s="250"/>
      <c r="DE12" s="249"/>
      <c r="DF12" s="250"/>
      <c r="DG12" s="249"/>
      <c r="DH12" s="250"/>
      <c r="DI12" s="249"/>
      <c r="DJ12" s="250"/>
      <c r="DK12" s="249"/>
      <c r="DL12" s="250"/>
      <c r="DM12" s="249"/>
      <c r="DN12" s="250"/>
      <c r="DO12" s="249"/>
      <c r="DP12" s="250"/>
      <c r="DQ12" s="249"/>
      <c r="DR12" s="250"/>
      <c r="DS12" s="286"/>
      <c r="DT12" s="287"/>
      <c r="DU12" s="20"/>
    </row>
    <row r="13" spans="1:151"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54"/>
      <c r="DV13" s="84"/>
      <c r="DW13" s="84"/>
      <c r="DX13" s="84"/>
    </row>
    <row r="14" spans="1:151" x14ac:dyDescent="0.2">
      <c r="A14" s="74">
        <v>1</v>
      </c>
      <c r="B14" s="74"/>
      <c r="C14" s="143"/>
      <c r="D14" s="143"/>
      <c r="E14" s="143"/>
      <c r="F14" s="143"/>
      <c r="G14" s="143"/>
      <c r="H14" s="143"/>
      <c r="I14" s="143"/>
      <c r="J14" s="143"/>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143"/>
      <c r="DP14" s="143"/>
      <c r="DQ14" s="143"/>
      <c r="DR14" s="143"/>
      <c r="DS14" s="143"/>
      <c r="DT14" s="143"/>
      <c r="DU14" s="20"/>
    </row>
    <row r="15" spans="1:151" x14ac:dyDescent="0.2">
      <c r="A15" s="74">
        <v>2</v>
      </c>
      <c r="B15" s="74"/>
      <c r="C15" s="143"/>
      <c r="D15" s="143"/>
      <c r="E15" s="143"/>
      <c r="F15" s="143"/>
      <c r="G15" s="143"/>
      <c r="H15" s="143"/>
      <c r="I15" s="143"/>
      <c r="J15" s="143"/>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143"/>
      <c r="DP15" s="143"/>
      <c r="DQ15" s="143"/>
      <c r="DR15" s="143"/>
      <c r="DS15" s="143"/>
      <c r="DT15" s="143"/>
      <c r="DU15" s="20"/>
    </row>
    <row r="16" spans="1:151" x14ac:dyDescent="0.2">
      <c r="A16" s="74">
        <v>3</v>
      </c>
      <c r="B16" s="74"/>
      <c r="C16" s="143"/>
      <c r="D16" s="143"/>
      <c r="E16" s="143"/>
      <c r="F16" s="143"/>
      <c r="G16" s="143"/>
      <c r="H16" s="143"/>
      <c r="I16" s="143"/>
      <c r="J16" s="143"/>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143"/>
      <c r="DP16" s="143"/>
      <c r="DQ16" s="143"/>
      <c r="DR16" s="143"/>
      <c r="DS16" s="143"/>
      <c r="DT16" s="143"/>
      <c r="DU16" s="20"/>
    </row>
    <row r="17" spans="1:125" x14ac:dyDescent="0.2">
      <c r="A17" s="74">
        <v>4</v>
      </c>
      <c r="B17" s="74"/>
      <c r="C17" s="143"/>
      <c r="D17" s="143"/>
      <c r="E17" s="143"/>
      <c r="F17" s="143"/>
      <c r="G17" s="143"/>
      <c r="H17" s="143"/>
      <c r="I17" s="143"/>
      <c r="J17" s="143"/>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143"/>
      <c r="DP17" s="143"/>
      <c r="DQ17" s="143"/>
      <c r="DR17" s="143"/>
      <c r="DS17" s="143"/>
      <c r="DT17" s="143"/>
      <c r="DU17" s="20"/>
    </row>
    <row r="18" spans="1:125" x14ac:dyDescent="0.2">
      <c r="A18" s="74">
        <v>5</v>
      </c>
      <c r="B18" s="74"/>
      <c r="C18" s="143"/>
      <c r="D18" s="143"/>
      <c r="E18" s="143"/>
      <c r="F18" s="143"/>
      <c r="G18" s="143"/>
      <c r="H18" s="143"/>
      <c r="I18" s="143"/>
      <c r="J18" s="143"/>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143"/>
      <c r="DP18" s="143"/>
      <c r="DQ18" s="143"/>
      <c r="DR18" s="143"/>
      <c r="DS18" s="143"/>
      <c r="DT18" s="143"/>
      <c r="DU18" s="20"/>
    </row>
    <row r="19" spans="1:125" x14ac:dyDescent="0.2">
      <c r="A19" s="74">
        <v>6</v>
      </c>
      <c r="B19" s="74"/>
      <c r="C19" s="143"/>
      <c r="D19" s="143"/>
      <c r="E19" s="143"/>
      <c r="F19" s="143"/>
      <c r="G19" s="143"/>
      <c r="H19" s="143"/>
      <c r="I19" s="143"/>
      <c r="J19" s="143"/>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143"/>
      <c r="DP19" s="143"/>
      <c r="DQ19" s="143"/>
      <c r="DR19" s="143"/>
      <c r="DS19" s="143"/>
      <c r="DT19" s="143"/>
      <c r="DU19" s="20"/>
    </row>
    <row r="20" spans="1:125" x14ac:dyDescent="0.2">
      <c r="A20" s="74">
        <v>7</v>
      </c>
      <c r="B20" s="74"/>
      <c r="C20" s="143"/>
      <c r="D20" s="143"/>
      <c r="E20" s="143"/>
      <c r="F20" s="143"/>
      <c r="G20" s="143"/>
      <c r="H20" s="143"/>
      <c r="I20" s="143"/>
      <c r="J20" s="143"/>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143"/>
      <c r="DP20" s="143"/>
      <c r="DQ20" s="143"/>
      <c r="DR20" s="143"/>
      <c r="DS20" s="143"/>
      <c r="DT20" s="143"/>
      <c r="DU20" s="20"/>
    </row>
    <row r="21" spans="1:125" x14ac:dyDescent="0.2">
      <c r="A21" s="74">
        <v>8</v>
      </c>
      <c r="B21" s="74"/>
      <c r="C21" s="143"/>
      <c r="D21" s="143"/>
      <c r="E21" s="143"/>
      <c r="F21" s="143"/>
      <c r="G21" s="143"/>
      <c r="H21" s="143"/>
      <c r="I21" s="143"/>
      <c r="J21" s="143"/>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143"/>
      <c r="DP21" s="143"/>
      <c r="DQ21" s="143"/>
      <c r="DR21" s="143"/>
      <c r="DS21" s="143"/>
      <c r="DT21" s="143"/>
      <c r="DU21" s="20"/>
    </row>
    <row r="22" spans="1:125" x14ac:dyDescent="0.2">
      <c r="A22" s="74">
        <v>9</v>
      </c>
      <c r="B22" s="74"/>
      <c r="C22" s="143"/>
      <c r="D22" s="143"/>
      <c r="E22" s="143"/>
      <c r="F22" s="143"/>
      <c r="G22" s="143"/>
      <c r="H22" s="143"/>
      <c r="I22" s="143"/>
      <c r="J22" s="143"/>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143"/>
      <c r="DP22" s="143"/>
      <c r="DQ22" s="143"/>
      <c r="DR22" s="143"/>
      <c r="DS22" s="143"/>
      <c r="DT22" s="143"/>
      <c r="DU22" s="20"/>
    </row>
    <row r="23" spans="1:125" x14ac:dyDescent="0.2">
      <c r="A23" s="74">
        <v>10</v>
      </c>
      <c r="B23" s="74"/>
      <c r="C23" s="143"/>
      <c r="D23" s="143"/>
      <c r="E23" s="143"/>
      <c r="F23" s="143"/>
      <c r="G23" s="143"/>
      <c r="H23" s="143"/>
      <c r="I23" s="143"/>
      <c r="J23" s="143"/>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143"/>
      <c r="DP23" s="143"/>
      <c r="DQ23" s="143"/>
      <c r="DR23" s="143"/>
      <c r="DS23" s="143"/>
      <c r="DT23" s="143"/>
      <c r="DU23" s="20"/>
    </row>
    <row r="24" spans="1:125" x14ac:dyDescent="0.2">
      <c r="A24" s="74">
        <v>11</v>
      </c>
      <c r="B24" s="74"/>
      <c r="C24" s="143"/>
      <c r="D24" s="143"/>
      <c r="E24" s="143"/>
      <c r="F24" s="143"/>
      <c r="G24" s="143"/>
      <c r="H24" s="143"/>
      <c r="I24" s="143"/>
      <c r="J24" s="143"/>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143"/>
      <c r="DP24" s="143"/>
      <c r="DQ24" s="143"/>
      <c r="DR24" s="143"/>
      <c r="DS24" s="143"/>
      <c r="DT24" s="143"/>
      <c r="DU24" s="20"/>
    </row>
    <row r="25" spans="1:125" x14ac:dyDescent="0.2">
      <c r="A25" s="74">
        <v>12</v>
      </c>
      <c r="B25" s="74"/>
      <c r="C25" s="143"/>
      <c r="D25" s="143"/>
      <c r="E25" s="143"/>
      <c r="F25" s="143"/>
      <c r="G25" s="143"/>
      <c r="H25" s="143"/>
      <c r="I25" s="143"/>
      <c r="J25" s="143"/>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143"/>
      <c r="DP25" s="143"/>
      <c r="DQ25" s="143"/>
      <c r="DR25" s="143"/>
      <c r="DS25" s="143"/>
      <c r="DT25" s="143"/>
      <c r="DU25" s="20"/>
    </row>
    <row r="26" spans="1:125" x14ac:dyDescent="0.2">
      <c r="A26" s="74">
        <v>13</v>
      </c>
      <c r="B26" s="74"/>
      <c r="C26" s="143"/>
      <c r="D26" s="143"/>
      <c r="E26" s="143"/>
      <c r="F26" s="143"/>
      <c r="G26" s="143"/>
      <c r="H26" s="143"/>
      <c r="I26" s="143"/>
      <c r="J26" s="143"/>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143"/>
      <c r="DP26" s="143"/>
      <c r="DQ26" s="143"/>
      <c r="DR26" s="143"/>
      <c r="DS26" s="143"/>
      <c r="DT26" s="143"/>
      <c r="DU26" s="20"/>
    </row>
    <row r="27" spans="1:125" x14ac:dyDescent="0.2">
      <c r="A27" s="74">
        <v>14</v>
      </c>
      <c r="B27" s="74"/>
      <c r="C27" s="143"/>
      <c r="D27" s="143"/>
      <c r="E27" s="143"/>
      <c r="F27" s="143"/>
      <c r="G27" s="143"/>
      <c r="H27" s="143"/>
      <c r="I27" s="143"/>
      <c r="J27" s="143"/>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143"/>
      <c r="DP27" s="143"/>
      <c r="DQ27" s="143"/>
      <c r="DR27" s="143"/>
      <c r="DS27" s="143"/>
      <c r="DT27" s="143"/>
      <c r="DU27" s="20"/>
    </row>
    <row r="28" spans="1:125" x14ac:dyDescent="0.2">
      <c r="A28" s="74">
        <v>15</v>
      </c>
      <c r="B28" s="74"/>
      <c r="C28" s="143"/>
      <c r="D28" s="143"/>
      <c r="E28" s="143"/>
      <c r="F28" s="143"/>
      <c r="G28" s="143"/>
      <c r="H28" s="143"/>
      <c r="I28" s="143"/>
      <c r="J28" s="143"/>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143"/>
      <c r="DP28" s="143"/>
      <c r="DQ28" s="143"/>
      <c r="DR28" s="143"/>
      <c r="DS28" s="143"/>
      <c r="DT28" s="143"/>
      <c r="DU28" s="20"/>
    </row>
    <row r="29" spans="1:125" x14ac:dyDescent="0.2">
      <c r="A29" s="74">
        <v>16</v>
      </c>
      <c r="B29" s="74"/>
      <c r="C29" s="143"/>
      <c r="D29" s="143"/>
      <c r="E29" s="143"/>
      <c r="F29" s="143"/>
      <c r="G29" s="143"/>
      <c r="H29" s="143"/>
      <c r="I29" s="143"/>
      <c r="J29" s="143"/>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143"/>
      <c r="DP29" s="143"/>
      <c r="DQ29" s="143"/>
      <c r="DR29" s="143"/>
      <c r="DS29" s="143"/>
      <c r="DT29" s="143"/>
      <c r="DU29" s="20"/>
    </row>
    <row r="30" spans="1:125" x14ac:dyDescent="0.2">
      <c r="A30" s="74">
        <v>17</v>
      </c>
      <c r="B30" s="74"/>
      <c r="C30" s="143"/>
      <c r="D30" s="143"/>
      <c r="E30" s="143"/>
      <c r="F30" s="143"/>
      <c r="G30" s="143"/>
      <c r="H30" s="143"/>
      <c r="I30" s="143"/>
      <c r="J30" s="143"/>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143"/>
      <c r="DP30" s="143"/>
      <c r="DQ30" s="143"/>
      <c r="DR30" s="143"/>
      <c r="DS30" s="143"/>
      <c r="DT30" s="143"/>
      <c r="DU30" s="20"/>
    </row>
    <row r="31" spans="1:125" x14ac:dyDescent="0.2">
      <c r="A31" s="74">
        <v>18</v>
      </c>
      <c r="B31" s="74"/>
      <c r="C31" s="143"/>
      <c r="D31" s="143"/>
      <c r="E31" s="143"/>
      <c r="F31" s="143"/>
      <c r="G31" s="143"/>
      <c r="H31" s="143"/>
      <c r="I31" s="143"/>
      <c r="J31" s="143"/>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143"/>
      <c r="DP31" s="143"/>
      <c r="DQ31" s="143"/>
      <c r="DR31" s="143"/>
      <c r="DS31" s="143"/>
      <c r="DT31" s="143"/>
      <c r="DU31" s="20"/>
    </row>
    <row r="32" spans="1:125" x14ac:dyDescent="0.2">
      <c r="A32" s="74">
        <v>19</v>
      </c>
      <c r="B32" s="74"/>
      <c r="C32" s="143"/>
      <c r="D32" s="143"/>
      <c r="E32" s="143"/>
      <c r="F32" s="143"/>
      <c r="G32" s="143"/>
      <c r="H32" s="143"/>
      <c r="I32" s="143"/>
      <c r="J32" s="143"/>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143"/>
      <c r="DP32" s="143"/>
      <c r="DQ32" s="143"/>
      <c r="DR32" s="143"/>
      <c r="DS32" s="143"/>
      <c r="DT32" s="143"/>
      <c r="DU32" s="20"/>
    </row>
    <row r="33" spans="1:125" x14ac:dyDescent="0.2">
      <c r="A33" s="74">
        <v>20</v>
      </c>
      <c r="B33" s="74"/>
      <c r="C33" s="143"/>
      <c r="D33" s="143"/>
      <c r="E33" s="143"/>
      <c r="F33" s="143"/>
      <c r="G33" s="143"/>
      <c r="H33" s="143"/>
      <c r="I33" s="143"/>
      <c r="J33" s="143"/>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143"/>
      <c r="DP33" s="143"/>
      <c r="DQ33" s="143"/>
      <c r="DR33" s="143"/>
      <c r="DS33" s="143"/>
      <c r="DT33" s="143"/>
      <c r="DU33" s="20"/>
    </row>
    <row r="34" spans="1:125" x14ac:dyDescent="0.2">
      <c r="A34" s="74">
        <v>21</v>
      </c>
      <c r="B34" s="74"/>
      <c r="C34" s="143"/>
      <c r="D34" s="143"/>
      <c r="E34" s="143"/>
      <c r="F34" s="143"/>
      <c r="G34" s="143"/>
      <c r="H34" s="143"/>
      <c r="I34" s="143"/>
      <c r="J34" s="143"/>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143"/>
      <c r="DP34" s="143"/>
      <c r="DQ34" s="143"/>
      <c r="DR34" s="143"/>
      <c r="DS34" s="143"/>
      <c r="DT34" s="143"/>
      <c r="DU34" s="20"/>
    </row>
    <row r="35" spans="1:125" x14ac:dyDescent="0.2">
      <c r="A35" s="74">
        <v>22</v>
      </c>
      <c r="B35" s="74"/>
      <c r="C35" s="143"/>
      <c r="D35" s="143"/>
      <c r="E35" s="143"/>
      <c r="F35" s="143"/>
      <c r="G35" s="143"/>
      <c r="H35" s="143"/>
      <c r="I35" s="143"/>
      <c r="J35" s="143"/>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143"/>
      <c r="DP35" s="143"/>
      <c r="DQ35" s="143"/>
      <c r="DR35" s="143"/>
      <c r="DS35" s="143"/>
      <c r="DT35" s="143"/>
      <c r="DU35" s="20"/>
    </row>
    <row r="36" spans="1:125" x14ac:dyDescent="0.2">
      <c r="A36" s="74">
        <v>23</v>
      </c>
      <c r="B36" s="74"/>
      <c r="C36" s="143"/>
      <c r="D36" s="143"/>
      <c r="E36" s="143"/>
      <c r="F36" s="143"/>
      <c r="G36" s="143"/>
      <c r="H36" s="143"/>
      <c r="I36" s="143"/>
      <c r="J36" s="143"/>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143"/>
      <c r="DP36" s="143"/>
      <c r="DQ36" s="143"/>
      <c r="DR36" s="143"/>
      <c r="DS36" s="143"/>
      <c r="DT36" s="143"/>
      <c r="DU36" s="20"/>
    </row>
    <row r="37" spans="1:125" x14ac:dyDescent="0.2">
      <c r="A37" s="74">
        <v>24</v>
      </c>
      <c r="B37" s="74"/>
      <c r="C37" s="143"/>
      <c r="D37" s="143"/>
      <c r="E37" s="143"/>
      <c r="F37" s="143"/>
      <c r="G37" s="143"/>
      <c r="H37" s="143"/>
      <c r="I37" s="143"/>
      <c r="J37" s="143"/>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143"/>
      <c r="DP37" s="143"/>
      <c r="DQ37" s="143"/>
      <c r="DR37" s="143"/>
      <c r="DS37" s="143"/>
      <c r="DT37" s="143"/>
      <c r="DU37" s="20"/>
    </row>
    <row r="38" spans="1:125" x14ac:dyDescent="0.2">
      <c r="A38" s="74">
        <v>25</v>
      </c>
      <c r="B38" s="74"/>
      <c r="C38" s="143"/>
      <c r="D38" s="143"/>
      <c r="E38" s="143"/>
      <c r="F38" s="143"/>
      <c r="G38" s="143"/>
      <c r="H38" s="143"/>
      <c r="I38" s="143"/>
      <c r="J38" s="143"/>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143"/>
      <c r="DP38" s="143"/>
      <c r="DQ38" s="143"/>
      <c r="DR38" s="143"/>
      <c r="DS38" s="143"/>
      <c r="DT38" s="143"/>
      <c r="DU38" s="20"/>
    </row>
    <row r="39" spans="1:125" x14ac:dyDescent="0.2">
      <c r="A39" s="74">
        <v>26</v>
      </c>
      <c r="B39" s="74"/>
      <c r="C39" s="143"/>
      <c r="D39" s="143"/>
      <c r="E39" s="143"/>
      <c r="F39" s="143"/>
      <c r="G39" s="143"/>
      <c r="H39" s="143"/>
      <c r="I39" s="143"/>
      <c r="J39" s="143"/>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143"/>
      <c r="DP39" s="143"/>
      <c r="DQ39" s="143"/>
      <c r="DR39" s="143"/>
      <c r="DS39" s="143"/>
      <c r="DT39" s="143"/>
      <c r="DU39" s="20"/>
    </row>
    <row r="40" spans="1:125" x14ac:dyDescent="0.2">
      <c r="A40" s="74">
        <v>27</v>
      </c>
      <c r="B40" s="74"/>
      <c r="C40" s="143"/>
      <c r="D40" s="143"/>
      <c r="E40" s="143"/>
      <c r="F40" s="143"/>
      <c r="G40" s="143"/>
      <c r="H40" s="143"/>
      <c r="I40" s="143"/>
      <c r="J40" s="143"/>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143"/>
      <c r="DP40" s="143"/>
      <c r="DQ40" s="143"/>
      <c r="DR40" s="143"/>
      <c r="DS40" s="143"/>
      <c r="DT40" s="143"/>
      <c r="DU40" s="20"/>
    </row>
    <row r="41" spans="1:125" x14ac:dyDescent="0.2">
      <c r="A41" s="74">
        <v>28</v>
      </c>
      <c r="B41" s="74"/>
      <c r="C41" s="143"/>
      <c r="D41" s="143"/>
      <c r="E41" s="143"/>
      <c r="F41" s="143"/>
      <c r="G41" s="143"/>
      <c r="H41" s="143"/>
      <c r="I41" s="143"/>
      <c r="J41" s="143"/>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143"/>
      <c r="DP41" s="143"/>
      <c r="DQ41" s="143"/>
      <c r="DR41" s="143"/>
      <c r="DS41" s="143"/>
      <c r="DT41" s="143"/>
      <c r="DU41" s="20"/>
    </row>
    <row r="42" spans="1:125" x14ac:dyDescent="0.2">
      <c r="A42" s="74">
        <v>29</v>
      </c>
      <c r="B42" s="74"/>
      <c r="C42" s="143"/>
      <c r="D42" s="143"/>
      <c r="E42" s="143"/>
      <c r="F42" s="143"/>
      <c r="G42" s="143"/>
      <c r="H42" s="143"/>
      <c r="I42" s="143"/>
      <c r="J42" s="143"/>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143"/>
      <c r="DP42" s="143"/>
      <c r="DQ42" s="143"/>
      <c r="DR42" s="143"/>
      <c r="DS42" s="143"/>
      <c r="DT42" s="143"/>
      <c r="DU42" s="20"/>
    </row>
    <row r="43" spans="1:125" x14ac:dyDescent="0.2">
      <c r="A43" s="74">
        <v>30</v>
      </c>
      <c r="B43" s="74"/>
      <c r="C43" s="143"/>
      <c r="D43" s="143"/>
      <c r="E43" s="143"/>
      <c r="F43" s="143"/>
      <c r="G43" s="143"/>
      <c r="H43" s="143"/>
      <c r="I43" s="143"/>
      <c r="J43" s="143"/>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143"/>
      <c r="DP43" s="143"/>
      <c r="DQ43" s="143"/>
      <c r="DR43" s="143"/>
      <c r="DS43" s="143"/>
      <c r="DT43" s="143"/>
      <c r="DU43" s="20"/>
    </row>
    <row r="44" spans="1:125" x14ac:dyDescent="0.2">
      <c r="A44" s="74">
        <v>31</v>
      </c>
      <c r="B44" s="74"/>
      <c r="C44" s="143"/>
      <c r="D44" s="143"/>
      <c r="E44" s="143"/>
      <c r="F44" s="143"/>
      <c r="G44" s="143"/>
      <c r="H44" s="143"/>
      <c r="I44" s="143"/>
      <c r="J44" s="143"/>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143"/>
      <c r="DP44" s="143"/>
      <c r="DQ44" s="143"/>
      <c r="DR44" s="143"/>
      <c r="DS44" s="143"/>
      <c r="DT44" s="143"/>
      <c r="DU44" s="20"/>
    </row>
    <row r="45" spans="1:125" x14ac:dyDescent="0.2">
      <c r="A45" s="67" t="s">
        <v>14</v>
      </c>
      <c r="B45" s="76"/>
      <c r="C45" s="76">
        <f>COUNT(C14:C44)</f>
        <v>0</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0</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6">
        <f>COUNT(AI14:AI44)</f>
        <v>0</v>
      </c>
      <c r="AJ45" s="76"/>
      <c r="AK45" s="76">
        <f>COUNT(AK14:AK44)</f>
        <v>0</v>
      </c>
      <c r="AL45" s="76"/>
      <c r="AM45" s="76">
        <f>COUNT(AM14:AM44)</f>
        <v>0</v>
      </c>
      <c r="AN45" s="76"/>
      <c r="AO45" s="76">
        <f>COUNT(AO14:AO44)</f>
        <v>0</v>
      </c>
      <c r="AP45" s="76"/>
      <c r="AQ45" s="76">
        <f>COUNT(AQ14:AQ44)</f>
        <v>0</v>
      </c>
      <c r="AR45" s="76"/>
      <c r="AS45" s="76">
        <f>COUNT(AS14:AS44)</f>
        <v>0</v>
      </c>
      <c r="AT45" s="76"/>
      <c r="AU45" s="76">
        <f>COUNT(AU14:AU44)</f>
        <v>0</v>
      </c>
      <c r="AV45" s="76"/>
      <c r="AW45" s="76">
        <f>COUNT(AW14:AW44)</f>
        <v>0</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20"/>
    </row>
    <row r="46" spans="1:125"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20"/>
    </row>
    <row r="47" spans="1:125"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20"/>
    </row>
    <row r="48" spans="1:125"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20"/>
    </row>
    <row r="49" spans="1:125"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row>
    <row r="50" spans="1:125"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row>
    <row r="52" spans="1:125" ht="15" x14ac:dyDescent="0.2">
      <c r="A52" s="154"/>
      <c r="B52" s="154"/>
      <c r="C52" s="154"/>
      <c r="D52" s="154"/>
    </row>
  </sheetData>
  <sheetProtection password="81FA" sheet="1" selectLockedCells="1"/>
  <mergeCells count="557">
    <mergeCell ref="DQ4:DR4"/>
    <mergeCell ref="DS4:DT4"/>
    <mergeCell ref="DM4:DN4"/>
    <mergeCell ref="DO4:DP4"/>
    <mergeCell ref="DC4:DD4"/>
    <mergeCell ref="DE4:DF4"/>
    <mergeCell ref="DA4:DB4"/>
    <mergeCell ref="DK4:DL4"/>
    <mergeCell ref="DG4:DH4"/>
    <mergeCell ref="DI4:DJ4"/>
    <mergeCell ref="CS4:CT4"/>
    <mergeCell ref="CO4:CP4"/>
    <mergeCell ref="CU4:CV4"/>
    <mergeCell ref="BG4:BH4"/>
    <mergeCell ref="BS4:BT4"/>
    <mergeCell ref="CQ4:CR4"/>
    <mergeCell ref="CW4:CX4"/>
    <mergeCell ref="CA4:CB4"/>
    <mergeCell ref="CC4:CD4"/>
    <mergeCell ref="CE4:CF4"/>
    <mergeCell ref="CG4:CH4"/>
    <mergeCell ref="BU4:BV4"/>
    <mergeCell ref="BW4:BX4"/>
    <mergeCell ref="BM4:BN4"/>
    <mergeCell ref="BO4:BP4"/>
    <mergeCell ref="BQ4:BR4"/>
    <mergeCell ref="CI4:CJ4"/>
    <mergeCell ref="CK4:CL4"/>
    <mergeCell ref="CM4:CN4"/>
    <mergeCell ref="BA4:BB4"/>
    <mergeCell ref="BI4:BJ4"/>
    <mergeCell ref="BK4:BL4"/>
    <mergeCell ref="BC4:BD4"/>
    <mergeCell ref="BE4:BF4"/>
    <mergeCell ref="BY4:BZ4"/>
    <mergeCell ref="AC4:AD4"/>
    <mergeCell ref="AI4:AJ4"/>
    <mergeCell ref="AE4:AF4"/>
    <mergeCell ref="AG4:AH4"/>
    <mergeCell ref="AW4:AX4"/>
    <mergeCell ref="AY4:AZ4"/>
    <mergeCell ref="AK4:AL4"/>
    <mergeCell ref="AM4:AN4"/>
    <mergeCell ref="AQ4:AR4"/>
    <mergeCell ref="AS4:AT4"/>
    <mergeCell ref="AU4:AV4"/>
    <mergeCell ref="AO4:AP4"/>
    <mergeCell ref="AA4:AB4"/>
    <mergeCell ref="W4:X4"/>
    <mergeCell ref="Y4:Z4"/>
    <mergeCell ref="M4:N4"/>
    <mergeCell ref="O4:P4"/>
    <mergeCell ref="U4:V4"/>
    <mergeCell ref="S4:T4"/>
    <mergeCell ref="Q4:R4"/>
    <mergeCell ref="M12:N12"/>
    <mergeCell ref="O10:P10"/>
    <mergeCell ref="S12:T12"/>
    <mergeCell ref="Q12:R12"/>
    <mergeCell ref="O12:P12"/>
    <mergeCell ref="Y12:Z12"/>
    <mergeCell ref="AA12:AB12"/>
    <mergeCell ref="U12:V12"/>
    <mergeCell ref="W12:X12"/>
    <mergeCell ref="Y11:Z11"/>
    <mergeCell ref="W11:X11"/>
    <mergeCell ref="U11:V11"/>
    <mergeCell ref="AA9:AB9"/>
    <mergeCell ref="Y7:Z7"/>
    <mergeCell ref="AA6:AB6"/>
    <mergeCell ref="W7:X7"/>
    <mergeCell ref="K12:L12"/>
    <mergeCell ref="S10:T10"/>
    <mergeCell ref="S11:T11"/>
    <mergeCell ref="Q5:R5"/>
    <mergeCell ref="Q6:R6"/>
    <mergeCell ref="K9:L9"/>
    <mergeCell ref="Q11:R11"/>
    <mergeCell ref="O5:P5"/>
    <mergeCell ref="O6:P6"/>
    <mergeCell ref="O11:P11"/>
    <mergeCell ref="M11:N11"/>
    <mergeCell ref="S7:T7"/>
    <mergeCell ref="O9:P9"/>
    <mergeCell ref="S9:T9"/>
    <mergeCell ref="Q10:R10"/>
    <mergeCell ref="C4:D4"/>
    <mergeCell ref="E4:F4"/>
    <mergeCell ref="G4:H4"/>
    <mergeCell ref="M6:N6"/>
    <mergeCell ref="M7:N7"/>
    <mergeCell ref="M8:N8"/>
    <mergeCell ref="K5:L5"/>
    <mergeCell ref="M9:N9"/>
    <mergeCell ref="K6:L6"/>
    <mergeCell ref="K7:L7"/>
    <mergeCell ref="K8:L8"/>
    <mergeCell ref="I4:J4"/>
    <mergeCell ref="K4:L4"/>
    <mergeCell ref="E6:F6"/>
    <mergeCell ref="I6:J6"/>
    <mergeCell ref="G5:H5"/>
    <mergeCell ref="G8:H8"/>
    <mergeCell ref="I5:J5"/>
    <mergeCell ref="G7:H7"/>
    <mergeCell ref="C7:D7"/>
    <mergeCell ref="C5:D5"/>
    <mergeCell ref="I9:J9"/>
    <mergeCell ref="E9:F9"/>
    <mergeCell ref="E8:F8"/>
    <mergeCell ref="C12:D12"/>
    <mergeCell ref="I8:J8"/>
    <mergeCell ref="G11:H11"/>
    <mergeCell ref="G12:H12"/>
    <mergeCell ref="E10:F10"/>
    <mergeCell ref="M10:N10"/>
    <mergeCell ref="C11:D11"/>
    <mergeCell ref="C6:D6"/>
    <mergeCell ref="O8:P8"/>
    <mergeCell ref="K10:L10"/>
    <mergeCell ref="K11:L11"/>
    <mergeCell ref="E11:F11"/>
    <mergeCell ref="E7:F7"/>
    <mergeCell ref="I7:J7"/>
    <mergeCell ref="C8:D8"/>
    <mergeCell ref="I11:J11"/>
    <mergeCell ref="I10:J10"/>
    <mergeCell ref="E12:F12"/>
    <mergeCell ref="G9:H9"/>
    <mergeCell ref="G10:H10"/>
    <mergeCell ref="I12:J12"/>
    <mergeCell ref="C10:D10"/>
    <mergeCell ref="G6:H6"/>
    <mergeCell ref="C9:D9"/>
    <mergeCell ref="AO10:AP10"/>
    <mergeCell ref="AO9:AP9"/>
    <mergeCell ref="BI8:BJ8"/>
    <mergeCell ref="CW8:CX8"/>
    <mergeCell ref="BC9:BD9"/>
    <mergeCell ref="BG9:BH9"/>
    <mergeCell ref="AW11:AX11"/>
    <mergeCell ref="W10:X10"/>
    <mergeCell ref="AI9:AJ9"/>
    <mergeCell ref="AE8:AF8"/>
    <mergeCell ref="AE9:AF9"/>
    <mergeCell ref="Y10:Z10"/>
    <mergeCell ref="Y9:Z9"/>
    <mergeCell ref="W9:X9"/>
    <mergeCell ref="AA11:AB11"/>
    <mergeCell ref="AM8:AN8"/>
    <mergeCell ref="Y8:Z8"/>
    <mergeCell ref="CU10:CV10"/>
    <mergeCell ref="CU9:CV9"/>
    <mergeCell ref="CS8:CT8"/>
    <mergeCell ref="CS9:CT9"/>
    <mergeCell ref="CS10:CT10"/>
    <mergeCell ref="CQ8:CR8"/>
    <mergeCell ref="AY8:AZ8"/>
    <mergeCell ref="AS5:AT5"/>
    <mergeCell ref="AW8:AX8"/>
    <mergeCell ref="AA8:AB8"/>
    <mergeCell ref="AS7:AT7"/>
    <mergeCell ref="AO7:AP7"/>
    <mergeCell ref="AO8:AP8"/>
    <mergeCell ref="AK8:AL8"/>
    <mergeCell ref="DC5:DD5"/>
    <mergeCell ref="CS5:CT5"/>
    <mergeCell ref="CY5:CZ5"/>
    <mergeCell ref="BK6:BL6"/>
    <mergeCell ref="BQ5:BR5"/>
    <mergeCell ref="BK7:BL7"/>
    <mergeCell ref="DA7:DB7"/>
    <mergeCell ref="CC7:CD7"/>
    <mergeCell ref="CO5:CP5"/>
    <mergeCell ref="CO6:CP6"/>
    <mergeCell ref="CG5:CH5"/>
    <mergeCell ref="BU7:BV7"/>
    <mergeCell ref="CS6:CT6"/>
    <mergeCell ref="AY7:AZ7"/>
    <mergeCell ref="BI6:BJ6"/>
    <mergeCell ref="BA7:BB7"/>
    <mergeCell ref="DC7:DD7"/>
    <mergeCell ref="DK12:DL12"/>
    <mergeCell ref="DK6:DL6"/>
    <mergeCell ref="DK8:DL8"/>
    <mergeCell ref="DK9:DL9"/>
    <mergeCell ref="DK11:DL11"/>
    <mergeCell ref="DQ7:DR7"/>
    <mergeCell ref="DQ8:DR8"/>
    <mergeCell ref="DM6:DN6"/>
    <mergeCell ref="DM7:DN7"/>
    <mergeCell ref="DO7:DP7"/>
    <mergeCell ref="DM8:DN8"/>
    <mergeCell ref="DO8:DP8"/>
    <mergeCell ref="DK7:DL7"/>
    <mergeCell ref="DI5:DJ5"/>
    <mergeCell ref="DI6:DJ6"/>
    <mergeCell ref="DG6:DH6"/>
    <mergeCell ref="DE5:DF5"/>
    <mergeCell ref="DE8:DF8"/>
    <mergeCell ref="DE6:DF6"/>
    <mergeCell ref="DG5:DH5"/>
    <mergeCell ref="BO7:BP7"/>
    <mergeCell ref="DQ11:DR11"/>
    <mergeCell ref="DM11:DN11"/>
    <mergeCell ref="DM9:DN9"/>
    <mergeCell ref="DM10:DN10"/>
    <mergeCell ref="DQ9:DR9"/>
    <mergeCell ref="DO11:DP11"/>
    <mergeCell ref="DO9:DP9"/>
    <mergeCell ref="BS5:BT5"/>
    <mergeCell ref="BU5:BV5"/>
    <mergeCell ref="CA6:CB6"/>
    <mergeCell ref="CM7:CN7"/>
    <mergeCell ref="CM5:CN5"/>
    <mergeCell ref="BW5:BX5"/>
    <mergeCell ref="CA7:CB7"/>
    <mergeCell ref="CI7:CJ7"/>
    <mergeCell ref="CK6:CL6"/>
    <mergeCell ref="AI6:AJ6"/>
    <mergeCell ref="AK6:AL6"/>
    <mergeCell ref="AE6:AF6"/>
    <mergeCell ref="AG7:AH7"/>
    <mergeCell ref="AI7:AJ7"/>
    <mergeCell ref="AK7:AL7"/>
    <mergeCell ref="AG6:AH6"/>
    <mergeCell ref="BQ8:BR8"/>
    <mergeCell ref="BE8:BF8"/>
    <mergeCell ref="BM8:BN8"/>
    <mergeCell ref="BO8:BP8"/>
    <mergeCell ref="BA8:BB8"/>
    <mergeCell ref="AO6:AP6"/>
    <mergeCell ref="AU6:AV6"/>
    <mergeCell ref="AW7:AX7"/>
    <mergeCell ref="BE6:BF6"/>
    <mergeCell ref="BI7:BJ7"/>
    <mergeCell ref="AM7:AN7"/>
    <mergeCell ref="AW6:AX6"/>
    <mergeCell ref="AS6:AT6"/>
    <mergeCell ref="BG6:BH6"/>
    <mergeCell ref="BM7:BN7"/>
    <mergeCell ref="AY6:AZ6"/>
    <mergeCell ref="BA6:BB6"/>
    <mergeCell ref="CO8:CP8"/>
    <mergeCell ref="CM8:CN8"/>
    <mergeCell ref="CK8:CL8"/>
    <mergeCell ref="AQ12:AR12"/>
    <mergeCell ref="AQ11:AR11"/>
    <mergeCell ref="AQ10:AR10"/>
    <mergeCell ref="AQ9:AR9"/>
    <mergeCell ref="AQ8:AR8"/>
    <mergeCell ref="AU7:AV7"/>
    <mergeCell ref="AS9:AT9"/>
    <mergeCell ref="AU9:AV9"/>
    <mergeCell ref="AS8:AT8"/>
    <mergeCell ref="AU8:AV8"/>
    <mergeCell ref="AQ7:AR7"/>
    <mergeCell ref="BC10:BD10"/>
    <mergeCell ref="BC11:BD11"/>
    <mergeCell ref="BK9:BL9"/>
    <mergeCell ref="BU10:BV10"/>
    <mergeCell ref="BU9:BV9"/>
    <mergeCell ref="BG10:BH10"/>
    <mergeCell ref="CK7:CL7"/>
    <mergeCell ref="CA8:CB8"/>
    <mergeCell ref="CI8:CJ8"/>
    <mergeCell ref="BU8:BV8"/>
    <mergeCell ref="BW7:BX7"/>
    <mergeCell ref="BW6:BX6"/>
    <mergeCell ref="CM6:CN6"/>
    <mergeCell ref="BE5:BF5"/>
    <mergeCell ref="BC5:BD5"/>
    <mergeCell ref="CC5:CD5"/>
    <mergeCell ref="BY5:BZ5"/>
    <mergeCell ref="BS7:BT7"/>
    <mergeCell ref="BO6:BP6"/>
    <mergeCell ref="BS6:BT6"/>
    <mergeCell ref="BM6:BN6"/>
    <mergeCell ref="BQ6:BR6"/>
    <mergeCell ref="CI6:CJ6"/>
    <mergeCell ref="BG5:BH5"/>
    <mergeCell ref="CG6:CH6"/>
    <mergeCell ref="CI5:CJ5"/>
    <mergeCell ref="CA5:CB5"/>
    <mergeCell ref="BM5:BN5"/>
    <mergeCell ref="BK5:BL5"/>
    <mergeCell ref="BO5:BP5"/>
    <mergeCell ref="AE5:AF5"/>
    <mergeCell ref="AG8:AH8"/>
    <mergeCell ref="AC9:AD9"/>
    <mergeCell ref="W8:X8"/>
    <mergeCell ref="AA10:AB10"/>
    <mergeCell ref="U10:V10"/>
    <mergeCell ref="AC6:AD6"/>
    <mergeCell ref="BK8:BL8"/>
    <mergeCell ref="BC8:BD8"/>
    <mergeCell ref="BC7:BD7"/>
    <mergeCell ref="AQ6:AR6"/>
    <mergeCell ref="Y6:Z6"/>
    <mergeCell ref="Y5:Z5"/>
    <mergeCell ref="AG5:AH5"/>
    <mergeCell ref="AK5:AL5"/>
    <mergeCell ref="BG8:BH8"/>
    <mergeCell ref="BG7:BH7"/>
    <mergeCell ref="BC6:BD6"/>
    <mergeCell ref="BE7:BF7"/>
    <mergeCell ref="AC7:AD7"/>
    <mergeCell ref="AA5:AB5"/>
    <mergeCell ref="AI5:AJ5"/>
    <mergeCell ref="BA5:BB5"/>
    <mergeCell ref="BI5:BJ5"/>
    <mergeCell ref="AO12:AP12"/>
    <mergeCell ref="AC10:AD10"/>
    <mergeCell ref="AC11:AD11"/>
    <mergeCell ref="AG9:AH9"/>
    <mergeCell ref="AK9:AL9"/>
    <mergeCell ref="W6:X6"/>
    <mergeCell ref="S5:T5"/>
    <mergeCell ref="S6:T6"/>
    <mergeCell ref="AE12:AF12"/>
    <mergeCell ref="AI10:AJ10"/>
    <mergeCell ref="AK10:AL10"/>
    <mergeCell ref="AK11:AL11"/>
    <mergeCell ref="AI11:AJ11"/>
    <mergeCell ref="AC8:AD8"/>
    <mergeCell ref="S8:T8"/>
    <mergeCell ref="AM5:AN5"/>
    <mergeCell ref="AM6:AN6"/>
    <mergeCell ref="AC5:AD5"/>
    <mergeCell ref="AM12:AN12"/>
    <mergeCell ref="AK12:AL12"/>
    <mergeCell ref="AC12:AD12"/>
    <mergeCell ref="W5:X5"/>
    <mergeCell ref="U5:V5"/>
    <mergeCell ref="U6:V6"/>
    <mergeCell ref="AY12:AZ12"/>
    <mergeCell ref="M5:N5"/>
    <mergeCell ref="E5:F5"/>
    <mergeCell ref="O7:P7"/>
    <mergeCell ref="U7:V7"/>
    <mergeCell ref="Q8:R8"/>
    <mergeCell ref="AM10:AN10"/>
    <mergeCell ref="AE10:AF10"/>
    <mergeCell ref="Q7:R7"/>
    <mergeCell ref="AM11:AN11"/>
    <mergeCell ref="AE11:AF11"/>
    <mergeCell ref="AA7:AB7"/>
    <mergeCell ref="U8:V8"/>
    <mergeCell ref="Q9:R9"/>
    <mergeCell ref="AI12:AJ12"/>
    <mergeCell ref="AG10:AH10"/>
    <mergeCell ref="AG11:AH11"/>
    <mergeCell ref="AG12:AH12"/>
    <mergeCell ref="AQ5:AR5"/>
    <mergeCell ref="AU5:AV5"/>
    <mergeCell ref="AY5:AZ5"/>
    <mergeCell ref="AW5:AX5"/>
    <mergeCell ref="AO5:AP5"/>
    <mergeCell ref="AE7:AF7"/>
    <mergeCell ref="BE12:BF12"/>
    <mergeCell ref="BE11:BF11"/>
    <mergeCell ref="AS12:AT12"/>
    <mergeCell ref="AS10:AT10"/>
    <mergeCell ref="AS11:AT11"/>
    <mergeCell ref="BA11:BB11"/>
    <mergeCell ref="BA12:BB12"/>
    <mergeCell ref="AW12:AX12"/>
    <mergeCell ref="U9:V9"/>
    <mergeCell ref="BA9:BB9"/>
    <mergeCell ref="AW9:AX9"/>
    <mergeCell ref="AO11:AP11"/>
    <mergeCell ref="AM9:AN9"/>
    <mergeCell ref="AY9:AZ9"/>
    <mergeCell ref="AU11:AV11"/>
    <mergeCell ref="BE10:BF10"/>
    <mergeCell ref="BE9:BF9"/>
    <mergeCell ref="AU12:AV12"/>
    <mergeCell ref="AW10:AX10"/>
    <mergeCell ref="BC12:BD12"/>
    <mergeCell ref="AY11:AZ11"/>
    <mergeCell ref="AY10:AZ10"/>
    <mergeCell ref="BA10:BB10"/>
    <mergeCell ref="AU10:AV10"/>
    <mergeCell ref="CA12:CB12"/>
    <mergeCell ref="CO12:CP12"/>
    <mergeCell ref="CU11:CV11"/>
    <mergeCell ref="CQ10:CR10"/>
    <mergeCell ref="CQ11:CR11"/>
    <mergeCell ref="CS11:CT11"/>
    <mergeCell ref="CC10:CD10"/>
    <mergeCell ref="CK12:CL12"/>
    <mergeCell ref="CI12:CJ12"/>
    <mergeCell ref="CI11:CJ11"/>
    <mergeCell ref="CM12:CN12"/>
    <mergeCell ref="CM11:CN11"/>
    <mergeCell ref="CO11:CP11"/>
    <mergeCell ref="BY12:BZ12"/>
    <mergeCell ref="CW12:CX12"/>
    <mergeCell ref="BY11:BZ11"/>
    <mergeCell ref="DA12:DB12"/>
    <mergeCell ref="CY11:CZ11"/>
    <mergeCell ref="CC11:CD11"/>
    <mergeCell ref="CC6:CD6"/>
    <mergeCell ref="CG12:CH12"/>
    <mergeCell ref="CI10:CJ10"/>
    <mergeCell ref="CE6:CF6"/>
    <mergeCell ref="CC8:CD8"/>
    <mergeCell ref="CE9:CF9"/>
    <mergeCell ref="CI9:CJ9"/>
    <mergeCell ref="CC12:CD12"/>
    <mergeCell ref="CG8:CH8"/>
    <mergeCell ref="CA11:CB11"/>
    <mergeCell ref="CA10:CB10"/>
    <mergeCell ref="BY10:BZ10"/>
    <mergeCell ref="BY9:BZ9"/>
    <mergeCell ref="CE10:CF10"/>
    <mergeCell ref="CY12:CZ12"/>
    <mergeCell ref="CU12:CV12"/>
    <mergeCell ref="CW11:CX11"/>
    <mergeCell ref="DA11:DB11"/>
    <mergeCell ref="BO12:BP12"/>
    <mergeCell ref="BO11:BP11"/>
    <mergeCell ref="BS11:BT11"/>
    <mergeCell ref="BW10:BX10"/>
    <mergeCell ref="BK10:BL10"/>
    <mergeCell ref="BK11:BL11"/>
    <mergeCell ref="BI9:BJ9"/>
    <mergeCell ref="BI10:BJ10"/>
    <mergeCell ref="BO10:BP10"/>
    <mergeCell ref="BU12:BV12"/>
    <mergeCell ref="BM11:BN11"/>
    <mergeCell ref="BQ11:BR11"/>
    <mergeCell ref="BQ12:BR12"/>
    <mergeCell ref="BM12:BN12"/>
    <mergeCell ref="BU11:BV11"/>
    <mergeCell ref="BQ9:BR9"/>
    <mergeCell ref="BI12:BJ12"/>
    <mergeCell ref="AI8:AJ8"/>
    <mergeCell ref="DA5:DB5"/>
    <mergeCell ref="BS9:BT9"/>
    <mergeCell ref="BS8:BT8"/>
    <mergeCell ref="CE8:CF8"/>
    <mergeCell ref="CE12:CF12"/>
    <mergeCell ref="CO10:CP10"/>
    <mergeCell ref="CO9:CP9"/>
    <mergeCell ref="CG9:CH9"/>
    <mergeCell ref="CK9:CL9"/>
    <mergeCell ref="CM9:CN9"/>
    <mergeCell ref="CG11:CH11"/>
    <mergeCell ref="CG10:CH10"/>
    <mergeCell ref="CK11:CL11"/>
    <mergeCell ref="CK10:CL10"/>
    <mergeCell ref="BU6:BV6"/>
    <mergeCell ref="BY6:BZ6"/>
    <mergeCell ref="BY7:BZ7"/>
    <mergeCell ref="BY8:BZ8"/>
    <mergeCell ref="CC9:CD9"/>
    <mergeCell ref="BG11:BH11"/>
    <mergeCell ref="BW12:BX12"/>
    <mergeCell ref="BS12:BT12"/>
    <mergeCell ref="BW11:BX11"/>
    <mergeCell ref="BG12:BH12"/>
    <mergeCell ref="BQ7:BR7"/>
    <mergeCell ref="CE11:CF11"/>
    <mergeCell ref="CK5:CL5"/>
    <mergeCell ref="CE5:CF5"/>
    <mergeCell ref="CE7:CF7"/>
    <mergeCell ref="CG7:CH7"/>
    <mergeCell ref="CW9:CX9"/>
    <mergeCell ref="CM10:CN10"/>
    <mergeCell ref="CQ12:CR12"/>
    <mergeCell ref="CS12:CT12"/>
    <mergeCell ref="BW8:BX8"/>
    <mergeCell ref="CW10:CX10"/>
    <mergeCell ref="CQ9:CR9"/>
    <mergeCell ref="CA9:CB9"/>
    <mergeCell ref="CO7:CP7"/>
    <mergeCell ref="BQ10:BR10"/>
    <mergeCell ref="BM9:BN9"/>
    <mergeCell ref="BO9:BP9"/>
    <mergeCell ref="BS10:BT10"/>
    <mergeCell ref="BW9:BX9"/>
    <mergeCell ref="BI11:BJ11"/>
    <mergeCell ref="BM10:BN10"/>
    <mergeCell ref="BK12:BL12"/>
    <mergeCell ref="DS12:DT12"/>
    <mergeCell ref="DS11:DT11"/>
    <mergeCell ref="DV4:DW4"/>
    <mergeCell ref="DI12:DJ12"/>
    <mergeCell ref="DG12:DH12"/>
    <mergeCell ref="DG11:DH11"/>
    <mergeCell ref="DE11:DF11"/>
    <mergeCell ref="DC11:DD11"/>
    <mergeCell ref="DC12:DD12"/>
    <mergeCell ref="DE12:DF12"/>
    <mergeCell ref="DQ12:DR12"/>
    <mergeCell ref="DQ10:DR10"/>
    <mergeCell ref="DQ6:DR6"/>
    <mergeCell ref="DO12:DP12"/>
    <mergeCell ref="DS10:DT10"/>
    <mergeCell ref="DM12:DN12"/>
    <mergeCell ref="DK10:DL10"/>
    <mergeCell ref="DK5:DL5"/>
    <mergeCell ref="DE10:DF10"/>
    <mergeCell ref="DG9:DH9"/>
    <mergeCell ref="DI11:DJ11"/>
    <mergeCell ref="DG10:DH10"/>
    <mergeCell ref="DI10:DJ10"/>
    <mergeCell ref="DI9:DJ9"/>
    <mergeCell ref="EN4:EO4"/>
    <mergeCell ref="EB4:EC4"/>
    <mergeCell ref="ED4:EE4"/>
    <mergeCell ref="EF4:EG4"/>
    <mergeCell ref="EH4:EI4"/>
    <mergeCell ref="DC10:DD10"/>
    <mergeCell ref="DA9:DB9"/>
    <mergeCell ref="DE9:DF9"/>
    <mergeCell ref="DA10:DB10"/>
    <mergeCell ref="DZ4:EA4"/>
    <mergeCell ref="EJ4:EK4"/>
    <mergeCell ref="DS5:DT5"/>
    <mergeCell ref="DC6:DD6"/>
    <mergeCell ref="DO10:DP10"/>
    <mergeCell ref="DO6:DP6"/>
    <mergeCell ref="DQ5:DR5"/>
    <mergeCell ref="DO5:DP5"/>
    <mergeCell ref="DS7:DT7"/>
    <mergeCell ref="DI7:DJ7"/>
    <mergeCell ref="DG7:DH7"/>
    <mergeCell ref="DE7:DF7"/>
    <mergeCell ref="DS8:DT8"/>
    <mergeCell ref="DC8:DD8"/>
    <mergeCell ref="DG8:DH8"/>
    <mergeCell ref="CY9:CZ9"/>
    <mergeCell ref="CY10:CZ10"/>
    <mergeCell ref="DC9:DD9"/>
    <mergeCell ref="EL4:EM4"/>
    <mergeCell ref="CW6:CX6"/>
    <mergeCell ref="CU6:CV6"/>
    <mergeCell ref="CQ7:CR7"/>
    <mergeCell ref="CW7:CX7"/>
    <mergeCell ref="CW5:CX5"/>
    <mergeCell ref="CU5:CV5"/>
    <mergeCell ref="CQ5:CR5"/>
    <mergeCell ref="CU7:CV7"/>
    <mergeCell ref="CS7:CT7"/>
    <mergeCell ref="DI8:DJ8"/>
    <mergeCell ref="CY4:CZ4"/>
    <mergeCell ref="DX4:DY4"/>
    <mergeCell ref="DA6:DB6"/>
    <mergeCell ref="CU8:CV8"/>
    <mergeCell ref="CY8:CZ8"/>
    <mergeCell ref="CY6:CZ6"/>
    <mergeCell ref="CY7:CZ7"/>
    <mergeCell ref="CQ6:CR6"/>
    <mergeCell ref="DA8:DB8"/>
    <mergeCell ref="DM5:DN5"/>
  </mergeCells>
  <phoneticPr fontId="0" type="noConversion"/>
  <conditionalFormatting sqref="DP45 DR45 DT45 BR45">
    <cfRule type="cellIs" dxfId="1471" priority="1" stopIfTrue="1" operator="lessThan">
      <formula>BR$11</formula>
    </cfRule>
  </conditionalFormatting>
  <conditionalFormatting sqref="F45 H45 J45 DN45 R45 T45 V45 P45 AF45 AD45 AL45 AN45 AJ45 AX45 AV45 BD45 BF45 BB45 DH45 DJ45 DL45 L45 N45 X45 Z45 AB45 AH45 AP45 AR45 AT45 AZ45 BH45 BJ45 BP45 BL45 BN45 BT45 BV45 BX45 BZ45 CB45 CD45 CF45 CH45 CJ45 CL45 CN45 CP45 CV45 CR45 CT45 CX45 CZ45 DB45 DD45 DF45">
    <cfRule type="cellIs" dxfId="1470" priority="2" stopIfTrue="1" operator="lessThan">
      <formula>F$12</formula>
    </cfRule>
  </conditionalFormatting>
  <conditionalFormatting sqref="F46 H46 J46 R46 T46 N46 P46 V46 L46 X46">
    <cfRule type="cellIs" dxfId="1469" priority="3" stopIfTrue="1" operator="greaterThan">
      <formula>F10</formula>
    </cfRule>
  </conditionalFormatting>
  <conditionalFormatting sqref="F47 H47 J47 R47 T47 N47 P47 V47 L47 X47">
    <cfRule type="cellIs" dxfId="1468" priority="4" stopIfTrue="1" operator="greaterThan">
      <formula>F10</formula>
    </cfRule>
  </conditionalFormatting>
  <conditionalFormatting sqref="Z46 AJ46 AF46 AB46 AL46 AN46 AD46 AH46 AX46 AR46 AP46 AT46 AV46 BD46 BF46 AZ46 BB46 BH46 BL46 BN46 BP46 BJ46 DH46 DJ46 DL46 BV46 BX46 BZ46 CB46 CD46 CF46 BT46 CZ46 BR46 CP46 CT46 CL46 DB46 CR46 DF46 CH46 CJ46 CX46 CN46 CV46 DN46 DP46 DR46 DT46 DD46">
    <cfRule type="cellIs" dxfId="1467" priority="5" stopIfTrue="1" operator="greaterThan">
      <formula>Y10</formula>
    </cfRule>
  </conditionalFormatting>
  <conditionalFormatting sqref="Z47 AJ47 AF47 AB47 AL47 AN47 AD47 AH47 AX47 AR47 AP47 AT47 AV47 BD47 BF47 AZ47 BB47 BH47 BL47 BN47 BP47 BJ47 DH47 DJ47 DL47 BV47 BX47 BZ47 CB47 CD47 CF47 BT47 CZ47 BR47 CP47 CT47 CL47 DB47 CR47 DF47 CH47 CJ47 CX47 CN47 CV47 DN47 DP47 DR47 DT47 DD47">
    <cfRule type="cellIs" dxfId="1466" priority="6" stopIfTrue="1" operator="greaterThan">
      <formula>Y10</formula>
    </cfRule>
  </conditionalFormatting>
  <conditionalFormatting sqref="G14:G44 I14:I44 K14:K44 M14:M44 S14:S44 U14:U44 W14:W44 Y14:Y44 AG14:AG44 AI14:AI44 AM14:AM44 AO14:AO44 AQ14:AQ44 AY14:AY44 BA14:BA44 BE14:BE44 BG14:BG44 BI14:BI44 DI14:DI44 DK14:DK44 DM14:DM44 DO14:DO44 DQ14:DQ44 DG14:DG44 DS14:DS44 E14:E44 O14:O44 Q14:Q44 AA14:AA44 AC14:AC44 AE14:AE44 AK14:AK44 AS14:AS44 AU14:AU44 AW14:AW44 BC14:BC44 BK14:BK44 BM14:BM44 BO14:BO44 BQ14:BQ44 BS14:BS44 BU14:BU44 BW14:BW44 BY14:BY44 CA14:CA44 CC14:CC44 CE14:CE44 CG14:CG44 CI14:CI44 CK14:CK44 CM14:CM44 CO14:CO44 CQ14:CQ44 CS14:CS44 CY14:CY44 CU14:CU44 CW14:CW44 DA14:DA44 DC14:DC44 DE14:DE44 C14:C44 D18:D47">
    <cfRule type="expression" dxfId="1465" priority="7" stopIfTrue="1">
      <formula>AND(NOT(ISBLANK(C$8)),C14&gt;C$8)</formula>
    </cfRule>
    <cfRule type="expression" dxfId="1464" priority="8" stopIfTrue="1">
      <formula>AND(NOT(ISBLANK(C$8)),C14&lt;C$9,NOT(ISBLANK(C14)))</formula>
    </cfRule>
  </conditionalFormatting>
  <conditionalFormatting sqref="DQ45 DS45 DM45 DO45 DK45 DE45 DC45 DA45 CY45 CU45 CS45 CQ45 CW45 CO45 CM45 CK45 DG45 DI45 CI45 BU45 BW45 BY45 CA45 CC45 CE45 CG45 BS45 BK45 BM45 BO45 BQ45 BI45 BC45 BE45 BG45 BA45 AY45 AS45 AU45 AQ45 AO45 AW45 AM45 AK45 AI45 AE45 AG45 AC45 AA45 Y45 W45 U45 M45 O45 G45 I45 K45 Q45 S45 C45 E45">
    <cfRule type="cellIs" dxfId="1463" priority="9" stopIfTrue="1" operator="lessThan">
      <formula>$C$12</formula>
    </cfRule>
  </conditionalFormatting>
  <conditionalFormatting sqref="DQ46 DS46 DM46 DO46 DK46 DE46 DC46 DA46 CY46 CU46 CS46 CQ46 CW46 CO46 CM46 CK46 DG46 DI46 CI46 BU46 BW46 BY46 CA46 CC46 CE46 CG46 BS46 BK46 BM46 BO46 BQ46 BI46 BC46 BE46 BG46 BA46 AY46 AS46 AU46 AQ46 AO46 AW46 AM46 AK46 AI46 AE46 AG46 AC46 AA46 Y46 W46 U46 M46 O46 E46 G46 I46 K46 Q46 S46 C46">
    <cfRule type="cellIs" dxfId="1462" priority="10" stopIfTrue="1" operator="greaterThan">
      <formula>$C$6</formula>
    </cfRule>
  </conditionalFormatting>
  <dataValidations count="1">
    <dataValidation type="list" allowBlank="1" showInputMessage="1" showErrorMessage="1" error="יש לבחור ערך מתוך הרשימה" sqref="DB14:DB44 CX14:CX44 CR14:CR44 CN14:CN44 CJ14:CJ44 CF14:CF44 CD14:CD44 CB14:CB44 BZ14:BZ44 BX14:BX44 BV14:BV44 BT14:BT44 BP14:BP44 BN14:BN44 BL14:BL44 BJ14:BJ44 AJ14:AJ44 AP14:AP44 AD14:AD44 AB14:AB44 X14:X44 N14:N44 L14:L44 H14:H44 J14:J44 F14:F44 R14:R44 T14:T44 P14:P44 AF14:AF44 AL14:AL44 AN14:AN44 AX14:AX44 AT14:AT44 BD14:BD44 BF14:BF44 BB14:BB44 DH14:DH44 DJ14:DJ44 DL14:DL44 DN14:DN44 DP14:DP44 DR14:DR44 DT14:DT44 D14:D44 V14:V44 Z14:Z44 AH14:AH44 AR14:AR44 AV14:AV44 AZ14:AZ44 BH14:BH44 BR14:BR44 CH14:CH44 CL14:CL44 CP14:CP44 CT14:CT44 CV14:CV44 CZ14:CZ44 DD14:DD44 DF14:DF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drawing r:id="rId2"/>
  <legacyDrawing r:id="rId3"/>
  <oleObjects>
    <mc:AlternateContent xmlns:mc="http://schemas.openxmlformats.org/markup-compatibility/2006">
      <mc:Choice Requires="x14">
        <oleObject progId="Equation.3" shapeId="26625" r:id="rId4">
          <objectPr defaultSize="0" autoPict="0" r:id="rId5">
            <anchor moveWithCells="1" sizeWithCells="1">
              <from>
                <xdr:col>114</xdr:col>
                <xdr:colOff>0</xdr:colOff>
                <xdr:row>4</xdr:row>
                <xdr:rowOff>28575</xdr:rowOff>
              </from>
              <to>
                <xdr:col>114</xdr:col>
                <xdr:colOff>0</xdr:colOff>
                <xdr:row>5</xdr:row>
                <xdr:rowOff>0</xdr:rowOff>
              </to>
            </anchor>
          </objectPr>
        </oleObject>
      </mc:Choice>
      <mc:Fallback>
        <oleObject progId="Equation.3" shapeId="26625" r:id="rId4"/>
      </mc:Fallback>
    </mc:AlternateContent>
    <mc:AlternateContent xmlns:mc="http://schemas.openxmlformats.org/markup-compatibility/2006">
      <mc:Choice Requires="x14">
        <oleObject progId="Equation.3" shapeId="26626" r:id="rId6">
          <objectPr defaultSize="0" autoPict="0" r:id="rId5">
            <anchor moveWithCells="1" sizeWithCells="1">
              <from>
                <xdr:col>114</xdr:col>
                <xdr:colOff>0</xdr:colOff>
                <xdr:row>3</xdr:row>
                <xdr:rowOff>19050</xdr:rowOff>
              </from>
              <to>
                <xdr:col>114</xdr:col>
                <xdr:colOff>0</xdr:colOff>
                <xdr:row>4</xdr:row>
                <xdr:rowOff>0</xdr:rowOff>
              </to>
            </anchor>
          </objectPr>
        </oleObject>
      </mc:Choice>
      <mc:Fallback>
        <oleObject progId="Equation.3" shapeId="26626" r:id="rId6"/>
      </mc:Fallback>
    </mc:AlternateContent>
    <mc:AlternateContent xmlns:mc="http://schemas.openxmlformats.org/markup-compatibility/2006">
      <mc:Choice Requires="x14">
        <oleObject progId="Equation.3" shapeId="26628" r:id="rId7">
          <objectPr defaultSize="0" autoPict="0" r:id="rId5">
            <anchor moveWithCells="1" sizeWithCells="1">
              <from>
                <xdr:col>112</xdr:col>
                <xdr:colOff>0</xdr:colOff>
                <xdr:row>3</xdr:row>
                <xdr:rowOff>19050</xdr:rowOff>
              </from>
              <to>
                <xdr:col>112</xdr:col>
                <xdr:colOff>0</xdr:colOff>
                <xdr:row>4</xdr:row>
                <xdr:rowOff>0</xdr:rowOff>
              </to>
            </anchor>
          </objectPr>
        </oleObject>
      </mc:Choice>
      <mc:Fallback>
        <oleObject progId="Equation.3" shapeId="26628" r:id="rId7"/>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8"/>
  <dimension ref="A1:M50"/>
  <sheetViews>
    <sheetView rightToLeft="1" zoomScale="85" zoomScaleNormal="85" workbookViewId="0">
      <pane xSplit="2" ySplit="13" topLeftCell="C14" activePane="bottomRight" state="frozen"/>
      <selection pane="topRight" activeCell="C1" sqref="C1"/>
      <selection pane="bottomLeft" activeCell="A14" sqref="A14"/>
      <selection pane="bottomRight" activeCell="I41" sqref="I41"/>
    </sheetView>
  </sheetViews>
  <sheetFormatPr defaultColWidth="9.140625" defaultRowHeight="12.75" x14ac:dyDescent="0.2"/>
  <cols>
    <col min="1" max="1" width="8" style="90" customWidth="1"/>
    <col min="2" max="2" width="11.42578125" style="90" customWidth="1"/>
    <col min="3" max="3" width="9.7109375" style="90" customWidth="1"/>
    <col min="4" max="4" width="19.28515625" style="90" customWidth="1"/>
    <col min="5" max="5" width="9.7109375" style="90" customWidth="1"/>
    <col min="6" max="6" width="19.28515625" style="90" customWidth="1"/>
    <col min="7" max="7" width="9.7109375" style="90" customWidth="1"/>
    <col min="8" max="8" width="19.28515625" style="90" customWidth="1"/>
    <col min="9" max="9" width="9.7109375" style="90" customWidth="1"/>
    <col min="10" max="10" width="19.42578125" style="90" customWidth="1"/>
    <col min="11" max="11" width="9.7109375" style="90" hidden="1" customWidth="1"/>
    <col min="12" max="12" width="18.85546875" style="90" hidden="1" customWidth="1"/>
    <col min="13" max="16384" width="9.140625" style="90"/>
  </cols>
  <sheetData>
    <row r="1" spans="1:13" x14ac:dyDescent="0.2">
      <c r="A1" s="87" t="s">
        <v>160</v>
      </c>
      <c r="B1" s="88" t="s">
        <v>283</v>
      </c>
      <c r="C1" s="89" t="s">
        <v>157</v>
      </c>
      <c r="D1" s="89" t="str">
        <f>כללי!C8</f>
        <v>איילון</v>
      </c>
      <c r="E1" s="123"/>
      <c r="F1" s="123"/>
      <c r="G1" s="123"/>
      <c r="H1" s="123"/>
      <c r="I1" s="123"/>
      <c r="J1" s="123"/>
      <c r="K1" s="123"/>
      <c r="L1" s="123"/>
      <c r="M1" s="123"/>
    </row>
    <row r="2" spans="1:13" ht="20.25" x14ac:dyDescent="0.2">
      <c r="A2" s="73"/>
      <c r="B2" s="20"/>
      <c r="C2" s="123"/>
      <c r="D2" s="123"/>
      <c r="E2" s="91" t="s">
        <v>156</v>
      </c>
      <c r="F2" s="123"/>
      <c r="G2" s="123"/>
      <c r="H2" s="123"/>
      <c r="I2" s="123"/>
      <c r="J2" s="123"/>
      <c r="K2" s="123"/>
      <c r="L2" s="123"/>
      <c r="M2" s="123"/>
    </row>
    <row r="3" spans="1:13" x14ac:dyDescent="0.2">
      <c r="A3" s="73"/>
      <c r="B3" s="20"/>
      <c r="C3" s="123"/>
      <c r="D3" s="123"/>
      <c r="E3" s="123"/>
      <c r="F3" s="123"/>
      <c r="G3" s="123"/>
      <c r="H3" s="123"/>
      <c r="I3" s="123"/>
      <c r="J3" s="123"/>
      <c r="K3" s="123"/>
      <c r="L3" s="123"/>
      <c r="M3" s="123"/>
    </row>
    <row r="4" spans="1:13" s="93" customFormat="1" ht="16.5" customHeight="1" x14ac:dyDescent="0.2">
      <c r="A4" s="17"/>
      <c r="B4" s="83" t="s">
        <v>161</v>
      </c>
      <c r="C4" s="294">
        <v>89</v>
      </c>
      <c r="D4" s="295"/>
      <c r="E4" s="294">
        <v>90</v>
      </c>
      <c r="F4" s="295"/>
      <c r="G4" s="294">
        <v>91</v>
      </c>
      <c r="H4" s="295"/>
      <c r="I4" s="294">
        <v>92</v>
      </c>
      <c r="J4" s="295"/>
      <c r="K4" s="294"/>
      <c r="L4" s="295"/>
      <c r="M4" s="92"/>
    </row>
    <row r="5" spans="1:13" s="93" customFormat="1" ht="16.5" customHeight="1" x14ac:dyDescent="0.2">
      <c r="A5" s="94"/>
      <c r="B5" s="134" t="s">
        <v>10</v>
      </c>
      <c r="C5" s="278" t="s">
        <v>19</v>
      </c>
      <c r="D5" s="279"/>
      <c r="E5" s="278" t="s">
        <v>20</v>
      </c>
      <c r="F5" s="279"/>
      <c r="G5" s="278" t="s">
        <v>21</v>
      </c>
      <c r="H5" s="279"/>
      <c r="I5" s="278" t="s">
        <v>22</v>
      </c>
      <c r="J5" s="279"/>
      <c r="K5" s="278" t="s">
        <v>162</v>
      </c>
      <c r="L5" s="279"/>
      <c r="M5" s="92"/>
    </row>
    <row r="6" spans="1:13" s="93" customFormat="1" ht="17.25" customHeight="1" x14ac:dyDescent="0.2">
      <c r="A6" s="94"/>
      <c r="B6" s="134" t="s">
        <v>11</v>
      </c>
      <c r="C6" s="278" t="s">
        <v>2</v>
      </c>
      <c r="D6" s="279"/>
      <c r="E6" s="278" t="s">
        <v>60</v>
      </c>
      <c r="F6" s="279"/>
      <c r="G6" s="278" t="s">
        <v>61</v>
      </c>
      <c r="H6" s="279"/>
      <c r="I6" s="278" t="s">
        <v>61</v>
      </c>
      <c r="J6" s="279"/>
      <c r="K6" s="278"/>
      <c r="L6" s="279"/>
      <c r="M6" s="92"/>
    </row>
    <row r="7" spans="1:13" s="93" customFormat="1" ht="16.5" customHeight="1" x14ac:dyDescent="0.2">
      <c r="A7" s="94"/>
      <c r="B7" s="134" t="s">
        <v>12</v>
      </c>
      <c r="C7" s="278" t="s">
        <v>210</v>
      </c>
      <c r="D7" s="279"/>
      <c r="E7" s="251" t="s">
        <v>214</v>
      </c>
      <c r="F7" s="252"/>
      <c r="G7" s="251" t="s">
        <v>214</v>
      </c>
      <c r="H7" s="252"/>
      <c r="I7" s="251" t="s">
        <v>214</v>
      </c>
      <c r="J7" s="252"/>
      <c r="K7" s="278"/>
      <c r="L7" s="279"/>
      <c r="M7" s="92"/>
    </row>
    <row r="8" spans="1:13" s="93" customFormat="1" ht="24.75" customHeight="1" x14ac:dyDescent="0.2">
      <c r="A8" s="155"/>
      <c r="B8" s="137" t="s">
        <v>13</v>
      </c>
      <c r="C8" s="296">
        <v>30</v>
      </c>
      <c r="D8" s="296"/>
      <c r="E8" s="296">
        <v>4</v>
      </c>
      <c r="F8" s="296"/>
      <c r="G8" s="296">
        <v>4</v>
      </c>
      <c r="H8" s="296"/>
      <c r="I8" s="296">
        <v>4</v>
      </c>
      <c r="J8" s="296"/>
      <c r="K8" s="296"/>
      <c r="L8" s="296"/>
      <c r="M8" s="92"/>
    </row>
    <row r="9" spans="1:13" s="93" customFormat="1" ht="26.25" hidden="1" customHeight="1" x14ac:dyDescent="0.2">
      <c r="A9" s="156"/>
      <c r="B9" s="95"/>
      <c r="C9" s="95"/>
      <c r="D9" s="95"/>
      <c r="E9" s="95"/>
      <c r="F9" s="95"/>
      <c r="G9" s="95"/>
      <c r="H9" s="95"/>
      <c r="I9" s="95"/>
      <c r="J9" s="95"/>
      <c r="K9" s="95"/>
      <c r="L9" s="95"/>
      <c r="M9" s="92"/>
    </row>
    <row r="10" spans="1:13" s="93" customFormat="1" ht="16.5" hidden="1" customHeight="1" x14ac:dyDescent="0.2">
      <c r="A10" s="156"/>
      <c r="B10" s="96"/>
      <c r="C10" s="96"/>
      <c r="D10" s="96"/>
      <c r="E10" s="96"/>
      <c r="F10" s="96"/>
      <c r="G10" s="96"/>
      <c r="H10" s="96"/>
      <c r="I10" s="96"/>
      <c r="J10" s="96"/>
      <c r="K10" s="96"/>
      <c r="L10" s="96"/>
      <c r="M10" s="92"/>
    </row>
    <row r="11" spans="1:13" s="93" customFormat="1" ht="13.5" hidden="1" customHeight="1" x14ac:dyDescent="0.2">
      <c r="A11" s="157"/>
      <c r="B11" s="96"/>
      <c r="C11" s="96"/>
      <c r="D11" s="96"/>
      <c r="E11" s="96"/>
      <c r="F11" s="96"/>
      <c r="G11" s="96"/>
      <c r="H11" s="96"/>
      <c r="I11" s="96"/>
      <c r="J11" s="96"/>
      <c r="K11" s="96"/>
      <c r="L11" s="96"/>
      <c r="M11" s="92"/>
    </row>
    <row r="12" spans="1:13" s="93" customFormat="1" ht="12.75" hidden="1" customHeight="1" x14ac:dyDescent="0.2">
      <c r="B12" s="97"/>
      <c r="C12" s="97"/>
      <c r="D12" s="97"/>
      <c r="E12" s="97"/>
      <c r="F12" s="97"/>
      <c r="G12" s="97"/>
      <c r="H12" s="97"/>
      <c r="I12" s="97"/>
      <c r="J12" s="97"/>
      <c r="K12" s="97"/>
      <c r="L12" s="97"/>
      <c r="M12" s="92"/>
    </row>
    <row r="13" spans="1:13"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56"/>
    </row>
    <row r="14" spans="1:13" x14ac:dyDescent="0.2">
      <c r="A14" s="98">
        <v>1</v>
      </c>
      <c r="B14" s="98"/>
      <c r="C14" s="243">
        <f>'[1]תהליך קו בוצה'!S2</f>
        <v>675</v>
      </c>
      <c r="D14" s="238"/>
      <c r="E14" s="227"/>
      <c r="F14" s="99"/>
      <c r="G14" s="230"/>
      <c r="H14" s="99"/>
      <c r="I14" s="99"/>
      <c r="J14" s="214"/>
      <c r="K14" s="158"/>
      <c r="L14" s="158"/>
      <c r="M14" s="123"/>
    </row>
    <row r="15" spans="1:13" x14ac:dyDescent="0.2">
      <c r="A15" s="98">
        <v>2</v>
      </c>
      <c r="B15" s="98"/>
      <c r="C15" s="237">
        <f>'[1]תהליך קו בוצה'!S3</f>
        <v>565</v>
      </c>
      <c r="D15" s="238"/>
      <c r="E15" s="228"/>
      <c r="F15" s="99"/>
      <c r="G15" s="196"/>
      <c r="H15" s="99"/>
      <c r="I15" s="196"/>
      <c r="J15" s="171"/>
      <c r="K15" s="158"/>
      <c r="L15" s="158"/>
      <c r="M15" s="123"/>
    </row>
    <row r="16" spans="1:13" x14ac:dyDescent="0.2">
      <c r="A16" s="98">
        <v>3</v>
      </c>
      <c r="B16" s="98"/>
      <c r="C16" s="243">
        <f>'[1]תהליך קו בוצה'!S4</f>
        <v>549</v>
      </c>
      <c r="D16" s="238"/>
      <c r="E16" s="228"/>
      <c r="F16" s="99"/>
      <c r="G16" s="230"/>
      <c r="H16" s="99"/>
      <c r="I16" s="217"/>
      <c r="J16" s="171"/>
      <c r="K16" s="158"/>
      <c r="L16" s="158"/>
      <c r="M16" s="123"/>
    </row>
    <row r="17" spans="1:13" x14ac:dyDescent="0.2">
      <c r="A17" s="98">
        <v>4</v>
      </c>
      <c r="B17" s="98"/>
      <c r="C17" s="237">
        <f>'[1]תהליך קו בוצה'!S5</f>
        <v>534</v>
      </c>
      <c r="D17" s="238"/>
      <c r="E17" s="228"/>
      <c r="F17" s="99"/>
      <c r="G17" s="196"/>
      <c r="H17" s="99"/>
      <c r="I17" s="217"/>
      <c r="J17" s="171"/>
      <c r="K17" s="158"/>
      <c r="L17" s="158"/>
      <c r="M17" s="123"/>
    </row>
    <row r="18" spans="1:13" x14ac:dyDescent="0.2">
      <c r="A18" s="98">
        <v>5</v>
      </c>
      <c r="B18" s="98"/>
      <c r="C18" s="243">
        <f>'[1]תהליך קו בוצה'!S6</f>
        <v>178</v>
      </c>
      <c r="D18" s="238"/>
      <c r="E18" s="228"/>
      <c r="F18" s="99"/>
      <c r="G18" s="230"/>
      <c r="H18" s="99"/>
      <c r="I18" s="217"/>
      <c r="J18" s="171"/>
      <c r="K18" s="158"/>
      <c r="L18" s="158"/>
      <c r="M18" s="123"/>
    </row>
    <row r="19" spans="1:13" x14ac:dyDescent="0.2">
      <c r="A19" s="98">
        <v>6</v>
      </c>
      <c r="B19" s="98"/>
      <c r="C19" s="237">
        <f>'[1]תהליך קו בוצה'!S7</f>
        <v>4</v>
      </c>
      <c r="D19" s="238"/>
      <c r="E19" s="228"/>
      <c r="F19" s="99"/>
      <c r="G19" s="196"/>
      <c r="H19" s="99"/>
      <c r="I19" s="99"/>
      <c r="J19" s="171"/>
      <c r="K19" s="158"/>
      <c r="L19" s="158"/>
      <c r="M19" s="123"/>
    </row>
    <row r="20" spans="1:13" x14ac:dyDescent="0.2">
      <c r="A20" s="98">
        <v>7</v>
      </c>
      <c r="B20" s="98"/>
      <c r="C20" s="243">
        <f>'[1]תהליך קו בוצה'!S8</f>
        <v>152</v>
      </c>
      <c r="D20" s="238"/>
      <c r="E20" s="228">
        <v>4.3999999999999997E-2</v>
      </c>
      <c r="F20" s="99"/>
      <c r="G20" s="230">
        <v>0.79</v>
      </c>
      <c r="H20" s="99"/>
      <c r="I20" s="196">
        <v>0.21</v>
      </c>
      <c r="J20" s="171"/>
      <c r="K20" s="158"/>
      <c r="L20" s="158"/>
      <c r="M20" s="123"/>
    </row>
    <row r="21" spans="1:13" x14ac:dyDescent="0.2">
      <c r="A21" s="98">
        <v>8</v>
      </c>
      <c r="B21" s="98"/>
      <c r="C21" s="237">
        <f>'[1]תהליך קו בוצה'!S9</f>
        <v>497</v>
      </c>
      <c r="D21" s="238"/>
      <c r="E21" s="228"/>
      <c r="F21" s="99"/>
      <c r="G21" s="196"/>
      <c r="H21" s="99"/>
      <c r="I21" s="99"/>
      <c r="J21" s="171"/>
      <c r="K21" s="158"/>
      <c r="L21" s="158"/>
      <c r="M21" s="123"/>
    </row>
    <row r="22" spans="1:13" x14ac:dyDescent="0.2">
      <c r="A22" s="98">
        <v>9</v>
      </c>
      <c r="B22" s="98"/>
      <c r="C22" s="243">
        <f>'[1]תהליך קו בוצה'!S10</f>
        <v>634</v>
      </c>
      <c r="D22" s="238"/>
      <c r="E22" s="228"/>
      <c r="F22" s="99"/>
      <c r="G22" s="230"/>
      <c r="H22" s="99"/>
      <c r="I22" s="99"/>
      <c r="J22" s="171"/>
      <c r="K22" s="158"/>
      <c r="L22" s="158"/>
      <c r="M22" s="123"/>
    </row>
    <row r="23" spans="1:13" x14ac:dyDescent="0.2">
      <c r="A23" s="98">
        <v>10</v>
      </c>
      <c r="B23" s="98"/>
      <c r="C23" s="237">
        <f>'[1]תהליך קו בוצה'!S11</f>
        <v>616</v>
      </c>
      <c r="D23" s="238"/>
      <c r="E23" s="228"/>
      <c r="F23" s="99"/>
      <c r="G23" s="196"/>
      <c r="H23" s="99"/>
      <c r="I23" s="217"/>
      <c r="J23" s="171"/>
      <c r="K23" s="158"/>
      <c r="L23" s="158"/>
      <c r="M23" s="123"/>
    </row>
    <row r="24" spans="1:13" x14ac:dyDescent="0.2">
      <c r="A24" s="98">
        <v>11</v>
      </c>
      <c r="B24" s="98"/>
      <c r="C24" s="243">
        <f>'[1]תהליך קו בוצה'!S12</f>
        <v>423</v>
      </c>
      <c r="D24" s="238"/>
      <c r="E24" s="228"/>
      <c r="F24" s="99"/>
      <c r="G24" s="230"/>
      <c r="H24" s="99"/>
      <c r="I24" s="217"/>
      <c r="J24" s="171"/>
      <c r="K24" s="158"/>
      <c r="L24" s="158"/>
      <c r="M24" s="123"/>
    </row>
    <row r="25" spans="1:13" x14ac:dyDescent="0.2">
      <c r="A25" s="98">
        <v>12</v>
      </c>
      <c r="B25" s="98"/>
      <c r="C25" s="237">
        <f>'[1]תהליך קו בוצה'!S13</f>
        <v>249</v>
      </c>
      <c r="D25" s="238"/>
      <c r="E25" s="228"/>
      <c r="F25" s="99"/>
      <c r="G25" s="196"/>
      <c r="H25" s="99"/>
      <c r="I25" s="217"/>
      <c r="J25" s="171"/>
      <c r="K25" s="158"/>
      <c r="L25" s="158"/>
      <c r="M25" s="123"/>
    </row>
    <row r="26" spans="1:13" x14ac:dyDescent="0.2">
      <c r="A26" s="98">
        <v>13</v>
      </c>
      <c r="B26" s="98"/>
      <c r="C26" s="243">
        <f>'[1]תהליך קו בוצה'!S14</f>
        <v>292</v>
      </c>
      <c r="D26" s="238"/>
      <c r="E26" s="228"/>
      <c r="F26" s="99"/>
      <c r="G26" s="230"/>
      <c r="H26" s="99"/>
      <c r="I26" s="99"/>
      <c r="J26" s="171"/>
      <c r="K26" s="158"/>
      <c r="L26" s="158"/>
      <c r="M26" s="123"/>
    </row>
    <row r="27" spans="1:13" x14ac:dyDescent="0.2">
      <c r="A27" s="98">
        <v>14</v>
      </c>
      <c r="B27" s="98"/>
      <c r="C27" s="237">
        <f>'[1]תהליך קו בוצה'!S15</f>
        <v>805</v>
      </c>
      <c r="D27" s="238"/>
      <c r="E27" s="228">
        <v>4.8000000000000001E-2</v>
      </c>
      <c r="F27" s="99"/>
      <c r="G27" s="196">
        <v>0.82</v>
      </c>
      <c r="H27" s="99"/>
      <c r="I27" s="217">
        <v>0.18</v>
      </c>
      <c r="J27" s="171"/>
      <c r="K27" s="158"/>
      <c r="L27" s="158"/>
      <c r="M27" s="123"/>
    </row>
    <row r="28" spans="1:13" x14ac:dyDescent="0.2">
      <c r="A28" s="98">
        <v>15</v>
      </c>
      <c r="B28" s="98"/>
      <c r="C28" s="243">
        <f>'[1]תהליך קו בוצה'!S16</f>
        <v>433</v>
      </c>
      <c r="D28" s="238"/>
      <c r="E28" s="229"/>
      <c r="F28" s="99"/>
      <c r="G28" s="230"/>
      <c r="H28" s="99"/>
      <c r="I28" s="99"/>
      <c r="J28" s="171"/>
      <c r="K28" s="158"/>
      <c r="L28" s="158"/>
      <c r="M28" s="123"/>
    </row>
    <row r="29" spans="1:13" x14ac:dyDescent="0.2">
      <c r="A29" s="98">
        <v>16</v>
      </c>
      <c r="B29" s="98"/>
      <c r="C29" s="237">
        <f>'[1]תהליך קו בוצה'!S17</f>
        <v>456</v>
      </c>
      <c r="D29" s="238"/>
      <c r="E29" s="229"/>
      <c r="F29" s="99"/>
      <c r="G29" s="196"/>
      <c r="H29" s="99"/>
      <c r="I29" s="217"/>
      <c r="J29" s="171"/>
      <c r="K29" s="158"/>
      <c r="L29" s="158"/>
      <c r="M29" s="123"/>
    </row>
    <row r="30" spans="1:13" x14ac:dyDescent="0.2">
      <c r="A30" s="98">
        <v>17</v>
      </c>
      <c r="B30" s="98"/>
      <c r="C30" s="243">
        <f>'[1]תהליך קו בוצה'!S18</f>
        <v>380</v>
      </c>
      <c r="D30" s="238"/>
      <c r="E30" s="229"/>
      <c r="F30" s="99"/>
      <c r="G30" s="230"/>
      <c r="H30" s="99"/>
      <c r="I30" s="217"/>
      <c r="J30" s="171"/>
      <c r="K30" s="158"/>
      <c r="L30" s="158"/>
      <c r="M30" s="123"/>
    </row>
    <row r="31" spans="1:13" x14ac:dyDescent="0.2">
      <c r="A31" s="98">
        <v>18</v>
      </c>
      <c r="B31" s="98"/>
      <c r="C31" s="237">
        <f>'[1]תהליך קו בוצה'!S19</f>
        <v>556</v>
      </c>
      <c r="D31" s="238"/>
      <c r="E31" s="229"/>
      <c r="F31" s="99"/>
      <c r="G31" s="196"/>
      <c r="H31" s="99"/>
      <c r="I31" s="217"/>
      <c r="J31" s="171"/>
      <c r="K31" s="158"/>
      <c r="L31" s="158"/>
      <c r="M31" s="123"/>
    </row>
    <row r="32" spans="1:13" x14ac:dyDescent="0.2">
      <c r="A32" s="98">
        <v>19</v>
      </c>
      <c r="B32" s="98"/>
      <c r="C32" s="243">
        <f>'[1]תהליך קו בוצה'!S20</f>
        <v>117</v>
      </c>
      <c r="D32" s="238"/>
      <c r="E32" s="229"/>
      <c r="F32" s="99"/>
      <c r="G32" s="230"/>
      <c r="H32" s="99"/>
      <c r="I32" s="217"/>
      <c r="J32" s="171"/>
      <c r="K32" s="158"/>
      <c r="L32" s="158"/>
      <c r="M32" s="123"/>
    </row>
    <row r="33" spans="1:13" x14ac:dyDescent="0.2">
      <c r="A33" s="98">
        <v>20</v>
      </c>
      <c r="B33" s="98"/>
      <c r="C33" s="237">
        <f>'[1]תהליך קו בוצה'!S21</f>
        <v>457</v>
      </c>
      <c r="D33" s="238"/>
      <c r="E33" s="229"/>
      <c r="F33" s="99"/>
      <c r="G33" s="196"/>
      <c r="H33" s="99"/>
      <c r="I33" s="99"/>
      <c r="J33" s="171"/>
      <c r="K33" s="158"/>
      <c r="L33" s="158"/>
      <c r="M33" s="123"/>
    </row>
    <row r="34" spans="1:13" x14ac:dyDescent="0.2">
      <c r="A34" s="98">
        <v>21</v>
      </c>
      <c r="B34" s="98"/>
      <c r="C34" s="243">
        <f>'[1]תהליך קו בוצה'!S22</f>
        <v>733</v>
      </c>
      <c r="D34" s="238"/>
      <c r="E34" s="229">
        <v>4.8000000000000001E-2</v>
      </c>
      <c r="F34" s="99"/>
      <c r="G34" s="230">
        <v>0.82</v>
      </c>
      <c r="H34" s="99"/>
      <c r="I34" s="217">
        <v>0.18</v>
      </c>
      <c r="J34" s="171"/>
      <c r="K34" s="158"/>
      <c r="L34" s="158"/>
      <c r="M34" s="123"/>
    </row>
    <row r="35" spans="1:13" x14ac:dyDescent="0.2">
      <c r="A35" s="98">
        <v>22</v>
      </c>
      <c r="B35" s="98"/>
      <c r="C35" s="237">
        <f>'[1]תהליך קו בוצה'!S23</f>
        <v>651</v>
      </c>
      <c r="D35" s="238"/>
      <c r="E35" s="229"/>
      <c r="F35" s="99"/>
      <c r="G35" s="196"/>
      <c r="H35" s="99"/>
      <c r="I35" s="99"/>
      <c r="J35" s="171"/>
      <c r="K35" s="158"/>
      <c r="L35" s="158"/>
      <c r="M35" s="123"/>
    </row>
    <row r="36" spans="1:13" x14ac:dyDescent="0.2">
      <c r="A36" s="98">
        <v>23</v>
      </c>
      <c r="B36" s="98"/>
      <c r="C36" s="243">
        <f>'[1]תהליך קו בוצה'!S24</f>
        <v>714</v>
      </c>
      <c r="D36" s="238"/>
      <c r="E36" s="229"/>
      <c r="F36" s="99"/>
      <c r="G36" s="230"/>
      <c r="H36" s="99"/>
      <c r="I36" s="217"/>
      <c r="J36" s="171"/>
      <c r="K36" s="158"/>
      <c r="L36" s="158"/>
      <c r="M36" s="123"/>
    </row>
    <row r="37" spans="1:13" x14ac:dyDescent="0.2">
      <c r="A37" s="98">
        <v>24</v>
      </c>
      <c r="B37" s="98"/>
      <c r="C37" s="237">
        <f>'[1]תהליך קו בוצה'!S25</f>
        <v>588</v>
      </c>
      <c r="D37" s="238"/>
      <c r="E37" s="229"/>
      <c r="F37" s="99"/>
      <c r="G37" s="196"/>
      <c r="H37" s="99"/>
      <c r="I37" s="217"/>
      <c r="J37" s="171"/>
      <c r="K37" s="158"/>
      <c r="L37" s="158"/>
      <c r="M37" s="123"/>
    </row>
    <row r="38" spans="1:13" x14ac:dyDescent="0.2">
      <c r="A38" s="98">
        <v>25</v>
      </c>
      <c r="B38" s="98"/>
      <c r="C38" s="243">
        <f>'[1]תהליך קו בוצה'!S26</f>
        <v>304</v>
      </c>
      <c r="D38" s="238"/>
      <c r="E38" s="229"/>
      <c r="F38" s="99"/>
      <c r="G38" s="230"/>
      <c r="H38" s="99"/>
      <c r="I38" s="217"/>
      <c r="J38" s="171"/>
      <c r="K38" s="158"/>
      <c r="L38" s="158"/>
      <c r="M38" s="123"/>
    </row>
    <row r="39" spans="1:13" x14ac:dyDescent="0.2">
      <c r="A39" s="98">
        <v>26</v>
      </c>
      <c r="B39" s="98"/>
      <c r="C39" s="237">
        <f>'[1]תהליך קו בוצה'!S27</f>
        <v>337</v>
      </c>
      <c r="D39" s="238"/>
      <c r="E39" s="229"/>
      <c r="F39" s="99"/>
      <c r="G39" s="196"/>
      <c r="H39" s="99"/>
      <c r="I39" s="217"/>
      <c r="J39" s="171"/>
      <c r="K39" s="158"/>
      <c r="L39" s="158"/>
      <c r="M39" s="123"/>
    </row>
    <row r="40" spans="1:13" x14ac:dyDescent="0.2">
      <c r="A40" s="98">
        <v>27</v>
      </c>
      <c r="B40" s="98"/>
      <c r="C40" s="243">
        <f>'[1]תהליך קו בוצה'!S28</f>
        <v>158</v>
      </c>
      <c r="D40" s="238"/>
      <c r="E40" s="229"/>
      <c r="F40" s="99"/>
      <c r="G40" s="230"/>
      <c r="H40" s="99"/>
      <c r="I40" s="99"/>
      <c r="J40" s="171"/>
      <c r="K40" s="158"/>
      <c r="L40" s="158"/>
      <c r="M40" s="123"/>
    </row>
    <row r="41" spans="1:13" x14ac:dyDescent="0.2">
      <c r="A41" s="98">
        <v>28</v>
      </c>
      <c r="B41" s="98"/>
      <c r="C41" s="237">
        <f>'[1]תהליך קו בוצה'!S29</f>
        <v>574</v>
      </c>
      <c r="D41" s="238"/>
      <c r="E41" s="229">
        <v>2.8000000000000001E-2</v>
      </c>
      <c r="F41" s="99"/>
      <c r="G41" s="196">
        <v>0.81</v>
      </c>
      <c r="H41" s="99"/>
      <c r="I41" s="217">
        <v>0.19</v>
      </c>
      <c r="J41" s="171"/>
      <c r="K41" s="158"/>
      <c r="L41" s="158"/>
      <c r="M41" s="123"/>
    </row>
    <row r="42" spans="1:13" x14ac:dyDescent="0.2">
      <c r="A42" s="98">
        <v>29</v>
      </c>
      <c r="B42" s="98"/>
      <c r="C42" s="243">
        <f>'[1]תהליך קו בוצה'!S30</f>
        <v>756</v>
      </c>
      <c r="D42" s="238"/>
      <c r="E42" s="229"/>
      <c r="F42" s="99"/>
      <c r="G42" s="230"/>
      <c r="H42" s="99"/>
      <c r="I42" s="99"/>
      <c r="J42" s="171"/>
      <c r="K42" s="158"/>
      <c r="L42" s="158"/>
      <c r="M42" s="123"/>
    </row>
    <row r="43" spans="1:13" x14ac:dyDescent="0.2">
      <c r="A43" s="98">
        <v>30</v>
      </c>
      <c r="B43" s="98"/>
      <c r="C43" s="237">
        <f>'[1]תהליך קו בוצה'!S31</f>
        <v>501</v>
      </c>
      <c r="D43" s="238"/>
      <c r="E43" s="229"/>
      <c r="F43" s="99"/>
      <c r="G43" s="196"/>
      <c r="H43" s="99"/>
      <c r="I43" s="99"/>
      <c r="J43" s="171"/>
      <c r="K43" s="158"/>
      <c r="L43" s="158"/>
      <c r="M43" s="123"/>
    </row>
    <row r="44" spans="1:13" x14ac:dyDescent="0.2">
      <c r="A44" s="98">
        <v>31</v>
      </c>
      <c r="B44" s="98"/>
      <c r="C44" s="243">
        <f>'[1]תהליך קו בוצה'!S32</f>
        <v>562</v>
      </c>
      <c r="D44" s="238"/>
      <c r="E44" s="229"/>
      <c r="F44" s="99"/>
      <c r="G44" s="230"/>
      <c r="H44" s="99"/>
      <c r="I44" s="99"/>
      <c r="J44" s="214"/>
      <c r="K44" s="158"/>
      <c r="L44" s="158"/>
      <c r="M44" s="123"/>
    </row>
    <row r="45" spans="1:13" x14ac:dyDescent="0.2">
      <c r="A45" s="67" t="s">
        <v>14</v>
      </c>
      <c r="B45" s="100"/>
      <c r="C45" s="100">
        <f>COUNT(C14:C44)</f>
        <v>31</v>
      </c>
      <c r="D45" s="100"/>
      <c r="E45" s="100">
        <f>COUNT(E14:E44)</f>
        <v>4</v>
      </c>
      <c r="F45" s="100"/>
      <c r="G45" s="100">
        <f>COUNT(G14:G44)</f>
        <v>4</v>
      </c>
      <c r="H45" s="100"/>
      <c r="I45" s="100">
        <f>COUNT(I14:I44)</f>
        <v>4</v>
      </c>
      <c r="J45" s="100"/>
      <c r="K45" s="100">
        <f>COUNT(K14:K44)</f>
        <v>0</v>
      </c>
      <c r="L45" s="100"/>
      <c r="M45" s="123"/>
    </row>
    <row r="46" spans="1:13" x14ac:dyDescent="0.2">
      <c r="A46" s="101" t="s">
        <v>234</v>
      </c>
      <c r="B46" s="100"/>
      <c r="C46" s="68">
        <f>AVERAGE(C14:C44)</f>
        <v>466.12903225806451</v>
      </c>
      <c r="D46" s="100"/>
      <c r="E46" s="68">
        <f>AVERAGE(E14:E44)</f>
        <v>4.2000000000000003E-2</v>
      </c>
      <c r="F46" s="100"/>
      <c r="G46" s="68">
        <f>AVERAGE(G14:G44)</f>
        <v>0.80999999999999994</v>
      </c>
      <c r="H46" s="100"/>
      <c r="I46" s="68">
        <f>AVERAGE(I14:I44)</f>
        <v>0.19</v>
      </c>
      <c r="J46" s="100"/>
      <c r="K46" s="68" t="e">
        <f>AVERAGE(K14:K44)</f>
        <v>#DIV/0!</v>
      </c>
      <c r="L46" s="100"/>
      <c r="M46" s="123"/>
    </row>
    <row r="47" spans="1:13" x14ac:dyDescent="0.2">
      <c r="A47" s="101" t="s">
        <v>16</v>
      </c>
      <c r="B47" s="100"/>
      <c r="C47" s="100">
        <f>MAX(C14:C44)</f>
        <v>805</v>
      </c>
      <c r="D47" s="100"/>
      <c r="E47" s="100">
        <f>MAX(E14:E44)</f>
        <v>4.8000000000000001E-2</v>
      </c>
      <c r="F47" s="100"/>
      <c r="G47" s="100">
        <f>MAX(G14:G44)</f>
        <v>0.82</v>
      </c>
      <c r="H47" s="100"/>
      <c r="I47" s="100">
        <f>MAX(I14:I44)</f>
        <v>0.21</v>
      </c>
      <c r="J47" s="100"/>
      <c r="K47" s="100">
        <f>MAX(K14:K44)</f>
        <v>0</v>
      </c>
      <c r="L47" s="100"/>
      <c r="M47" s="123"/>
    </row>
    <row r="48" spans="1:13" x14ac:dyDescent="0.2">
      <c r="A48" s="101" t="s">
        <v>15</v>
      </c>
      <c r="B48" s="100"/>
      <c r="C48" s="100">
        <f>MIN(C14:C44)</f>
        <v>4</v>
      </c>
      <c r="D48" s="100"/>
      <c r="E48" s="100">
        <f>MIN(E14:E44)</f>
        <v>2.8000000000000001E-2</v>
      </c>
      <c r="F48" s="100"/>
      <c r="G48" s="100">
        <f>MIN(G14:G44)</f>
        <v>0.79</v>
      </c>
      <c r="H48" s="100"/>
      <c r="I48" s="100">
        <f>MIN(I14:I44)</f>
        <v>0.18</v>
      </c>
      <c r="J48" s="100"/>
      <c r="K48" s="100">
        <f>MIN(K14:K44)</f>
        <v>0</v>
      </c>
      <c r="L48" s="100"/>
      <c r="M48" s="123"/>
    </row>
    <row r="49" spans="1:13" x14ac:dyDescent="0.2">
      <c r="A49" s="123"/>
      <c r="B49" s="123"/>
      <c r="C49" s="123"/>
      <c r="D49" s="123"/>
      <c r="E49" s="123"/>
      <c r="F49" s="123"/>
      <c r="G49" s="123"/>
      <c r="H49" s="123"/>
      <c r="I49" s="123"/>
      <c r="J49" s="123"/>
      <c r="K49" s="123"/>
      <c r="L49" s="123"/>
      <c r="M49" s="123"/>
    </row>
    <row r="50" spans="1:13" x14ac:dyDescent="0.2">
      <c r="A50" s="123"/>
      <c r="B50" s="123"/>
      <c r="C50" s="123"/>
      <c r="D50" s="123"/>
      <c r="E50" s="123"/>
      <c r="F50" s="123"/>
      <c r="G50" s="123"/>
      <c r="H50" s="123"/>
      <c r="I50" s="123"/>
      <c r="J50" s="123"/>
      <c r="K50" s="123"/>
      <c r="L50" s="123"/>
      <c r="M50" s="123"/>
    </row>
  </sheetData>
  <sheetProtection password="81FA" sheet="1" selectLockedCells="1"/>
  <mergeCells count="25">
    <mergeCell ref="C8:D8"/>
    <mergeCell ref="E8:F8"/>
    <mergeCell ref="G8:H8"/>
    <mergeCell ref="I8:J8"/>
    <mergeCell ref="K8:L8"/>
    <mergeCell ref="C7:D7"/>
    <mergeCell ref="E7:F7"/>
    <mergeCell ref="G7:H7"/>
    <mergeCell ref="I7:J7"/>
    <mergeCell ref="K7:L7"/>
    <mergeCell ref="C6:D6"/>
    <mergeCell ref="E6:F6"/>
    <mergeCell ref="G6:H6"/>
    <mergeCell ref="I6:J6"/>
    <mergeCell ref="K6:L6"/>
    <mergeCell ref="C5:D5"/>
    <mergeCell ref="E5:F5"/>
    <mergeCell ref="G5:H5"/>
    <mergeCell ref="I5:J5"/>
    <mergeCell ref="K5:L5"/>
    <mergeCell ref="C4:D4"/>
    <mergeCell ref="E4:F4"/>
    <mergeCell ref="G4:H4"/>
    <mergeCell ref="I4:J4"/>
    <mergeCell ref="K4:L4"/>
  </mergeCells>
  <phoneticPr fontId="21" type="noConversion"/>
  <conditionalFormatting sqref="C45:L45">
    <cfRule type="cellIs" dxfId="1461" priority="1" stopIfTrue="1" operator="lessThan">
      <formula>C$8</formula>
    </cfRule>
  </conditionalFormatting>
  <conditionalFormatting sqref="C46 E46 G46 I46 K46">
    <cfRule type="cellIs" dxfId="1460" priority="2" stopIfTrue="1" operator="greaterThan">
      <formula>$C$6</formula>
    </cfRule>
  </conditionalFormatting>
  <dataValidations count="1">
    <dataValidation type="list" allowBlank="1" showInputMessage="1" showErrorMessage="1" error="יש לבחור ערך מתוך הרשימה" sqref="D14:D44 L14:L44 F14:F44 H14:H44 J14:J44">
      <formula1>labs1</formula1>
    </dataValidation>
  </dataValidations>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13</vt:i4>
      </vt:variant>
      <vt:variant>
        <vt:lpstr>טווחים בעלי שם</vt:lpstr>
      </vt:variant>
      <vt:variant>
        <vt:i4>15</vt:i4>
      </vt:variant>
    </vt:vector>
  </HeadingPairs>
  <TitlesOfParts>
    <vt:vector size="28" baseType="lpstr">
      <vt:lpstr>כללי</vt:lpstr>
      <vt:lpstr>נקודה א- שפכים </vt:lpstr>
      <vt:lpstr>נק' ב- קולחין במוצא המט"ש</vt:lpstr>
      <vt:lpstr>נק' ב- קולחין במוצא מט''ש-אימות</vt:lpstr>
      <vt:lpstr>נק' ג - קולחין להשקיה</vt:lpstr>
      <vt:lpstr>נק' ג - קולחין להשקיה-אימות</vt:lpstr>
      <vt:lpstr>נק' ד-קולחין המוזרמים אל הנחל</vt:lpstr>
      <vt:lpstr>נק' ד-קולחין אל הנחל-אימות</vt:lpstr>
      <vt:lpstr>נקודה ה - בוצה בכניסה לייצוב</vt:lpstr>
      <vt:lpstr>נקודה ו -בוצה אחרי ייצוב </vt:lpstr>
      <vt:lpstr>נקודה ז - בוצה לאחר סיום טיפול</vt:lpstr>
      <vt:lpstr>מעבדות</vt:lpstr>
      <vt:lpstr>Sheet1</vt:lpstr>
      <vt:lpstr>lab</vt:lpstr>
      <vt:lpstr>labs</vt:lpstr>
      <vt:lpstr>labs1</vt:lpstr>
      <vt:lpstr>last</vt:lpstr>
      <vt:lpstr>'נק'' ב- קולחין במוצא המט"ש'!WPrint_Area_W</vt:lpstr>
      <vt:lpstr>'נק'' ב- קולחין במוצא מט''''ש-אימות'!WPrint_Area_W</vt:lpstr>
      <vt:lpstr>'נק'' ד-קולחין אל הנחל-אימות'!WPrint_Area_W</vt:lpstr>
      <vt:lpstr>'נק'' ד-קולחין המוזרמים אל הנחל'!WPrint_Area_W</vt:lpstr>
      <vt:lpstr>'נק'' ב- קולחין במוצא המט"ש'!WPrint_TitlesW</vt:lpstr>
      <vt:lpstr>'נק'' ב- קולחין במוצא מט''''ש-אימות'!WPrint_TitlesW</vt:lpstr>
      <vt:lpstr>'נק'' ד-קולחין אל הנחל-אימות'!WPrint_TitlesW</vt:lpstr>
      <vt:lpstr>'נק'' ד-קולחין המוזרמים אל הנחל'!WPrint_TitlesW</vt:lpstr>
      <vt:lpstr>'נקודה א- שפכים '!WPrint_TitlesW</vt:lpstr>
      <vt:lpstr>'נקודה ז - בוצה לאחר סיום טיפול'!WPrint_TitlesW</vt:lpstr>
      <vt:lpstr>ךשנד</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ענת</dc:creator>
  <cp:lastModifiedBy>Oded Destagor</cp:lastModifiedBy>
  <cp:lastPrinted>2018-08-23T12:09:05Z</cp:lastPrinted>
  <dcterms:created xsi:type="dcterms:W3CDTF">2002-08-29T07:01:57Z</dcterms:created>
  <dcterms:modified xsi:type="dcterms:W3CDTF">2019-08-15T10:33:13Z</dcterms:modified>
</cp:coreProperties>
</file>