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81FA" lockStructure="1"/>
  <bookViews>
    <workbookView xWindow="0" yWindow="-390" windowWidth="19440" windowHeight="14220" activeTab="4"/>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 r:id="rId16"/>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טיפול'!$CB$19</definedName>
  </definedNames>
  <calcPr calcId="145621"/>
</workbook>
</file>

<file path=xl/calcChain.xml><?xml version="1.0" encoding="utf-8"?>
<calcChain xmlns="http://schemas.openxmlformats.org/spreadsheetml/2006/main">
  <c r="C25" i="31" l="1"/>
  <c r="C26" i="31"/>
  <c r="C27" i="31"/>
  <c r="C28" i="31"/>
  <c r="C29" i="31"/>
  <c r="C30" i="31"/>
  <c r="C31" i="31"/>
  <c r="C32" i="31"/>
  <c r="C33" i="31"/>
  <c r="C34" i="31"/>
  <c r="C35" i="31"/>
  <c r="C36" i="31"/>
  <c r="C37" i="31"/>
  <c r="C38" i="31"/>
  <c r="C39" i="31"/>
  <c r="C40" i="31"/>
  <c r="C41" i="31"/>
  <c r="C42" i="31"/>
  <c r="C43" i="31"/>
  <c r="C44" i="31"/>
  <c r="C21" i="31"/>
  <c r="C22" i="31"/>
  <c r="C23" i="31"/>
  <c r="C24" i="31"/>
  <c r="C19" i="31"/>
  <c r="C16" i="31"/>
  <c r="C17" i="31"/>
  <c r="C18" i="31"/>
  <c r="C20" i="31"/>
  <c r="C15" i="31"/>
  <c r="C14" i="31"/>
  <c r="C17" i="9" l="1"/>
  <c r="C18" i="9"/>
  <c r="C19" i="9"/>
  <c r="C20" i="9"/>
  <c r="C21" i="9"/>
  <c r="C22" i="9"/>
  <c r="C23" i="9"/>
  <c r="C24" i="9"/>
  <c r="C25" i="9"/>
  <c r="C26" i="9"/>
  <c r="C27" i="9"/>
  <c r="C28" i="9"/>
  <c r="C29" i="9"/>
  <c r="C30" i="9"/>
  <c r="C31" i="9"/>
  <c r="C32" i="9"/>
  <c r="C33" i="9"/>
  <c r="C34" i="9"/>
  <c r="C35" i="9"/>
  <c r="C36" i="9"/>
  <c r="C37" i="9"/>
  <c r="C38" i="9"/>
  <c r="C39" i="9"/>
  <c r="C40" i="9"/>
  <c r="C41" i="9"/>
  <c r="C42" i="9"/>
  <c r="C43" i="9"/>
  <c r="C44" i="9"/>
  <c r="C16" i="9"/>
  <c r="C15" i="9"/>
  <c r="C14" i="9"/>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16" i="8"/>
  <c r="E15" i="8"/>
  <c r="E14" i="8"/>
  <c r="C41"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2" i="30"/>
  <c r="C43" i="30"/>
  <c r="C44" i="30"/>
  <c r="C15" i="30"/>
  <c r="C14" i="30"/>
  <c r="BO17" i="31"/>
  <c r="BO18" i="31"/>
  <c r="BO19" i="31"/>
  <c r="BO20" i="31"/>
  <c r="BO21" i="31"/>
  <c r="BO22" i="31"/>
  <c r="BO24" i="31"/>
  <c r="BO25" i="31"/>
  <c r="BO26" i="31"/>
  <c r="BO27" i="31"/>
  <c r="BO28" i="31"/>
  <c r="BO29" i="31"/>
  <c r="BO30" i="31"/>
  <c r="BO31" i="31"/>
  <c r="BO32" i="31"/>
  <c r="BO33" i="31"/>
  <c r="BO34" i="31"/>
  <c r="BO35" i="31"/>
  <c r="BO37" i="31"/>
  <c r="BO38" i="31"/>
  <c r="BO39" i="31"/>
  <c r="BO40" i="31"/>
  <c r="BO41" i="31"/>
  <c r="BO42" i="31"/>
  <c r="BO44" i="31"/>
  <c r="BO15" i="31"/>
  <c r="BO14" i="31"/>
  <c r="U43" i="31"/>
  <c r="U16" i="31"/>
  <c r="U17" i="31"/>
  <c r="U21" i="31"/>
  <c r="U25" i="31"/>
  <c r="U28" i="31"/>
  <c r="U29" i="31"/>
  <c r="U30" i="31"/>
  <c r="U35" i="31"/>
  <c r="U37" i="31"/>
  <c r="U39" i="31"/>
  <c r="U40" i="31"/>
  <c r="U42" i="31"/>
  <c r="U44" i="31"/>
  <c r="BB16" i="1"/>
  <c r="BF16" i="1"/>
  <c r="BD16" i="1"/>
  <c r="R16" i="1"/>
  <c r="M16" i="1" l="1"/>
  <c r="M19" i="1"/>
  <c r="M21" i="1"/>
  <c r="M23" i="1"/>
  <c r="M28" i="1"/>
  <c r="M30" i="1"/>
  <c r="M35" i="1"/>
  <c r="M36" i="1"/>
  <c r="M37" i="1"/>
  <c r="M40" i="1"/>
  <c r="M42" i="1"/>
  <c r="M43" i="1"/>
  <c r="M44"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15" i="1"/>
  <c r="C14" i="1"/>
  <c r="U15" i="31" l="1"/>
  <c r="M16" i="31"/>
  <c r="M17" i="31"/>
  <c r="M18" i="31"/>
  <c r="M21" i="31"/>
  <c r="M22" i="31"/>
  <c r="M23" i="31"/>
  <c r="M25" i="31"/>
  <c r="M29" i="31"/>
  <c r="M31" i="31"/>
  <c r="M32" i="31"/>
  <c r="M35" i="31"/>
  <c r="M36" i="31"/>
  <c r="M37" i="31"/>
  <c r="M38" i="31"/>
  <c r="M39" i="31"/>
  <c r="M15" i="31"/>
  <c r="AC45" i="31" l="1"/>
  <c r="Q47" i="1"/>
  <c r="O45" i="1"/>
  <c r="O48" i="1"/>
  <c r="W48" i="1"/>
  <c r="Y47" i="31"/>
  <c r="Y48" i="1"/>
  <c r="K48" i="26"/>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M47" i="31"/>
  <c r="BK47" i="31"/>
  <c r="BI47" i="31"/>
  <c r="BG47" i="31"/>
  <c r="BE47" i="31"/>
  <c r="BC47" i="31"/>
  <c r="BA47" i="31"/>
  <c r="AY47" i="31"/>
  <c r="AW47" i="31"/>
  <c r="AU47" i="31"/>
  <c r="AS47" i="31"/>
  <c r="AQ47" i="31"/>
  <c r="AO47" i="31"/>
  <c r="AM47" i="31"/>
  <c r="AK47" i="31"/>
  <c r="AG47" i="31"/>
  <c r="AE47" i="31"/>
  <c r="AA47" i="31"/>
  <c r="W47" i="31"/>
  <c r="U47" i="31"/>
  <c r="S47" i="31"/>
  <c r="Q47" i="31"/>
  <c r="O47" i="31"/>
  <c r="M47" i="31"/>
  <c r="I47" i="31"/>
  <c r="G47" i="31"/>
  <c r="E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M46" i="31"/>
  <c r="BK46" i="31"/>
  <c r="BI46" i="31"/>
  <c r="BG46" i="31"/>
  <c r="BE46" i="31"/>
  <c r="BC46" i="31"/>
  <c r="BA46" i="31"/>
  <c r="AY46" i="31"/>
  <c r="AW46" i="31"/>
  <c r="AU46" i="31"/>
  <c r="AS46" i="31"/>
  <c r="AQ46" i="31"/>
  <c r="AO46" i="31"/>
  <c r="AM46" i="31"/>
  <c r="AK46" i="31"/>
  <c r="AG46" i="31"/>
  <c r="AE46" i="31"/>
  <c r="AA46" i="31"/>
  <c r="Y46" i="31"/>
  <c r="W46" i="31"/>
  <c r="U46" i="31"/>
  <c r="S46" i="31"/>
  <c r="Q46" i="31"/>
  <c r="O46" i="31"/>
  <c r="M46" i="31"/>
  <c r="I46" i="31"/>
  <c r="G46" i="31"/>
  <c r="E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M45" i="31"/>
  <c r="BK45" i="31"/>
  <c r="BI45" i="31"/>
  <c r="BG45" i="31"/>
  <c r="BE45" i="31"/>
  <c r="BC45" i="31"/>
  <c r="BA45" i="31"/>
  <c r="AY45" i="31"/>
  <c r="AW45" i="31"/>
  <c r="AU45" i="31"/>
  <c r="AS45" i="31"/>
  <c r="AQ45" i="31"/>
  <c r="AO45" i="31"/>
  <c r="AM45" i="31"/>
  <c r="AK45" i="31"/>
  <c r="AG45" i="31"/>
  <c r="AE45" i="31"/>
  <c r="AA45" i="31"/>
  <c r="W45" i="31"/>
  <c r="U45" i="31"/>
  <c r="S45" i="31"/>
  <c r="Q45" i="31"/>
  <c r="O45" i="31"/>
  <c r="M45" i="31"/>
  <c r="I45" i="31"/>
  <c r="G45" i="31"/>
  <c r="E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7" i="1"/>
  <c r="W46" i="1"/>
  <c r="Y45" i="1"/>
  <c r="W45" i="1"/>
  <c r="U48" i="1"/>
  <c r="S48" i="1"/>
  <c r="U47" i="1"/>
  <c r="S47" i="1"/>
  <c r="U46" i="1"/>
  <c r="S46" i="1"/>
  <c r="U45" i="1"/>
  <c r="S45" i="1"/>
  <c r="O46"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BO48" i="31" l="1"/>
  <c r="AC47" i="31"/>
  <c r="AC46" i="31"/>
  <c r="O47" i="1"/>
  <c r="BO47" i="31"/>
  <c r="BO45" i="31"/>
  <c r="Q46" i="1"/>
  <c r="W47" i="1"/>
  <c r="BO46" i="31"/>
  <c r="E46" i="8"/>
  <c r="Y45" i="31"/>
  <c r="Q48" i="1"/>
  <c r="Q45" i="1"/>
  <c r="Y46" i="1"/>
  <c r="E48" i="8"/>
  <c r="E45" i="8"/>
  <c r="E47" i="8"/>
  <c r="C45" i="30"/>
  <c r="C46" i="30"/>
  <c r="C47" i="30"/>
  <c r="C48" i="30"/>
  <c r="C47" i="9" l="1"/>
  <c r="C46" i="9"/>
  <c r="C48" i="9"/>
  <c r="C45" i="9"/>
  <c r="C46" i="1" l="1"/>
  <c r="C45" i="31"/>
  <c r="C48" i="31"/>
  <c r="C47" i="31"/>
  <c r="C46" i="31"/>
  <c r="C47" i="1"/>
  <c r="C45" i="1"/>
  <c r="C48" i="1"/>
</calcChain>
</file>

<file path=xl/sharedStrings.xml><?xml version="1.0" encoding="utf-8"?>
<sst xmlns="http://schemas.openxmlformats.org/spreadsheetml/2006/main" count="3192" uniqueCount="305">
  <si>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</si>
  <si>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</si>
  <si>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</si>
  <si>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</si>
  <si>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</si>
  <si>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</si>
  <si>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</si>
  <si>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</si>
  <si>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</si>
  <si>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</si>
  <si>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</si>
  <si>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</si>
  <si>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</si>
  <si>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</si>
  <si>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</si>
  <si>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</si>
  <si>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</si>
  <si>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</si>
  <si>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</si>
  <si>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</si>
  <si>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</si>
  <si>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</si>
  <si>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</si>
  <si>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</si>
  <si>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</si>
  <si>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</si>
  <si>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</si>
  <si>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</si>
  <si>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</si>
  <si>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</si>
  <si>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</si>
  <si>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</si>
  <si>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</si>
  <si>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</si>
  <si>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</si>
  <si>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</si>
  <si>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</si>
  <si>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</si>
  <si>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</si>
  <si>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</si>
  <si>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</si>
  <si>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</si>
  <si>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</si>
  <si>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</si>
  <si>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</si>
  <si>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</si>
  <si>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</si>
  <si>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</si>
  <si>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</si>
  <si>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</si>
  <si>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</si>
  <si>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</si>
  <si>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</si>
  <si>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</si>
  <si>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</si>
  <si>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</si>
  <si>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</si>
  <si>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</si>
  <si>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</si>
  <si>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</si>
  <si>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</si>
  <si>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</si>
  <si>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</si>
  <si>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</si>
  <si>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</si>
  <si>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</si>
  <si>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</si>
  <si>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</si>
  <si>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</si>
  <si>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</si>
  <si>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</si>
  <si>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</si>
  <si>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</si>
  <si>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</si>
  <si>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</si>
  <si>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</si>
  <si>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</si>
  <si>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</si>
  <si>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</si>
  <si>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</si>
  <si>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</si>
  <si>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</si>
  <si>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</si>
  <si>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</si>
  <si>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</si>
  <si>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</si>
  <si>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</si>
  <si>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</si>
  <si>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</si>
  <si>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</si>
  <si>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</si>
  <si>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</si>
  <si>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</si>
  <si>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</si>
  <si>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</si>
  <si>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</si>
  <si>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</si>
  <si>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</si>
  <si>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</si>
  <si>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</si>
  <si>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</si>
  <si>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</si>
  <si>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</si>
  <si>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</si>
  <si>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</si>
  <si>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</si>
  <si>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</si>
  <si>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</si>
  <si>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</si>
  <si>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</si>
  <si>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</si>
  <si>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</si>
  <si>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</si>
  <si>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</si>
  <si>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</si>
  <si>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</si>
  <si>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</si>
  <si>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</si>
  <si>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</si>
  <si>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</si>
  <si>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</si>
  <si>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</si>
  <si>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</si>
  <si>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</si>
  <si>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</si>
  <si>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</si>
  <si>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</si>
  <si>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</si>
  <si>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</si>
  <si>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</si>
  <si>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</si>
  <si>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</si>
  <si>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</si>
  <si>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</si>
  <si>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</si>
  <si>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</si>
  <si>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</si>
  <si>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</si>
  <si>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</si>
  <si>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</si>
  <si>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</si>
  <si>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</si>
  <si>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</si>
  <si>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</si>
  <si>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</si>
  <si>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</si>
  <si>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</si>
  <si>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</si>
  <si>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</si>
  <si>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</si>
  <si>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</si>
  <si>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</si>
  <si>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</si>
  <si>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</si>
  <si>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</si>
  <si>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</si>
  <si>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</si>
  <si>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</si>
  <si>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</si>
  <si>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</si>
  <si>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</si>
  <si>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</si>
  <si>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</si>
  <si>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</si>
  <si>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</si>
  <si>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</si>
  <si>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</si>
  <si>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</si>
  <si>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</si>
  <si>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</si>
  <si>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</si>
  <si>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</si>
  <si>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</si>
  <si>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</si>
  <si>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</si>
  <si>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</si>
  <si>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</si>
  <si>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</si>
  <si>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</si>
  <si>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</si>
  <si>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</si>
  <si>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</si>
  <si>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</si>
  <si>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</si>
  <si>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</si>
  <si>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</si>
  <si>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</si>
  <si>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</si>
  <si>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</si>
  <si>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</si>
  <si>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</si>
  <si>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</si>
  <si>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</si>
  <si>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</si>
  <si>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</si>
  <si>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</si>
  <si>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</si>
  <si>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</si>
  <si>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</si>
  <si>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</si>
  <si>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</si>
  <si>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</si>
  <si>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</si>
  <si>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</si>
  <si>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</si>
  <si>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</si>
  <si>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</si>
  <si>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</si>
  <si>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</si>
  <si>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</si>
  <si>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</si>
  <si>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</si>
  <si>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</si>
  <si>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</si>
  <si>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</si>
  <si>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</si>
  <si>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</si>
  <si>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</si>
  <si>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</si>
  <si>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</si>
  <si>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</si>
  <si>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</si>
  <si>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</si>
  <si>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</si>
  <si>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</si>
  <si>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</si>
  <si>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</si>
  <si>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</si>
  <si>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</si>
  <si>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</si>
  <si>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</si>
  <si>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</si>
  <si>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</si>
  <si>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</si>
  <si>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</si>
  <si>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</si>
  <si>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</si>
  <si>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</si>
  <si>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</si>
  <si>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</si>
  <si>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</si>
  <si>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</si>
  <si>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</si>
  <si>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</si>
  <si>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</si>
  <si>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</si>
  <si>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</si>
  <si>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</si>
  <si>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</si>
  <si>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</si>
  <si>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</si>
  <si>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</si>
  <si>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</si>
  <si>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</si>
  <si>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</si>
  <si>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</si>
  <si>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</si>
  <si>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</si>
  <si>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</si>
  <si>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</si>
  <si>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</si>
  <si>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</si>
  <si>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</si>
  <si>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</si>
  <si>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</si>
  <si>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</si>
  <si>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</si>
  <si>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</si>
  <si>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</si>
  <si>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</si>
  <si>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</si>
  <si>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</si>
  <si>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</si>
  <si>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</si>
  <si>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</si>
  <si>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</si>
  <si>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</si>
  <si>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</si>
  <si>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</si>
  <si>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</si>
  <si>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</si>
  <si>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</si>
  <si>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</si>
  <si>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</si>
  <si>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</si>
  <si>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</si>
  <si>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</si>
  <si>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&lt;1.000</t>
  </si>
  <si>
    <t>&lt;2.000</t>
  </si>
  <si>
    <t>&lt;5.000</t>
  </si>
  <si>
    <t>&lt;3.000</t>
  </si>
  <si>
    <t>20&gt;</t>
  </si>
  <si>
    <t>0.3&gt;</t>
  </si>
  <si>
    <t>&lt;0.100</t>
  </si>
  <si>
    <t>0.02&gt;</t>
  </si>
  <si>
    <t>0.05&gt;</t>
  </si>
  <si>
    <t>0.002&gt;</t>
  </si>
  <si>
    <t>0.1&gt;</t>
  </si>
  <si>
    <t>0.4&gt;</t>
  </si>
  <si>
    <t>1.5&gt;</t>
  </si>
  <si>
    <t>&lt;5</t>
  </si>
  <si>
    <t>5&gt;</t>
  </si>
  <si>
    <t>&lt;0.01</t>
  </si>
  <si>
    <t>&lt;12.2</t>
  </si>
  <si>
    <t>&lt;18.1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</si>
</sst>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0.0"/>
    <numFmt numFmtId="165" formatCode="0.0%"/>
    <numFmt numFmtId="166" formatCode="#,##0.0"/>
    <numFmt numFmtId="167" formatCode="#,##0_ ;\-#,##0\ "/>
  </numFmts>
  <fonts count="32"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name val="Arial"/>
      <family val="2"/>
    </font>
    <font>
      <sz val="10"/>
      <color theme="1"/>
      <name val="Arial (Hebrew)"/>
      <family val="2"/>
      <charset val="177"/>
    </font>
    <font>
      <b/>
      <u/>
      <sz val="14"/>
      <color rgb="FFFF0000"/>
      <name val="Arial"/>
      <family val="2"/>
    </font>
    <font>
      <sz val="10"/>
      <name val="Arial"/>
      <family val="2"/>
    </font>
  </fonts>
  <fills count="1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43" fontId="28" fillId="0" borderId="0" applyFont="0" applyFill="0" applyBorder="0" applyAlignment="0" applyProtection="0"/>
    <xf numFmtId="0" fontId="15" fillId="0" borderId="0" applyNumberFormat="0" applyFill="0" applyBorder="0" applyAlignment="0" applyProtection="0">
      <alignment vertical="top"/>
      <protection locked="0"/>
    </xf>
    <xf numFmtId="9" fontId="31" fillId="0" borderId="0" applyFont="0" applyFill="0" applyBorder="0" applyAlignment="0" applyProtection="0"/>
    <xf numFmtId="0" fontId="14" fillId="0" borderId="0"/>
    <xf numFmtId="0" fontId="7" fillId="0" borderId="0"/>
  </cellStyleXfs>
  <cellXfs count="306">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5" borderId="0" xfId="0" applyFont="1" applyFill="1" applyBorder="1" applyAlignment="1" applyProtection="1">
      <alignment horizontal="center" vertical="center" wrapText="1" readingOrder="2"/>
    </xf>
    <xf numFmtId="0" fontId="3" fillId="5" borderId="1" xfId="0" applyFont="1" applyFill="1" applyBorder="1" applyAlignment="1" applyProtection="1">
      <alignment horizontal="center" vertical="center" wrapText="1" readingOrder="2"/>
    </xf>
    <xf numFmtId="0" fontId="3" fillId="5" borderId="0" xfId="0" applyFont="1" applyFill="1" applyAlignment="1" applyProtection="1">
      <alignment horizontal="center" vertical="center" wrapText="1" readingOrder="2"/>
    </xf>
    <xf numFmtId="0" fontId="7" fillId="5" borderId="0" xfId="0" applyFont="1" applyFill="1" applyAlignment="1" applyProtection="1">
      <alignment vertical="center" readingOrder="2"/>
    </xf>
    <xf numFmtId="0" fontId="3" fillId="6" borderId="1" xfId="0" applyFont="1" applyFill="1" applyBorder="1" applyAlignment="1" applyProtection="1">
      <alignment horizontal="center" vertical="center" wrapText="1" readingOrder="2"/>
    </xf>
    <xf numFmtId="0" fontId="0" fillId="5" borderId="0" xfId="0" applyFill="1" applyProtection="1"/>
    <xf numFmtId="0" fontId="0" fillId="5" borderId="8" xfId="0" applyFill="1" applyBorder="1" applyProtection="1"/>
    <xf numFmtId="0" fontId="0" fillId="5" borderId="9" xfId="0" applyFill="1" applyBorder="1" applyProtection="1"/>
    <xf numFmtId="0" fontId="0" fillId="5" borderId="10" xfId="0" applyFill="1" applyBorder="1" applyProtection="1"/>
    <xf numFmtId="0" fontId="3" fillId="5" borderId="11" xfId="0" applyFont="1" applyFill="1" applyBorder="1" applyProtection="1"/>
    <xf numFmtId="0" fontId="0" fillId="5" borderId="12" xfId="0" applyFill="1" applyBorder="1" applyProtection="1"/>
    <xf numFmtId="0" fontId="0" fillId="5" borderId="11" xfId="0" applyFill="1" applyBorder="1" applyProtection="1"/>
    <xf numFmtId="0" fontId="0" fillId="5" borderId="0" xfId="0" applyFill="1" applyBorder="1" applyProtection="1"/>
    <xf numFmtId="0" fontId="4" fillId="5" borderId="0" xfId="0" applyFont="1" applyFill="1" applyBorder="1" applyProtection="1"/>
    <xf numFmtId="0" fontId="17" fillId="5" borderId="0" xfId="0" applyFont="1" applyFill="1" applyBorder="1" applyProtection="1"/>
    <xf numFmtId="0" fontId="3" fillId="5" borderId="11" xfId="0" applyFont="1" applyFill="1" applyBorder="1" applyAlignment="1" applyProtection="1">
      <alignment horizontal="right"/>
    </xf>
    <xf numFmtId="0" fontId="0" fillId="5" borderId="13" xfId="0" applyFill="1" applyBorder="1" applyProtection="1"/>
    <xf numFmtId="0" fontId="0" fillId="5" borderId="14" xfId="0" applyFill="1" applyBorder="1" applyProtection="1"/>
    <xf numFmtId="0" fontId="0" fillId="5" borderId="15" xfId="0" applyFill="1" applyBorder="1" applyProtection="1"/>
    <xf numFmtId="0" fontId="4" fillId="5" borderId="0" xfId="0" applyFont="1" applyFill="1" applyProtection="1"/>
    <xf numFmtId="0" fontId="3" fillId="5" borderId="0" xfId="0" applyFont="1" applyFill="1" applyAlignment="1" applyProtection="1">
      <alignment horizontal="center" wrapText="1"/>
    </xf>
    <xf numFmtId="0" fontId="3" fillId="5" borderId="16" xfId="0" applyFont="1" applyFill="1" applyBorder="1" applyAlignment="1" applyProtection="1">
      <alignment horizontal="center" wrapText="1"/>
    </xf>
    <xf numFmtId="0" fontId="3" fillId="5" borderId="17" xfId="0" applyFont="1" applyFill="1" applyBorder="1" applyAlignment="1" applyProtection="1">
      <alignment horizontal="center" wrapText="1"/>
    </xf>
    <xf numFmtId="0" fontId="3" fillId="5" borderId="18" xfId="0" applyFont="1" applyFill="1" applyBorder="1" applyAlignment="1" applyProtection="1">
      <alignment horizontal="center" wrapText="1"/>
    </xf>
    <xf numFmtId="0" fontId="0" fillId="2" borderId="9" xfId="0" applyFill="1" applyBorder="1" applyProtection="1"/>
    <xf numFmtId="0" fontId="25" fillId="5" borderId="0" xfId="0" applyFont="1" applyFill="1" applyProtection="1"/>
    <xf numFmtId="0" fontId="3" fillId="7" borderId="11" xfId="0" applyFont="1" applyFill="1" applyBorder="1" applyProtection="1"/>
    <xf numFmtId="0" fontId="3" fillId="7" borderId="0" xfId="0" applyFont="1" applyFill="1" applyBorder="1" applyProtection="1"/>
    <xf numFmtId="0" fontId="26" fillId="5"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5" borderId="0" xfId="0" applyFont="1" applyFill="1" applyAlignment="1" applyProtection="1">
      <alignment vertical="center" readingOrder="2"/>
    </xf>
    <xf numFmtId="0" fontId="1" fillId="5" borderId="0" xfId="0" applyFont="1" applyFill="1" applyAlignment="1" applyProtection="1">
      <alignment vertical="center" readingOrder="2"/>
    </xf>
    <xf numFmtId="0" fontId="1" fillId="0" borderId="0" xfId="0" applyFont="1" applyAlignment="1" applyProtection="1">
      <alignment vertical="center" readingOrder="2"/>
    </xf>
    <xf numFmtId="0" fontId="1" fillId="5" borderId="0" xfId="0" applyFont="1" applyFill="1" applyBorder="1" applyAlignment="1" applyProtection="1">
      <alignment vertical="center" readingOrder="2"/>
    </xf>
    <xf numFmtId="0" fontId="5" fillId="5" borderId="0" xfId="0" applyFont="1" applyFill="1" applyAlignment="1" applyProtection="1">
      <alignment vertical="center" readingOrder="2"/>
    </xf>
    <xf numFmtId="0" fontId="2" fillId="5"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5"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6" borderId="0" xfId="0" applyFont="1" applyFill="1" applyAlignment="1" applyProtection="1">
      <alignment horizontal="center" vertical="center" wrapText="1" readingOrder="2"/>
    </xf>
    <xf numFmtId="0" fontId="18" fillId="5" borderId="19" xfId="0" applyFont="1" applyFill="1" applyBorder="1" applyAlignment="1" applyProtection="1">
      <alignment horizontal="center" vertical="center" wrapText="1" readingOrder="2"/>
    </xf>
    <xf numFmtId="0" fontId="18" fillId="5" borderId="1" xfId="0" applyFont="1" applyFill="1" applyBorder="1" applyAlignment="1" applyProtection="1">
      <alignment horizontal="center" vertical="center" wrapText="1" readingOrder="2"/>
    </xf>
    <xf numFmtId="0" fontId="1" fillId="5"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2" applyFill="1" applyBorder="1" applyAlignment="1" applyProtection="1">
      <alignment vertical="center" readingOrder="2"/>
      <protection locked="0"/>
    </xf>
    <xf numFmtId="0" fontId="2" fillId="6" borderId="1" xfId="0" applyFont="1" applyFill="1" applyBorder="1" applyAlignment="1" applyProtection="1">
      <alignment vertical="center" readingOrder="2"/>
    </xf>
    <xf numFmtId="0" fontId="1" fillId="6" borderId="1" xfId="0" applyFont="1" applyFill="1" applyBorder="1" applyAlignment="1" applyProtection="1">
      <alignment vertical="center" readingOrder="2"/>
    </xf>
    <xf numFmtId="0" fontId="1" fillId="6" borderId="0" xfId="0" applyFont="1" applyFill="1" applyAlignment="1" applyProtection="1">
      <alignment vertical="center" readingOrder="2"/>
    </xf>
    <xf numFmtId="0" fontId="15" fillId="5" borderId="0" xfId="2" applyFill="1" applyAlignment="1" applyProtection="1">
      <alignment vertical="center" readingOrder="2"/>
    </xf>
    <xf numFmtId="0" fontId="3" fillId="7" borderId="0" xfId="0" applyFont="1" applyFill="1" applyAlignment="1" applyProtection="1">
      <alignment vertical="center" readingOrder="2"/>
    </xf>
    <xf numFmtId="0" fontId="8" fillId="5" borderId="0" xfId="0" applyFont="1" applyFill="1" applyAlignment="1" applyProtection="1">
      <alignment vertical="center" readingOrder="2"/>
    </xf>
    <xf numFmtId="0" fontId="7" fillId="5" borderId="0" xfId="0" applyFont="1" applyFill="1" applyBorder="1" applyAlignment="1" applyProtection="1">
      <alignment vertical="center" readingOrder="2"/>
    </xf>
    <xf numFmtId="0" fontId="7" fillId="5"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6" borderId="1" xfId="0" applyFont="1" applyFill="1" applyBorder="1" applyAlignment="1" applyProtection="1">
      <alignment vertical="center" readingOrder="2"/>
    </xf>
    <xf numFmtId="0" fontId="29" fillId="6" borderId="1" xfId="0" applyFont="1" applyFill="1" applyBorder="1" applyAlignment="1" applyProtection="1">
      <alignment vertical="center" readingOrder="2"/>
    </xf>
    <xf numFmtId="0" fontId="7" fillId="6" borderId="1" xfId="0" applyFont="1" applyFill="1" applyBorder="1" applyAlignment="1" applyProtection="1">
      <alignment horizontal="center" vertical="center" readingOrder="2"/>
    </xf>
    <xf numFmtId="0" fontId="3" fillId="6" borderId="1" xfId="0" applyFont="1" applyFill="1" applyBorder="1" applyAlignment="1" applyProtection="1">
      <alignment vertical="center" readingOrder="2"/>
    </xf>
    <xf numFmtId="164" fontId="1" fillId="6" borderId="1" xfId="0" applyNumberFormat="1" applyFont="1" applyFill="1" applyBorder="1" applyAlignment="1" applyProtection="1">
      <alignment horizontal="center" vertical="center" readingOrder="2"/>
    </xf>
    <xf numFmtId="164" fontId="7" fillId="6" borderId="1" xfId="0" applyNumberFormat="1" applyFont="1" applyFill="1" applyBorder="1" applyAlignment="1" applyProtection="1">
      <alignment horizontal="center" vertical="center" readingOrder="2"/>
    </xf>
    <xf numFmtId="0" fontId="7" fillId="7" borderId="0" xfId="0" applyFont="1" applyFill="1" applyAlignment="1" applyProtection="1">
      <alignment vertical="center" readingOrder="2"/>
    </xf>
    <xf numFmtId="49" fontId="18" fillId="7"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7" borderId="0" xfId="0" applyNumberFormat="1" applyFont="1" applyFill="1" applyAlignment="1" applyProtection="1">
      <alignment vertical="center" readingOrder="2"/>
    </xf>
    <xf numFmtId="49" fontId="18" fillId="7" borderId="0" xfId="0" applyNumberFormat="1" applyFont="1" applyFill="1" applyAlignment="1" applyProtection="1">
      <alignment horizontal="center" vertical="center" readingOrder="2"/>
    </xf>
    <xf numFmtId="0" fontId="18" fillId="7" borderId="0" xfId="0" applyFont="1" applyFill="1" applyAlignment="1" applyProtection="1">
      <alignment vertical="center"/>
    </xf>
    <xf numFmtId="0" fontId="1" fillId="0" borderId="0" xfId="0" applyFont="1" applyAlignment="1" applyProtection="1">
      <alignment vertical="center"/>
    </xf>
    <xf numFmtId="0" fontId="5" fillId="5" borderId="0" xfId="0" applyFont="1" applyFill="1" applyAlignment="1" applyProtection="1">
      <alignment vertical="center"/>
    </xf>
    <xf numFmtId="0" fontId="2" fillId="5"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6" borderId="1" xfId="0" applyFont="1" applyFill="1" applyBorder="1" applyAlignment="1" applyProtection="1">
      <alignment vertical="center"/>
    </xf>
    <xf numFmtId="0" fontId="2" fillId="6" borderId="1" xfId="0" applyFont="1" applyFill="1" applyBorder="1" applyAlignment="1" applyProtection="1">
      <alignment vertical="center"/>
    </xf>
    <xf numFmtId="0" fontId="18" fillId="7"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5" borderId="22" xfId="0" applyFont="1" applyFill="1" applyBorder="1" applyAlignment="1" applyProtection="1">
      <alignment horizontal="center" vertical="center" wrapText="1" readingOrder="2"/>
    </xf>
    <xf numFmtId="0" fontId="2" fillId="5"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readingOrder="2"/>
    </xf>
    <xf numFmtId="0" fontId="3" fillId="5" borderId="24" xfId="0" applyFont="1" applyFill="1" applyBorder="1" applyAlignment="1" applyProtection="1">
      <alignment horizontal="center" vertical="center" wrapText="1" readingOrder="2"/>
    </xf>
    <xf numFmtId="0" fontId="27" fillId="5"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8" borderId="8" xfId="0" applyFont="1" applyFill="1" applyBorder="1" applyProtection="1"/>
    <xf numFmtId="0" fontId="0" fillId="8" borderId="10" xfId="0" applyFill="1" applyBorder="1" applyProtection="1"/>
    <xf numFmtId="0" fontId="23" fillId="8" borderId="13" xfId="0" applyFont="1" applyFill="1" applyBorder="1" applyProtection="1"/>
    <xf numFmtId="0" fontId="0" fillId="8" borderId="14" xfId="0" applyFill="1" applyBorder="1" applyProtection="1"/>
    <xf numFmtId="0" fontId="0" fillId="8" borderId="15" xfId="0" applyFill="1" applyBorder="1" applyProtection="1"/>
    <xf numFmtId="0" fontId="1" fillId="5" borderId="0" xfId="0" applyFont="1" applyFill="1" applyAlignment="1" applyProtection="1">
      <alignment vertical="center"/>
    </xf>
    <xf numFmtId="0" fontId="0" fillId="2" borderId="13" xfId="0" applyFill="1" applyBorder="1" applyProtection="1"/>
    <xf numFmtId="0" fontId="0" fillId="9" borderId="0" xfId="0" applyFill="1" applyBorder="1" applyProtection="1"/>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0" fillId="8"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30"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5"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5"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5"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5" borderId="20" xfId="0" applyFont="1" applyFill="1" applyBorder="1" applyAlignment="1" applyProtection="1">
      <alignment horizontal="center" vertical="center" wrapText="1" readingOrder="2"/>
    </xf>
    <xf numFmtId="0" fontId="3" fillId="5" borderId="21" xfId="0" applyFont="1" applyFill="1" applyBorder="1" applyAlignment="1" applyProtection="1">
      <alignment horizontal="center" vertical="center" wrapText="1" readingOrder="2"/>
    </xf>
    <xf numFmtId="49" fontId="18" fillId="7" borderId="26" xfId="0" applyNumberFormat="1" applyFont="1" applyFill="1" applyBorder="1" applyAlignment="1" applyProtection="1">
      <alignment vertical="center" readingOrder="2"/>
    </xf>
    <xf numFmtId="0" fontId="15" fillId="5" borderId="0" xfId="2" applyFill="1" applyAlignment="1" applyProtection="1">
      <alignment vertical="center"/>
    </xf>
    <xf numFmtId="0" fontId="1" fillId="5"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5" borderId="1" xfId="0" applyFont="1" applyFill="1" applyBorder="1" applyAlignment="1" applyProtection="1">
      <alignment vertical="center" readingOrder="2"/>
    </xf>
    <xf numFmtId="0" fontId="7" fillId="0" borderId="19"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1" xfId="0" applyFont="1" applyFill="1" applyBorder="1" applyAlignment="1" applyProtection="1">
      <alignment horizontal="center"/>
      <protection locked="0"/>
    </xf>
    <xf numFmtId="0" fontId="7" fillId="0" borderId="17"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7" xfId="1" applyNumberFormat="1" applyFont="1" applyBorder="1" applyAlignment="1" applyProtection="1">
      <alignment horizontal="center" vertical="center" wrapText="1"/>
      <protection locked="0"/>
    </xf>
    <xf numFmtId="0" fontId="7" fillId="0" borderId="1" xfId="1" applyNumberFormat="1" applyFont="1" applyBorder="1" applyAlignment="1" applyProtection="1">
      <alignment horizontal="center" vertical="center" wrapText="1"/>
      <protection locked="0"/>
    </xf>
    <xf numFmtId="1" fontId="7" fillId="0" borderId="27" xfId="0" applyNumberFormat="1" applyFont="1" applyFill="1" applyBorder="1" applyAlignment="1" applyProtection="1">
      <alignment horizontal="center" vertical="center"/>
      <protection locked="0"/>
    </xf>
    <xf numFmtId="1" fontId="7" fillId="0" borderId="1" xfId="0" applyNumberFormat="1" applyFont="1" applyFill="1" applyBorder="1" applyAlignment="1" applyProtection="1">
      <alignment horizontal="center" vertical="center"/>
      <protection locked="0"/>
    </xf>
    <xf numFmtId="1" fontId="7" fillId="0" borderId="1" xfId="0" applyNumberFormat="1" applyFont="1" applyBorder="1" applyAlignment="1" applyProtection="1">
      <alignment horizontal="center" vertical="center"/>
      <protection locked="0"/>
    </xf>
    <xf numFmtId="164" fontId="7" fillId="4" borderId="17" xfId="0" applyNumberFormat="1" applyFont="1" applyFill="1" applyBorder="1" applyAlignment="1" applyProtection="1">
      <alignment horizontal="center"/>
      <protection locked="0"/>
    </xf>
    <xf numFmtId="164" fontId="7" fillId="4" borderId="1" xfId="0" applyNumberFormat="1" applyFont="1" applyFill="1" applyBorder="1" applyAlignment="1" applyProtection="1">
      <alignment horizontal="center"/>
      <protection locked="0"/>
    </xf>
    <xf numFmtId="164" fontId="7" fillId="9" borderId="1" xfId="0" applyNumberFormat="1" applyFont="1" applyFill="1" applyBorder="1" applyAlignment="1" applyProtection="1">
      <alignment horizontal="center"/>
      <protection locked="0"/>
    </xf>
    <xf numFmtId="164" fontId="7" fillId="4" borderId="1" xfId="0" applyNumberFormat="1" applyFont="1" applyFill="1" applyBorder="1" applyAlignment="1" applyProtection="1">
      <alignment horizontal="center" vertical="center"/>
      <protection locked="0"/>
    </xf>
    <xf numFmtId="164" fontId="7" fillId="0" borderId="1" xfId="0" applyNumberFormat="1" applyFont="1" applyBorder="1" applyAlignment="1" applyProtection="1">
      <alignment horizontal="center"/>
      <protection locked="0"/>
    </xf>
    <xf numFmtId="0" fontId="7" fillId="0" borderId="17"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 fontId="7" fillId="9" borderId="28" xfId="0" applyNumberFormat="1" applyFont="1" applyFill="1" applyBorder="1" applyAlignment="1" applyProtection="1">
      <alignment horizontal="center"/>
      <protection locked="0"/>
    </xf>
    <xf numFmtId="1" fontId="7" fillId="9" borderId="1" xfId="0" applyNumberFormat="1" applyFont="1" applyFill="1" applyBorder="1" applyAlignment="1" applyProtection="1">
      <alignment horizontal="center"/>
      <protection locked="0"/>
    </xf>
    <xf numFmtId="1" fontId="7" fillId="9" borderId="19" xfId="0" applyNumberFormat="1" applyFont="1" applyFill="1" applyBorder="1" applyAlignment="1" applyProtection="1">
      <alignment horizontal="center"/>
      <protection locked="0"/>
    </xf>
    <xf numFmtId="1" fontId="7" fillId="9" borderId="26" xfId="0" applyNumberFormat="1" applyFont="1" applyFill="1" applyBorder="1" applyAlignment="1" applyProtection="1">
      <alignment horizontal="center"/>
      <protection locked="0"/>
    </xf>
    <xf numFmtId="1" fontId="7" fillId="9" borderId="29" xfId="0" applyNumberFormat="1" applyFont="1" applyFill="1" applyBorder="1" applyAlignment="1" applyProtection="1">
      <alignment horizontal="center"/>
      <protection locked="0"/>
    </xf>
    <xf numFmtId="1" fontId="7" fillId="9" borderId="25" xfId="0" applyNumberFormat="1" applyFont="1" applyFill="1" applyBorder="1" applyAlignment="1" applyProtection="1">
      <alignment horizontal="center"/>
      <protection locked="0"/>
    </xf>
    <xf numFmtId="1" fontId="7" fillId="9" borderId="24" xfId="0" applyNumberFormat="1" applyFont="1" applyFill="1" applyBorder="1" applyAlignment="1" applyProtection="1">
      <alignment horizontal="center"/>
      <protection locked="0"/>
    </xf>
    <xf numFmtId="2" fontId="7" fillId="9" borderId="30" xfId="0" applyNumberFormat="1" applyFont="1" applyFill="1" applyBorder="1" applyAlignment="1" applyProtection="1">
      <alignment horizontal="center"/>
      <protection locked="0"/>
    </xf>
    <xf numFmtId="2" fontId="7" fillId="9" borderId="31" xfId="0" applyNumberFormat="1" applyFont="1" applyFill="1" applyBorder="1" applyAlignment="1" applyProtection="1">
      <alignment horizontal="center"/>
      <protection locked="0"/>
    </xf>
    <xf numFmtId="164" fontId="7" fillId="9" borderId="30" xfId="0" applyNumberFormat="1" applyFont="1" applyFill="1" applyBorder="1" applyAlignment="1" applyProtection="1">
      <alignment horizontal="center"/>
      <protection locked="0"/>
    </xf>
    <xf numFmtId="164" fontId="7" fillId="9" borderId="31" xfId="0" applyNumberFormat="1" applyFont="1" applyFill="1" applyBorder="1" applyAlignment="1" applyProtection="1">
      <alignment horizontal="center"/>
      <protection locked="0"/>
    </xf>
    <xf numFmtId="164" fontId="7" fillId="9" borderId="19" xfId="0" applyNumberFormat="1" applyFont="1" applyFill="1" applyBorder="1" applyAlignment="1" applyProtection="1">
      <alignment horizontal="center"/>
      <protection locked="0"/>
    </xf>
    <xf numFmtId="9" fontId="7" fillId="0" borderId="1" xfId="0" applyNumberFormat="1" applyFont="1" applyBorder="1" applyAlignment="1" applyProtection="1">
      <alignment horizontal="center"/>
      <protection locked="0"/>
    </xf>
    <xf numFmtId="9" fontId="7" fillId="0" borderId="1" xfId="1" applyNumberFormat="1" applyFont="1" applyBorder="1" applyAlignment="1" applyProtection="1">
      <alignment horizontal="center"/>
      <protection locked="0"/>
    </xf>
    <xf numFmtId="9" fontId="7" fillId="0" borderId="19" xfId="1" applyNumberFormat="1" applyFont="1" applyBorder="1" applyAlignment="1" applyProtection="1">
      <alignment horizontal="center"/>
      <protection locked="0"/>
    </xf>
    <xf numFmtId="0" fontId="7" fillId="0" borderId="29"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165" fontId="7" fillId="0" borderId="19" xfId="1" applyNumberFormat="1" applyFont="1" applyBorder="1" applyAlignment="1" applyProtection="1">
      <alignment horizontal="center"/>
      <protection locked="0"/>
    </xf>
    <xf numFmtId="165" fontId="7" fillId="0" borderId="1" xfId="1" applyNumberFormat="1" applyFont="1" applyBorder="1" applyAlignment="1" applyProtection="1">
      <alignment horizontal="center"/>
      <protection locked="0"/>
    </xf>
    <xf numFmtId="0" fontId="1" fillId="0" borderId="0" xfId="0" applyFont="1" applyAlignment="1" applyProtection="1">
      <alignment vertical="center"/>
      <protection locked="0"/>
    </xf>
    <xf numFmtId="0" fontId="7" fillId="0" borderId="19" xfId="1" applyNumberFormat="1" applyFont="1" applyBorder="1" applyAlignment="1" applyProtection="1">
      <alignment horizontal="center" vertical="center" wrapText="1"/>
      <protection locked="0"/>
    </xf>
    <xf numFmtId="0" fontId="7" fillId="0" borderId="17" xfId="0" applyFont="1" applyBorder="1" applyAlignment="1" applyProtection="1">
      <alignment horizontal="center"/>
      <protection locked="0"/>
    </xf>
    <xf numFmtId="1" fontId="7" fillId="0" borderId="19" xfId="0" applyNumberFormat="1" applyFont="1" applyFill="1" applyBorder="1" applyAlignment="1" applyProtection="1">
      <alignment horizontal="center" vertical="center"/>
      <protection locked="0"/>
    </xf>
    <xf numFmtId="1" fontId="7" fillId="0" borderId="1" xfId="0" applyNumberFormat="1" applyFont="1" applyBorder="1" applyAlignment="1" applyProtection="1">
      <alignment horizontal="center"/>
      <protection locked="0"/>
    </xf>
    <xf numFmtId="1" fontId="7" fillId="0" borderId="1" xfId="1" applyNumberFormat="1" applyFont="1" applyBorder="1" applyAlignment="1" applyProtection="1">
      <alignment horizontal="center"/>
      <protection locked="0"/>
    </xf>
    <xf numFmtId="1" fontId="7" fillId="0" borderId="19" xfId="1" applyNumberFormat="1" applyFont="1" applyBorder="1" applyAlignment="1" applyProtection="1">
      <alignment horizontal="center"/>
      <protection locked="0"/>
    </xf>
    <xf numFmtId="1" fontId="7" fillId="4" borderId="17" xfId="0" applyNumberFormat="1" applyFont="1" applyFill="1" applyBorder="1" applyAlignment="1" applyProtection="1">
      <alignment horizontal="center"/>
      <protection locked="0"/>
    </xf>
    <xf numFmtId="1" fontId="7" fillId="4" borderId="1" xfId="0" applyNumberFormat="1" applyFont="1" applyFill="1" applyBorder="1" applyAlignment="1" applyProtection="1">
      <alignment horizontal="center"/>
      <protection locked="0"/>
    </xf>
    <xf numFmtId="1" fontId="7" fillId="0" borderId="19" xfId="0" applyNumberFormat="1" applyFont="1" applyBorder="1" applyAlignment="1" applyProtection="1">
      <alignment horizontal="center"/>
      <protection locked="0"/>
    </xf>
    <xf numFmtId="164" fontId="7" fillId="0" borderId="19" xfId="0" applyNumberFormat="1" applyFont="1" applyBorder="1" applyAlignment="1" applyProtection="1">
      <alignment horizontal="center"/>
      <protection locked="0"/>
    </xf>
    <xf numFmtId="0" fontId="7" fillId="0" borderId="19" xfId="0" applyFont="1" applyBorder="1" applyAlignment="1" applyProtection="1">
      <alignment horizontal="center" vertical="center"/>
      <protection locked="0"/>
    </xf>
    <xf numFmtId="1" fontId="7" fillId="9" borderId="30" xfId="0" applyNumberFormat="1" applyFont="1" applyFill="1" applyBorder="1" applyAlignment="1" applyProtection="1">
      <alignment horizontal="center"/>
      <protection locked="0"/>
    </xf>
    <xf numFmtId="1" fontId="7" fillId="9" borderId="31" xfId="0" applyNumberFormat="1" applyFont="1" applyFill="1" applyBorder="1" applyAlignment="1" applyProtection="1">
      <alignment horizontal="center"/>
      <protection locked="0"/>
    </xf>
    <xf numFmtId="9" fontId="1" fillId="0" borderId="1" xfId="0" applyNumberFormat="1" applyFont="1" applyFill="1" applyBorder="1" applyAlignment="1" applyProtection="1">
      <alignment vertical="center"/>
      <protection locked="0"/>
    </xf>
    <xf numFmtId="9" fontId="1" fillId="0" borderId="1" xfId="0" applyNumberFormat="1" applyFont="1" applyFill="1" applyBorder="1" applyAlignment="1" applyProtection="1">
      <alignment vertical="center" readingOrder="2"/>
      <protection locked="0"/>
    </xf>
    <xf numFmtId="166" fontId="7" fillId="0" borderId="24" xfId="1" applyNumberFormat="1" applyFont="1" applyBorder="1" applyAlignment="1" applyProtection="1">
      <alignment horizontal="center" vertical="center"/>
      <protection locked="0"/>
    </xf>
    <xf numFmtId="164" fontId="7" fillId="0" borderId="0" xfId="0" applyNumberFormat="1" applyFont="1" applyFill="1" applyAlignment="1" applyProtection="1">
      <alignment horizontal="center"/>
      <protection locked="0"/>
    </xf>
    <xf numFmtId="3" fontId="7" fillId="0" borderId="1" xfId="0" applyNumberFormat="1" applyFont="1" applyFill="1" applyBorder="1" applyAlignment="1" applyProtection="1">
      <alignment horizontal="center"/>
      <protection locked="0"/>
    </xf>
    <xf numFmtId="1" fontId="7" fillId="0" borderId="1" xfId="0" applyNumberFormat="1" applyFont="1" applyFill="1" applyBorder="1" applyAlignment="1" applyProtection="1">
      <alignment horizontal="center"/>
      <protection locked="0"/>
    </xf>
    <xf numFmtId="164" fontId="7" fillId="9" borderId="29" xfId="0" applyNumberFormat="1" applyFont="1" applyFill="1" applyBorder="1" applyAlignment="1" applyProtection="1">
      <alignment horizontal="center"/>
      <protection locked="0"/>
    </xf>
    <xf numFmtId="164" fontId="7" fillId="9" borderId="26" xfId="0" applyNumberFormat="1" applyFont="1" applyFill="1" applyBorder="1" applyAlignment="1" applyProtection="1">
      <alignment horizontal="center"/>
      <protection locked="0"/>
    </xf>
    <xf numFmtId="0" fontId="7" fillId="0" borderId="0" xfId="0" applyFont="1" applyAlignment="1" applyProtection="1">
      <alignment vertical="center" readingOrder="2"/>
      <protection locked="0"/>
    </xf>
    <xf numFmtId="165" fontId="7" fillId="0" borderId="1" xfId="3" applyNumberFormat="1" applyFont="1" applyBorder="1" applyAlignment="1" applyProtection="1">
      <alignment horizontal="center"/>
      <protection locked="0"/>
    </xf>
    <xf numFmtId="165" fontId="0" fillId="0" borderId="19" xfId="0" applyNumberFormat="1" applyBorder="1" applyAlignment="1" applyProtection="1">
      <alignment horizontal="center" vertical="center" wrapText="1"/>
      <protection locked="0"/>
    </xf>
    <xf numFmtId="165" fontId="0" fillId="0" borderId="1" xfId="0" applyNumberFormat="1" applyBorder="1" applyAlignment="1" applyProtection="1">
      <alignment horizontal="center" vertical="center" wrapText="1"/>
      <protection locked="0"/>
    </xf>
    <xf numFmtId="165" fontId="7" fillId="0" borderId="26" xfId="0" applyNumberFormat="1" applyFont="1" applyBorder="1" applyAlignment="1" applyProtection="1">
      <alignment horizontal="center" vertical="center"/>
      <protection locked="0"/>
    </xf>
    <xf numFmtId="9" fontId="7" fillId="0" borderId="19" xfId="0" applyNumberFormat="1" applyFont="1" applyBorder="1" applyAlignment="1" applyProtection="1">
      <alignment horizontal="center"/>
      <protection locked="0"/>
    </xf>
    <xf numFmtId="43" fontId="7" fillId="9" borderId="28" xfId="1" applyFont="1" applyFill="1" applyBorder="1" applyAlignment="1" applyProtection="1">
      <alignment horizontal="center"/>
      <protection locked="0"/>
    </xf>
    <xf numFmtId="10" fontId="7" fillId="0" borderId="29" xfId="0" applyNumberFormat="1" applyFont="1" applyBorder="1" applyAlignment="1" applyProtection="1">
      <alignment horizontal="center" vertical="center"/>
      <protection locked="0"/>
    </xf>
    <xf numFmtId="3" fontId="14" fillId="0" borderId="1" xfId="4" applyNumberFormat="1" applyFill="1" applyBorder="1" applyAlignment="1" applyProtection="1">
      <alignment horizontal="center" vertical="center" wrapText="1"/>
      <protection locked="0"/>
    </xf>
    <xf numFmtId="3" fontId="7" fillId="0" borderId="1" xfId="4" applyNumberFormat="1" applyFont="1" applyFill="1" applyBorder="1" applyAlignment="1" applyProtection="1">
      <alignment horizontal="center" vertical="center" wrapText="1"/>
      <protection locked="0"/>
    </xf>
    <xf numFmtId="0" fontId="1" fillId="0" borderId="0" xfId="0" applyFont="1" applyAlignment="1" applyProtection="1">
      <alignment vertical="center" readingOrder="2"/>
      <protection locked="0"/>
    </xf>
    <xf numFmtId="3" fontId="14" fillId="0" borderId="22" xfId="4" applyNumberFormat="1" applyFill="1" applyBorder="1" applyAlignment="1" applyProtection="1">
      <alignment horizontal="center" vertical="center" wrapText="1"/>
      <protection locked="0"/>
    </xf>
    <xf numFmtId="167" fontId="7" fillId="0" borderId="1" xfId="0" applyNumberFormat="1" applyFont="1" applyBorder="1" applyAlignment="1" applyProtection="1">
      <alignment horizontal="center" vertical="center"/>
      <protection locked="0"/>
    </xf>
    <xf numFmtId="167" fontId="0" fillId="0" borderId="19" xfId="0" applyNumberFormat="1" applyBorder="1" applyAlignment="1" applyProtection="1">
      <alignment horizontal="center" vertical="center"/>
      <protection locked="0"/>
    </xf>
    <xf numFmtId="166" fontId="1" fillId="0" borderId="1" xfId="0" applyNumberFormat="1" applyFont="1" applyFill="1" applyBorder="1" applyAlignment="1" applyProtection="1">
      <alignment vertical="center"/>
      <protection locked="0"/>
    </xf>
    <xf numFmtId="166" fontId="7" fillId="0" borderId="29" xfId="0" applyNumberFormat="1" applyFont="1" applyBorder="1" applyAlignment="1" applyProtection="1">
      <alignment horizontal="center" vertical="center"/>
      <protection locked="0"/>
    </xf>
    <xf numFmtId="3" fontId="1" fillId="0" borderId="1" xfId="0" applyNumberFormat="1" applyFont="1" applyFill="1" applyBorder="1" applyAlignment="1" applyProtection="1">
      <alignment vertical="center" readingOrder="2"/>
      <protection locked="0"/>
    </xf>
    <xf numFmtId="2" fontId="7" fillId="0" borderId="1" xfId="0" applyNumberFormat="1" applyFont="1" applyFill="1" applyBorder="1" applyAlignment="1" applyProtection="1">
      <alignment vertical="center" readingOrder="2"/>
      <protection locked="0"/>
    </xf>
    <xf numFmtId="167" fontId="7" fillId="0" borderId="19" xfId="0" applyNumberFormat="1" applyFont="1" applyBorder="1" applyAlignment="1" applyProtection="1">
      <alignment horizontal="center" vertical="center"/>
      <protection locked="0"/>
    </xf>
    <xf numFmtId="167" fontId="1" fillId="0" borderId="1" xfId="0" applyNumberFormat="1" applyFont="1" applyFill="1" applyBorder="1" applyAlignment="1" applyProtection="1">
      <alignment vertical="center" readingOrder="2"/>
      <protection locked="0"/>
    </xf>
    <xf numFmtId="2" fontId="1" fillId="0" borderId="1" xfId="0" applyNumberFormat="1" applyFont="1" applyFill="1" applyBorder="1" applyAlignment="1" applyProtection="1">
      <alignment vertical="center"/>
      <protection locked="0"/>
    </xf>
    <xf numFmtId="3" fontId="7" fillId="0" borderId="1" xfId="0" applyNumberFormat="1" applyFont="1" applyFill="1" applyBorder="1" applyAlignment="1" applyProtection="1">
      <alignment vertical="center" readingOrder="2"/>
      <protection locked="0"/>
    </xf>
    <xf numFmtId="0" fontId="2" fillId="6" borderId="25"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0" fillId="3" borderId="32"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2" fillId="5" borderId="25" xfId="0" quotePrefix="1"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12" fillId="5" borderId="25" xfId="0" applyFont="1" applyFill="1" applyBorder="1" applyAlignment="1" applyProtection="1">
      <alignment horizontal="center" vertical="center" readingOrder="1"/>
    </xf>
    <xf numFmtId="0" fontId="0" fillId="5" borderId="26" xfId="0" applyFill="1" applyBorder="1" applyAlignment="1" applyProtection="1">
      <alignment horizontal="center" vertical="center" readingOrder="1"/>
    </xf>
    <xf numFmtId="0" fontId="0" fillId="5" borderId="26" xfId="0" applyFill="1" applyBorder="1" applyAlignment="1" applyProtection="1">
      <alignment horizontal="center" vertical="center" wrapText="1" readingOrder="2"/>
    </xf>
    <xf numFmtId="0" fontId="7" fillId="5" borderId="26" xfId="0" applyFont="1" applyFill="1" applyBorder="1" applyAlignment="1" applyProtection="1">
      <alignment horizontal="center" vertical="center" wrapText="1" readingOrder="2"/>
    </xf>
    <xf numFmtId="0" fontId="18" fillId="5" borderId="25" xfId="0" applyFont="1" applyFill="1" applyBorder="1" applyAlignment="1" applyProtection="1">
      <alignment horizontal="center" vertical="center" wrapText="1" readingOrder="2"/>
    </xf>
    <xf numFmtId="0" fontId="18" fillId="5" borderId="26" xfId="0" applyFont="1" applyFill="1" applyBorder="1" applyAlignment="1" applyProtection="1">
      <alignment horizontal="center" vertical="center" wrapText="1" readingOrder="2"/>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3" fillId="7" borderId="1" xfId="0" applyFont="1" applyFill="1" applyBorder="1" applyAlignment="1" applyProtection="1">
      <alignment horizontal="center" vertical="center" wrapText="1" readingOrder="2"/>
    </xf>
    <xf numFmtId="164" fontId="3" fillId="6" borderId="25" xfId="0" applyNumberFormat="1" applyFont="1" applyFill="1" applyBorder="1" applyAlignment="1" applyProtection="1">
      <alignment horizontal="center" vertical="center" wrapText="1" readingOrder="2"/>
    </xf>
    <xf numFmtId="164" fontId="3" fillId="6"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readingOrder="2"/>
    </xf>
    <xf numFmtId="0" fontId="2" fillId="7" borderId="26" xfId="0" applyFont="1" applyFill="1" applyBorder="1" applyAlignment="1" applyProtection="1">
      <alignment horizontal="center" vertical="center" readingOrder="2"/>
    </xf>
    <xf numFmtId="49" fontId="2" fillId="5"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shrinkToFit="1" readingOrder="2"/>
    </xf>
    <xf numFmtId="0" fontId="2" fillId="5" borderId="26" xfId="0" applyFont="1" applyFill="1" applyBorder="1" applyAlignment="1" applyProtection="1">
      <alignment horizontal="center" vertical="center" shrinkToFit="1" readingOrder="2"/>
    </xf>
    <xf numFmtId="0" fontId="2" fillId="7" borderId="25" xfId="0" applyFont="1" applyFill="1" applyBorder="1" applyAlignment="1" applyProtection="1">
      <alignment horizontal="center" vertical="center"/>
    </xf>
    <xf numFmtId="0" fontId="2" fillId="7" borderId="26" xfId="0" applyFont="1" applyFill="1" applyBorder="1" applyAlignment="1" applyProtection="1">
      <alignment horizontal="center" vertical="center"/>
    </xf>
  </cellXfs>
  <cellStyles count="6">
    <cellStyle name="Comma" xfId="1" builtinId="3"/>
    <cellStyle name="Normal" xfId="0" builtinId="0"/>
    <cellStyle name="Normal 2" xfId="5"/>
    <cellStyle name="Normal 3" xfId="4"/>
    <cellStyle name="Percent" xfId="3" builtinId="5"/>
    <cellStyle name="היפר-קישור" xfId="2" builtinId="8"/>
  </cellStyles>
  <dxfs count="2155">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30480</xdr:rowOff>
    </xdr:from>
    <xdr:to>
      <xdr:col>60</xdr:col>
      <xdr:colOff>0</xdr:colOff>
      <xdr:row>4</xdr:row>
      <xdr:rowOff>586740</xdr:rowOff>
    </xdr:to>
    <xdr:pic>
      <xdr:nvPicPr>
        <xdr:cNvPr id="2934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043420" y="800100"/>
          <a:ext cx="0" cy="327660"/>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28575</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88;&#1497;&#1500;&#1493;&#1503;/2019/&#1500;&#1502;&#1500;&#1488;%20&#1499;&#1500;%20&#1497;&#1493;&#1501;/&#1505;&#1508;&#1497;&#1511;&#1493;&#1514;/2019/&#1505;&#1508;&#1497;&#1511;&#1493;&#1514;%20%20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488;&#1497;&#1500;&#1493;&#1503;/2019/&#1500;&#1502;&#1500;&#1488;%20&#1499;&#1500;%20&#1497;&#1493;&#1501;/&#1491;&#1493;&#1495;&#1493;&#1514;%20&#1514;&#1508;&#1506;&#1493;&#1500;/&#1491;&#1493;&#1495;&#1493;&#1514;%202019/&#1488;&#1493;&#1511;&#1496;&#1493;&#1489;&#1512;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488;&#1497;&#1500;&#1493;&#1503;/2019/&#1500;&#1502;&#1500;&#1488;%20&#1499;&#1500;%20&#1497;&#1493;&#1501;/&#1491;&#1493;&#1495;&#1493;&#1514;%20&#1514;&#1508;&#1506;&#1493;&#1500;/&#1491;&#1493;&#1495;&#1493;&#1514;%202019/&#1505;&#1508;&#1496;&#1502;&#1489;&#1512;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2019"/>
      <sheetName val="11.2019"/>
      <sheetName val="10.2019"/>
      <sheetName val="09.2019"/>
      <sheetName val="08.2019"/>
      <sheetName val="07.2019"/>
      <sheetName val="06.2019"/>
      <sheetName val="05.2019"/>
      <sheetName val="04.2019"/>
      <sheetName val="03.2019"/>
      <sheetName val="02.2019"/>
      <sheetName val="01.2019"/>
      <sheetName val="Sheet3"/>
    </sheetNames>
    <sheetDataSet>
      <sheetData sheetId="0"/>
      <sheetData sheetId="1"/>
      <sheetData sheetId="2">
        <row r="15">
          <cell r="G15">
            <v>54127</v>
          </cell>
        </row>
        <row r="16">
          <cell r="G16">
            <v>60767</v>
          </cell>
        </row>
        <row r="17">
          <cell r="G17">
            <v>58572</v>
          </cell>
        </row>
        <row r="18">
          <cell r="G18">
            <v>65402</v>
          </cell>
        </row>
        <row r="19">
          <cell r="G19">
            <v>50390</v>
          </cell>
        </row>
        <row r="20">
          <cell r="G20">
            <v>59169</v>
          </cell>
        </row>
        <row r="21">
          <cell r="G21">
            <v>58476</v>
          </cell>
        </row>
        <row r="22">
          <cell r="G22">
            <v>65760</v>
          </cell>
        </row>
        <row r="23">
          <cell r="G23">
            <v>37478</v>
          </cell>
        </row>
        <row r="24">
          <cell r="G24">
            <v>60252</v>
          </cell>
        </row>
        <row r="25">
          <cell r="G25">
            <v>65061</v>
          </cell>
        </row>
        <row r="26">
          <cell r="G26">
            <v>50099</v>
          </cell>
        </row>
        <row r="27">
          <cell r="G27">
            <v>68347</v>
          </cell>
        </row>
        <row r="28">
          <cell r="G28">
            <v>49791</v>
          </cell>
        </row>
        <row r="29">
          <cell r="G29">
            <v>56803</v>
          </cell>
        </row>
        <row r="30">
          <cell r="G30">
            <v>57082</v>
          </cell>
        </row>
        <row r="31">
          <cell r="G31">
            <v>57955</v>
          </cell>
        </row>
        <row r="32">
          <cell r="G32">
            <v>61481</v>
          </cell>
        </row>
        <row r="33">
          <cell r="G33">
            <v>49477</v>
          </cell>
        </row>
        <row r="34">
          <cell r="G34">
            <v>61579</v>
          </cell>
        </row>
        <row r="35">
          <cell r="G35">
            <v>50990</v>
          </cell>
        </row>
        <row r="36">
          <cell r="G36">
            <v>62046</v>
          </cell>
        </row>
        <row r="37">
          <cell r="G37">
            <v>55352</v>
          </cell>
        </row>
        <row r="38">
          <cell r="G38">
            <v>57506</v>
          </cell>
        </row>
        <row r="39">
          <cell r="G39">
            <v>66021</v>
          </cell>
        </row>
        <row r="40">
          <cell r="G40">
            <v>48024</v>
          </cell>
        </row>
        <row r="41">
          <cell r="G41">
            <v>56407</v>
          </cell>
        </row>
        <row r="42">
          <cell r="G42">
            <v>58810</v>
          </cell>
        </row>
        <row r="43">
          <cell r="G43">
            <v>56841</v>
          </cell>
        </row>
        <row r="44">
          <cell r="G44">
            <v>57116</v>
          </cell>
        </row>
        <row r="45">
          <cell r="G45">
            <v>55866</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צנטרפוגות"/>
      <sheetName val="פולימרים"/>
      <sheetName val="ספיקה חודשית שפכים"/>
      <sheetName val="סולר"/>
      <sheetName val="ביוגז"/>
    </sheetNames>
    <sheetDataSet>
      <sheetData sheetId="0" refreshError="1"/>
      <sheetData sheetId="1" refreshError="1"/>
      <sheetData sheetId="2" refreshError="1"/>
      <sheetData sheetId="3">
        <row r="5">
          <cell r="P5">
            <v>7.61</v>
          </cell>
        </row>
        <row r="8">
          <cell r="P8">
            <v>7.67</v>
          </cell>
        </row>
        <row r="10">
          <cell r="P10">
            <v>7.69</v>
          </cell>
        </row>
        <row r="12">
          <cell r="P12">
            <v>7.5</v>
          </cell>
        </row>
        <row r="17">
          <cell r="P17">
            <v>7.6</v>
          </cell>
        </row>
        <row r="19">
          <cell r="P19">
            <v>7.56</v>
          </cell>
        </row>
        <row r="24">
          <cell r="P24">
            <v>7.54</v>
          </cell>
        </row>
        <row r="25">
          <cell r="P25">
            <v>7.47</v>
          </cell>
        </row>
        <row r="26">
          <cell r="P26">
            <v>7.64</v>
          </cell>
        </row>
        <row r="29">
          <cell r="P29">
            <v>7.7</v>
          </cell>
        </row>
        <row r="31">
          <cell r="P31">
            <v>7.59</v>
          </cell>
        </row>
        <row r="32">
          <cell r="P32">
            <v>7.76</v>
          </cell>
        </row>
        <row r="33">
          <cell r="P33">
            <v>7.52</v>
          </cell>
        </row>
      </sheetData>
      <sheetData sheetId="4"/>
      <sheetData sheetId="5">
        <row r="4">
          <cell r="M4">
            <v>3.38</v>
          </cell>
        </row>
        <row r="7">
          <cell r="L7">
            <v>1.0580000000000001</v>
          </cell>
        </row>
        <row r="16">
          <cell r="L16">
            <v>0.99099999999999999</v>
          </cell>
          <cell r="M16">
            <v>6.02</v>
          </cell>
        </row>
        <row r="18">
          <cell r="M18">
            <v>6.82</v>
          </cell>
        </row>
        <row r="23">
          <cell r="L23">
            <v>0.95799999999999996</v>
          </cell>
        </row>
        <row r="25">
          <cell r="L25">
            <v>1.1539999999999999</v>
          </cell>
        </row>
        <row r="28">
          <cell r="L28">
            <v>0.96</v>
          </cell>
          <cell r="M28">
            <v>7.69</v>
          </cell>
        </row>
        <row r="30">
          <cell r="M30">
            <v>6.7</v>
          </cell>
        </row>
        <row r="31">
          <cell r="M31">
            <v>6.7</v>
          </cell>
        </row>
        <row r="32">
          <cell r="L32">
            <v>1.042</v>
          </cell>
          <cell r="M32">
            <v>3.46</v>
          </cell>
        </row>
      </sheetData>
      <sheetData sheetId="6">
        <row r="2">
          <cell r="S2">
            <v>217</v>
          </cell>
        </row>
        <row r="3">
          <cell r="S3">
            <v>408</v>
          </cell>
        </row>
        <row r="4">
          <cell r="S4">
            <v>298</v>
          </cell>
        </row>
        <row r="5">
          <cell r="S5">
            <v>293</v>
          </cell>
        </row>
        <row r="6">
          <cell r="S6">
            <v>401</v>
          </cell>
        </row>
        <row r="7">
          <cell r="S7">
            <v>555</v>
          </cell>
        </row>
        <row r="8">
          <cell r="S8">
            <v>391</v>
          </cell>
        </row>
        <row r="9">
          <cell r="S9">
            <v>288</v>
          </cell>
        </row>
        <row r="10">
          <cell r="S10">
            <v>219</v>
          </cell>
        </row>
        <row r="11">
          <cell r="S11">
            <v>187</v>
          </cell>
        </row>
        <row r="12">
          <cell r="S12">
            <v>342</v>
          </cell>
        </row>
        <row r="13">
          <cell r="S13">
            <v>257</v>
          </cell>
        </row>
        <row r="14">
          <cell r="S14">
            <v>246</v>
          </cell>
        </row>
        <row r="15">
          <cell r="S15">
            <v>288</v>
          </cell>
        </row>
        <row r="16">
          <cell r="S16">
            <v>425</v>
          </cell>
        </row>
        <row r="17">
          <cell r="S17">
            <v>250</v>
          </cell>
        </row>
        <row r="18">
          <cell r="S18">
            <v>477</v>
          </cell>
        </row>
        <row r="19">
          <cell r="S19">
            <v>184</v>
          </cell>
        </row>
        <row r="20">
          <cell r="S20">
            <v>132</v>
          </cell>
        </row>
        <row r="21">
          <cell r="S21">
            <v>347</v>
          </cell>
        </row>
        <row r="22">
          <cell r="S22">
            <v>295</v>
          </cell>
        </row>
        <row r="23">
          <cell r="S23">
            <v>209</v>
          </cell>
        </row>
        <row r="24">
          <cell r="S24">
            <v>594</v>
          </cell>
        </row>
        <row r="25">
          <cell r="S25">
            <v>433</v>
          </cell>
        </row>
        <row r="26">
          <cell r="S26">
            <v>336</v>
          </cell>
        </row>
        <row r="27">
          <cell r="S27">
            <v>262</v>
          </cell>
        </row>
        <row r="28">
          <cell r="S28">
            <v>568</v>
          </cell>
        </row>
        <row r="29">
          <cell r="S29">
            <v>424</v>
          </cell>
        </row>
        <row r="30">
          <cell r="S30">
            <v>183</v>
          </cell>
        </row>
        <row r="31">
          <cell r="S31">
            <v>571</v>
          </cell>
        </row>
        <row r="32">
          <cell r="S32">
            <v>264</v>
          </cell>
        </row>
      </sheetData>
      <sheetData sheetId="7">
        <row r="2">
          <cell r="B2">
            <v>132</v>
          </cell>
          <cell r="I2">
            <v>16.350453172205437</v>
          </cell>
        </row>
        <row r="3">
          <cell r="B3">
            <v>401</v>
          </cell>
          <cell r="I3">
            <v>49.670694864048329</v>
          </cell>
        </row>
        <row r="4">
          <cell r="B4">
            <v>403</v>
          </cell>
          <cell r="I4">
            <v>49.918429003021146</v>
          </cell>
        </row>
        <row r="5">
          <cell r="B5">
            <v>249</v>
          </cell>
          <cell r="I5">
            <v>30.842900302114803</v>
          </cell>
        </row>
        <row r="6">
          <cell r="B6">
            <v>247</v>
          </cell>
          <cell r="I6">
            <v>30.595166163141993</v>
          </cell>
        </row>
        <row r="7">
          <cell r="B7">
            <v>415</v>
          </cell>
          <cell r="I7">
            <v>51.40483383685801</v>
          </cell>
        </row>
        <row r="8">
          <cell r="B8">
            <v>516</v>
          </cell>
          <cell r="I8">
            <v>63.915407854984899</v>
          </cell>
        </row>
        <row r="9">
          <cell r="B9">
            <v>268</v>
          </cell>
          <cell r="I9">
            <v>33.196374622356494</v>
          </cell>
        </row>
        <row r="10">
          <cell r="B10">
            <v>131</v>
          </cell>
          <cell r="I10">
            <v>16.226586102719033</v>
          </cell>
        </row>
        <row r="11">
          <cell r="B11">
            <v>532</v>
          </cell>
          <cell r="I11">
            <v>65.897280966767369</v>
          </cell>
        </row>
        <row r="12">
          <cell r="B12">
            <v>266</v>
          </cell>
          <cell r="I12">
            <v>32.948640483383684</v>
          </cell>
        </row>
        <row r="13">
          <cell r="B13">
            <v>133</v>
          </cell>
          <cell r="I13">
            <v>16.474320241691842</v>
          </cell>
        </row>
        <row r="14">
          <cell r="B14">
            <v>266</v>
          </cell>
          <cell r="I14">
            <v>32.948640483383684</v>
          </cell>
        </row>
        <row r="15">
          <cell r="B15">
            <v>129</v>
          </cell>
          <cell r="I15">
            <v>15.978851963746225</v>
          </cell>
        </row>
        <row r="16">
          <cell r="B16">
            <v>398</v>
          </cell>
          <cell r="I16">
            <v>49.299093655589125</v>
          </cell>
        </row>
        <row r="17">
          <cell r="B17">
            <v>409</v>
          </cell>
          <cell r="I17">
            <v>50.661631419939582</v>
          </cell>
        </row>
        <row r="18">
          <cell r="B18">
            <v>436</v>
          </cell>
          <cell r="I18">
            <v>54.006042296072508</v>
          </cell>
        </row>
        <row r="19">
          <cell r="B19">
            <v>86</v>
          </cell>
          <cell r="I19">
            <v>10.652567975830815</v>
          </cell>
        </row>
        <row r="20">
          <cell r="B20">
            <v>133</v>
          </cell>
          <cell r="I20">
            <v>16.474320241691842</v>
          </cell>
        </row>
        <row r="21">
          <cell r="B21">
            <v>268</v>
          </cell>
          <cell r="I21">
            <v>33.196374622356494</v>
          </cell>
        </row>
        <row r="22">
          <cell r="B22">
            <v>131</v>
          </cell>
          <cell r="I22">
            <v>16.226586102719033</v>
          </cell>
        </row>
        <row r="23">
          <cell r="B23">
            <v>269</v>
          </cell>
          <cell r="I23">
            <v>33.320241691842902</v>
          </cell>
        </row>
        <row r="24">
          <cell r="B24">
            <v>528</v>
          </cell>
          <cell r="I24">
            <v>65.401812688821749</v>
          </cell>
        </row>
        <row r="25">
          <cell r="B25">
            <v>528</v>
          </cell>
          <cell r="I25">
            <v>65.401812688821749</v>
          </cell>
        </row>
        <row r="26">
          <cell r="B26">
            <v>265</v>
          </cell>
          <cell r="I26">
            <v>32.824773413897283</v>
          </cell>
        </row>
        <row r="27">
          <cell r="B27">
            <v>133</v>
          </cell>
          <cell r="I27">
            <v>16.474320241691842</v>
          </cell>
        </row>
        <row r="28">
          <cell r="B28">
            <v>514</v>
          </cell>
          <cell r="I28">
            <v>63.667673716012082</v>
          </cell>
        </row>
        <row r="29">
          <cell r="B29">
            <v>535</v>
          </cell>
          <cell r="I29">
            <v>66.26888217522658</v>
          </cell>
        </row>
        <row r="30">
          <cell r="B30">
            <v>267</v>
          </cell>
          <cell r="I30">
            <v>33.072507552870093</v>
          </cell>
        </row>
        <row r="31">
          <cell r="B31">
            <v>525</v>
          </cell>
          <cell r="I31">
            <v>65.030211480362539</v>
          </cell>
        </row>
        <row r="32">
          <cell r="B32">
            <v>400</v>
          </cell>
          <cell r="I32">
            <v>49.546827794561935</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מי נטל"/>
      <sheetName val="F-M COD"/>
      <sheetName val="F-M BOD"/>
      <sheetName val=" BOD-COD כניסה"/>
      <sheetName val="ביוב גולמי I"/>
      <sheetName val="תהליך קו מים P"/>
      <sheetName val="קולחים S"/>
      <sheetName val="תהליך קו בוצה"/>
      <sheetName val="צנטרפוגות"/>
      <sheetName val="פולימרים"/>
      <sheetName val="ספיקה חודשית שפכים"/>
      <sheetName val="סולר"/>
      <sheetName val="ביוגז"/>
    </sheetNames>
    <sheetDataSet>
      <sheetData sheetId="0"/>
      <sheetData sheetId="1"/>
      <sheetData sheetId="2"/>
      <sheetData sheetId="3"/>
      <sheetData sheetId="4"/>
      <sheetData sheetId="5"/>
      <sheetData sheetId="6">
        <row r="3">
          <cell r="I3">
            <v>7.89</v>
          </cell>
          <cell r="M3">
            <v>2.12</v>
          </cell>
        </row>
        <row r="4">
          <cell r="I4">
            <v>7.96</v>
          </cell>
        </row>
        <row r="5">
          <cell r="I5">
            <v>7.92</v>
          </cell>
          <cell r="M5">
            <v>3.09</v>
          </cell>
        </row>
        <row r="6">
          <cell r="I6">
            <v>7.97</v>
          </cell>
        </row>
        <row r="9">
          <cell r="I9">
            <v>7.64</v>
          </cell>
          <cell r="M9">
            <v>3.05</v>
          </cell>
        </row>
        <row r="10">
          <cell r="I10">
            <v>7.65</v>
          </cell>
        </row>
        <row r="11">
          <cell r="I11">
            <v>7.81</v>
          </cell>
        </row>
        <row r="13">
          <cell r="I13">
            <v>7.79</v>
          </cell>
          <cell r="M13">
            <v>2.42</v>
          </cell>
        </row>
        <row r="17">
          <cell r="I17">
            <v>7.84</v>
          </cell>
          <cell r="M17">
            <v>4.68</v>
          </cell>
        </row>
        <row r="19">
          <cell r="I19">
            <v>8.1199999999999992</v>
          </cell>
        </row>
        <row r="20">
          <cell r="I20">
            <v>7.9</v>
          </cell>
        </row>
        <row r="23">
          <cell r="I23">
            <v>8.06</v>
          </cell>
          <cell r="M23">
            <v>4.46</v>
          </cell>
        </row>
        <row r="24">
          <cell r="I24">
            <v>7.41</v>
          </cell>
        </row>
        <row r="25">
          <cell r="I25">
            <v>8.02</v>
          </cell>
          <cell r="M25">
            <v>4.12</v>
          </cell>
        </row>
        <row r="26">
          <cell r="I26">
            <v>7.96</v>
          </cell>
        </row>
        <row r="27">
          <cell r="I27">
            <v>7.91</v>
          </cell>
          <cell r="M27">
            <v>4.25</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zoomScale="75" zoomScaleNormal="75" workbookViewId="0">
      <selection activeCell="C10" sqref="C10"/>
    </sheetView>
  </sheetViews>
  <sheetFormatPr defaultColWidth="9.140625" defaultRowHeight="12.75" x14ac:dyDescent="0.2"/>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13</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10</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2019</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c r="C17" s="8"/>
      <c r="D17" s="8"/>
      <c r="E17" s="8"/>
      <c r="F17" s="8"/>
      <c r="G17" s="8"/>
      <c r="H17" s="8"/>
      <c r="I17" s="11"/>
      <c r="J17" s="22"/>
      <c r="K17" s="22"/>
      <c r="L17" s="22">
        <v>8</v>
      </c>
      <c r="M17" s="22">
        <v>2014</v>
      </c>
      <c r="N17" s="37"/>
      <c r="O17" s="37"/>
      <c r="P17" s="37"/>
      <c r="Q17" s="37"/>
      <c r="R17" s="37"/>
      <c r="S17" s="37"/>
    </row>
    <row r="18" spans="1:19" x14ac:dyDescent="0.2">
      <c r="A18" s="22"/>
      <c r="B18" s="12"/>
      <c r="C18" s="8"/>
      <c r="D18" s="8"/>
      <c r="E18" s="8"/>
      <c r="F18" s="8"/>
      <c r="G18" s="8"/>
      <c r="H18" s="8"/>
      <c r="I18" s="11"/>
      <c r="J18" s="22"/>
      <c r="K18" s="22"/>
      <c r="L18" s="22">
        <v>9</v>
      </c>
      <c r="M18" s="22">
        <v>2015</v>
      </c>
      <c r="N18" s="22"/>
      <c r="O18" s="22"/>
      <c r="P18" s="22"/>
      <c r="Q18" s="22"/>
      <c r="R18" s="22"/>
      <c r="S18" s="22"/>
    </row>
    <row r="19" spans="1:19" x14ac:dyDescent="0.2">
      <c r="A19" s="22"/>
      <c r="B19" s="12"/>
      <c r="C19" s="8"/>
      <c r="D19" s="8"/>
      <c r="E19" s="8"/>
      <c r="F19" s="8"/>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90" zoomScaleNormal="90" workbookViewId="0">
      <pane xSplit="2" ySplit="13" topLeftCell="C44" activePane="bottomRight" state="frozen"/>
      <selection pane="topRight" activeCell="C1" sqref="C1"/>
      <selection pane="bottomLeft" activeCell="A14" sqref="A14"/>
      <selection pane="bottomRight" activeCell="K36" sqref="K36"/>
    </sheetView>
  </sheetViews>
  <sheetFormatPr defaultColWidth="9.140625"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איילון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97">
        <v>93</v>
      </c>
      <c r="D4" s="298"/>
      <c r="E4" s="297">
        <v>89</v>
      </c>
      <c r="F4" s="298"/>
      <c r="G4" s="297">
        <v>90</v>
      </c>
      <c r="H4" s="298"/>
      <c r="I4" s="297">
        <v>91</v>
      </c>
      <c r="J4" s="298"/>
      <c r="K4" s="297">
        <v>92</v>
      </c>
      <c r="L4" s="298"/>
      <c r="M4" s="297"/>
      <c r="N4" s="298"/>
      <c r="O4" s="50"/>
    </row>
    <row r="5" spans="1:15" s="57" customFormat="1" ht="48" customHeight="1" x14ac:dyDescent="0.2">
      <c r="A5" s="106"/>
      <c r="B5" s="131" t="s">
        <v>10</v>
      </c>
      <c r="C5" s="251" t="s">
        <v>268</v>
      </c>
      <c r="D5" s="252"/>
      <c r="E5" s="251" t="s">
        <v>19</v>
      </c>
      <c r="F5" s="252"/>
      <c r="G5" s="251" t="s">
        <v>20</v>
      </c>
      <c r="H5" s="252"/>
      <c r="I5" s="251" t="s">
        <v>21</v>
      </c>
      <c r="J5" s="252"/>
      <c r="K5" s="254" t="s">
        <v>22</v>
      </c>
      <c r="L5" s="254"/>
      <c r="M5" s="251" t="s">
        <v>162</v>
      </c>
      <c r="N5" s="252"/>
      <c r="O5" s="56"/>
    </row>
    <row r="6" spans="1:15" s="57" customFormat="1" ht="38.25" customHeight="1" x14ac:dyDescent="0.2">
      <c r="A6" s="106"/>
      <c r="B6" s="131" t="s">
        <v>11</v>
      </c>
      <c r="C6" s="251" t="s">
        <v>23</v>
      </c>
      <c r="D6" s="252"/>
      <c r="E6" s="251" t="s">
        <v>2</v>
      </c>
      <c r="F6" s="252"/>
      <c r="G6" s="251" t="s">
        <v>60</v>
      </c>
      <c r="H6" s="252"/>
      <c r="I6" s="251" t="s">
        <v>61</v>
      </c>
      <c r="J6" s="252"/>
      <c r="K6" s="254" t="s">
        <v>61</v>
      </c>
      <c r="L6" s="254"/>
      <c r="M6" s="251"/>
      <c r="N6" s="252"/>
      <c r="O6" s="56"/>
    </row>
    <row r="7" spans="1:15" s="57" customFormat="1" ht="15.75" customHeight="1" x14ac:dyDescent="0.2">
      <c r="A7" s="106"/>
      <c r="B7" s="131" t="s">
        <v>12</v>
      </c>
      <c r="C7" s="251" t="s">
        <v>214</v>
      </c>
      <c r="D7" s="252"/>
      <c r="E7" s="251" t="s">
        <v>214</v>
      </c>
      <c r="F7" s="252"/>
      <c r="G7" s="251" t="s">
        <v>214</v>
      </c>
      <c r="H7" s="252"/>
      <c r="I7" s="251" t="s">
        <v>214</v>
      </c>
      <c r="J7" s="252"/>
      <c r="K7" s="251" t="s">
        <v>214</v>
      </c>
      <c r="L7" s="252"/>
      <c r="M7" s="251"/>
      <c r="N7" s="252"/>
      <c r="O7" s="56"/>
    </row>
    <row r="8" spans="1:15" s="57" customFormat="1" ht="27.75" customHeight="1" x14ac:dyDescent="0.2">
      <c r="A8" s="54"/>
      <c r="B8" s="131" t="s">
        <v>13</v>
      </c>
      <c r="C8" s="299" t="s">
        <v>235</v>
      </c>
      <c r="D8" s="299"/>
      <c r="E8" s="296">
        <v>4</v>
      </c>
      <c r="F8" s="296"/>
      <c r="G8" s="296">
        <v>4</v>
      </c>
      <c r="H8" s="296"/>
      <c r="I8" s="296">
        <v>4</v>
      </c>
      <c r="J8" s="296"/>
      <c r="K8" s="296">
        <v>4</v>
      </c>
      <c r="L8" s="296"/>
      <c r="M8" s="251"/>
      <c r="N8" s="252"/>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243">
        <f>[2]צנטרפוגות!B2</f>
        <v>132</v>
      </c>
      <c r="F14" s="63"/>
      <c r="G14" s="201"/>
      <c r="H14" s="63"/>
      <c r="I14" s="198"/>
      <c r="J14" s="63"/>
      <c r="K14" s="63"/>
      <c r="L14" s="63"/>
      <c r="M14" s="144"/>
      <c r="N14" s="144"/>
      <c r="O14" s="50"/>
    </row>
    <row r="15" spans="1:15" x14ac:dyDescent="0.2">
      <c r="A15" s="61">
        <v>2</v>
      </c>
      <c r="B15" s="61"/>
      <c r="C15" s="63"/>
      <c r="D15" s="63"/>
      <c r="E15" s="237">
        <f>[2]צנטרפוגות!B3</f>
        <v>401</v>
      </c>
      <c r="F15" s="63"/>
      <c r="G15" s="202"/>
      <c r="H15" s="63"/>
      <c r="I15" s="197"/>
      <c r="J15" s="63"/>
      <c r="K15" s="63"/>
      <c r="L15" s="63"/>
      <c r="M15" s="144"/>
      <c r="N15" s="144"/>
      <c r="O15" s="50"/>
    </row>
    <row r="16" spans="1:15" x14ac:dyDescent="0.2">
      <c r="A16" s="61">
        <v>3</v>
      </c>
      <c r="B16" s="61"/>
      <c r="C16" s="63"/>
      <c r="D16" s="63"/>
      <c r="E16" s="243">
        <f>[2]צנטרפוגות!B4</f>
        <v>403</v>
      </c>
      <c r="F16" s="63"/>
      <c r="G16" s="202">
        <v>2.7E-2</v>
      </c>
      <c r="H16" s="63"/>
      <c r="I16" s="197">
        <v>0.68</v>
      </c>
      <c r="J16" s="63"/>
      <c r="K16" s="218">
        <v>0.32</v>
      </c>
      <c r="L16" s="63"/>
      <c r="M16" s="144"/>
      <c r="N16" s="144"/>
      <c r="O16" s="50"/>
    </row>
    <row r="17" spans="1:15" x14ac:dyDescent="0.2">
      <c r="A17" s="61">
        <v>4</v>
      </c>
      <c r="B17" s="61"/>
      <c r="C17" s="63"/>
      <c r="D17" s="63"/>
      <c r="E17" s="243">
        <f>[2]צנטרפוגות!B5</f>
        <v>249</v>
      </c>
      <c r="F17" s="63"/>
      <c r="G17" s="202"/>
      <c r="H17" s="63"/>
      <c r="I17" s="197"/>
      <c r="J17" s="63"/>
      <c r="K17" s="63"/>
      <c r="L17" s="63"/>
      <c r="M17" s="144"/>
      <c r="N17" s="144"/>
      <c r="O17" s="50"/>
    </row>
    <row r="18" spans="1:15" x14ac:dyDescent="0.2">
      <c r="A18" s="61">
        <v>5</v>
      </c>
      <c r="B18" s="61"/>
      <c r="C18" s="63"/>
      <c r="D18" s="63"/>
      <c r="E18" s="237">
        <f>[2]צנטרפוגות!B6</f>
        <v>247</v>
      </c>
      <c r="F18" s="63"/>
      <c r="G18" s="201"/>
      <c r="H18" s="63"/>
      <c r="I18" s="197"/>
      <c r="J18" s="63"/>
      <c r="K18" s="197"/>
      <c r="L18" s="63"/>
      <c r="M18" s="144"/>
      <c r="N18" s="144"/>
      <c r="O18" s="50"/>
    </row>
    <row r="19" spans="1:15" x14ac:dyDescent="0.2">
      <c r="A19" s="61">
        <v>6</v>
      </c>
      <c r="B19" s="61"/>
      <c r="C19" s="63"/>
      <c r="D19" s="63"/>
      <c r="E19" s="243">
        <f>[2]צנטרפוגות!B7</f>
        <v>415</v>
      </c>
      <c r="F19" s="63"/>
      <c r="G19" s="202"/>
      <c r="H19" s="63"/>
      <c r="I19" s="197"/>
      <c r="J19" s="63"/>
      <c r="K19" s="63"/>
      <c r="L19" s="63"/>
      <c r="M19" s="144"/>
      <c r="N19" s="144"/>
      <c r="O19" s="50"/>
    </row>
    <row r="20" spans="1:15" x14ac:dyDescent="0.2">
      <c r="A20" s="61">
        <v>7</v>
      </c>
      <c r="B20" s="61"/>
      <c r="C20" s="63"/>
      <c r="D20" s="63"/>
      <c r="E20" s="243">
        <f>[2]צנטרפוגות!B8</f>
        <v>516</v>
      </c>
      <c r="F20" s="63"/>
      <c r="G20" s="202"/>
      <c r="H20" s="63"/>
      <c r="I20" s="197"/>
      <c r="J20" s="63"/>
      <c r="K20" s="218"/>
      <c r="L20" s="63"/>
      <c r="M20" s="144"/>
      <c r="N20" s="144"/>
      <c r="O20" s="50"/>
    </row>
    <row r="21" spans="1:15" x14ac:dyDescent="0.2">
      <c r="A21" s="61">
        <v>8</v>
      </c>
      <c r="B21" s="61"/>
      <c r="C21" s="63"/>
      <c r="D21" s="63"/>
      <c r="E21" s="237">
        <f>[2]צנטרפוגות!B9</f>
        <v>268</v>
      </c>
      <c r="F21" s="63"/>
      <c r="G21" s="202"/>
      <c r="H21" s="63"/>
      <c r="I21" s="197"/>
      <c r="J21" s="63"/>
      <c r="K21" s="63"/>
      <c r="L21" s="63"/>
      <c r="M21" s="144"/>
      <c r="N21" s="144"/>
      <c r="O21" s="50"/>
    </row>
    <row r="22" spans="1:15" x14ac:dyDescent="0.2">
      <c r="A22" s="61">
        <v>9</v>
      </c>
      <c r="B22" s="61"/>
      <c r="C22" s="63"/>
      <c r="D22" s="63"/>
      <c r="E22" s="243">
        <f>[2]צנטרפוגות!B10</f>
        <v>131</v>
      </c>
      <c r="F22" s="63"/>
      <c r="G22" s="226"/>
      <c r="H22" s="63"/>
      <c r="I22" s="196"/>
      <c r="J22" s="63"/>
      <c r="K22" s="63"/>
      <c r="L22" s="63"/>
      <c r="M22" s="144"/>
      <c r="N22" s="144"/>
      <c r="O22" s="50"/>
    </row>
    <row r="23" spans="1:15" x14ac:dyDescent="0.2">
      <c r="A23" s="61">
        <v>10</v>
      </c>
      <c r="B23" s="61"/>
      <c r="C23" s="63"/>
      <c r="D23" s="63"/>
      <c r="E23" s="243">
        <f>[2]צנטרפוגות!B11</f>
        <v>532</v>
      </c>
      <c r="F23" s="63"/>
      <c r="G23" s="201"/>
      <c r="H23" s="63"/>
      <c r="I23" s="197"/>
      <c r="J23" s="63"/>
      <c r="K23" s="218"/>
      <c r="L23" s="63"/>
      <c r="M23" s="144"/>
      <c r="N23" s="144"/>
      <c r="O23" s="50"/>
    </row>
    <row r="24" spans="1:15" x14ac:dyDescent="0.2">
      <c r="A24" s="61">
        <v>11</v>
      </c>
      <c r="B24" s="61"/>
      <c r="C24" s="63"/>
      <c r="D24" s="63"/>
      <c r="E24" s="237">
        <f>[2]צנטרפוגות!B12</f>
        <v>266</v>
      </c>
      <c r="F24" s="63"/>
      <c r="G24" s="202"/>
      <c r="H24" s="63"/>
      <c r="I24" s="197"/>
      <c r="J24" s="63"/>
      <c r="K24" s="63"/>
      <c r="L24" s="63"/>
      <c r="M24" s="144"/>
      <c r="N24" s="144"/>
      <c r="O24" s="50"/>
    </row>
    <row r="25" spans="1:15" x14ac:dyDescent="0.2">
      <c r="A25" s="61">
        <v>12</v>
      </c>
      <c r="B25" s="61"/>
      <c r="C25" s="63"/>
      <c r="D25" s="63"/>
      <c r="E25" s="243">
        <f>[2]צנטרפוגות!B13</f>
        <v>133</v>
      </c>
      <c r="F25" s="63"/>
      <c r="G25" s="201">
        <v>2.9000000000000001E-2</v>
      </c>
      <c r="H25" s="63"/>
      <c r="I25" s="197">
        <v>0.65100000000000002</v>
      </c>
      <c r="J25" s="63"/>
      <c r="K25" s="218">
        <v>0.34899999999999998</v>
      </c>
      <c r="L25" s="63"/>
      <c r="M25" s="144"/>
      <c r="N25" s="144"/>
      <c r="O25" s="50"/>
    </row>
    <row r="26" spans="1:15" x14ac:dyDescent="0.2">
      <c r="A26" s="61">
        <v>13</v>
      </c>
      <c r="B26" s="61"/>
      <c r="C26" s="63"/>
      <c r="D26" s="63"/>
      <c r="E26" s="243">
        <f>[2]צנטרפוגות!B14</f>
        <v>266</v>
      </c>
      <c r="F26" s="63"/>
      <c r="G26" s="202"/>
      <c r="H26" s="63"/>
      <c r="I26" s="197"/>
      <c r="J26" s="63"/>
      <c r="K26" s="63"/>
      <c r="L26" s="63"/>
      <c r="M26" s="144"/>
      <c r="N26" s="144"/>
      <c r="O26" s="50"/>
    </row>
    <row r="27" spans="1:15" x14ac:dyDescent="0.2">
      <c r="A27" s="61">
        <v>14</v>
      </c>
      <c r="B27" s="61"/>
      <c r="C27" s="63"/>
      <c r="D27" s="63"/>
      <c r="E27" s="237">
        <f>[2]צנטרפוגות!B15</f>
        <v>129</v>
      </c>
      <c r="F27" s="63"/>
      <c r="G27" s="202"/>
      <c r="H27" s="63"/>
      <c r="I27" s="197"/>
      <c r="J27" s="63"/>
      <c r="K27" s="218"/>
      <c r="L27" s="63"/>
      <c r="M27" s="144"/>
      <c r="N27" s="144"/>
      <c r="O27" s="50"/>
    </row>
    <row r="28" spans="1:15" x14ac:dyDescent="0.2">
      <c r="A28" s="61">
        <v>15</v>
      </c>
      <c r="B28" s="61"/>
      <c r="C28" s="63"/>
      <c r="D28" s="63"/>
      <c r="E28" s="243">
        <f>[2]צנטרפוגות!B16</f>
        <v>398</v>
      </c>
      <c r="F28" s="63"/>
      <c r="G28" s="202"/>
      <c r="H28" s="63"/>
      <c r="I28" s="197"/>
      <c r="J28" s="63"/>
      <c r="K28" s="63"/>
      <c r="L28" s="63"/>
      <c r="M28" s="144"/>
      <c r="N28" s="144"/>
      <c r="O28" s="50"/>
    </row>
    <row r="29" spans="1:15" x14ac:dyDescent="0.2">
      <c r="A29" s="61">
        <v>16</v>
      </c>
      <c r="B29" s="61"/>
      <c r="C29" s="63"/>
      <c r="D29" s="63"/>
      <c r="E29" s="243">
        <f>[2]צנטרפוגות!B17</f>
        <v>409</v>
      </c>
      <c r="F29" s="63"/>
      <c r="G29" s="202"/>
      <c r="H29" s="63"/>
      <c r="I29" s="197"/>
      <c r="J29" s="63"/>
      <c r="K29" s="63"/>
      <c r="L29" s="63"/>
      <c r="M29" s="144"/>
      <c r="N29" s="144"/>
      <c r="O29" s="50"/>
    </row>
    <row r="30" spans="1:15" x14ac:dyDescent="0.2">
      <c r="A30" s="61">
        <v>17</v>
      </c>
      <c r="B30" s="61"/>
      <c r="C30" s="63"/>
      <c r="D30" s="63"/>
      <c r="E30" s="237">
        <f>[2]צנטרפוגות!B18</f>
        <v>436</v>
      </c>
      <c r="F30" s="63"/>
      <c r="G30" s="201"/>
      <c r="H30" s="63"/>
      <c r="I30" s="197"/>
      <c r="J30" s="63"/>
      <c r="K30" s="218"/>
      <c r="L30" s="63"/>
      <c r="M30" s="144"/>
      <c r="N30" s="144"/>
      <c r="O30" s="50"/>
    </row>
    <row r="31" spans="1:15" x14ac:dyDescent="0.2">
      <c r="A31" s="61">
        <v>18</v>
      </c>
      <c r="B31" s="61"/>
      <c r="C31" s="63"/>
      <c r="D31" s="63"/>
      <c r="E31" s="243">
        <f>[2]צנטרפוגות!B19</f>
        <v>86</v>
      </c>
      <c r="F31" s="63"/>
      <c r="G31" s="232">
        <v>3.4000000000000002E-2</v>
      </c>
      <c r="H31" s="63"/>
      <c r="I31" s="197">
        <v>0.68700000000000006</v>
      </c>
      <c r="J31" s="63"/>
      <c r="K31" s="218">
        <v>0.313</v>
      </c>
      <c r="L31" s="63"/>
      <c r="M31" s="144"/>
      <c r="N31" s="144"/>
      <c r="O31" s="50"/>
    </row>
    <row r="32" spans="1:15" x14ac:dyDescent="0.2">
      <c r="A32" s="61">
        <v>19</v>
      </c>
      <c r="B32" s="61"/>
      <c r="C32" s="63"/>
      <c r="D32" s="63"/>
      <c r="E32" s="243">
        <f>[2]צנטרפוגות!B20</f>
        <v>133</v>
      </c>
      <c r="F32" s="63"/>
      <c r="G32" s="201"/>
      <c r="H32" s="63"/>
      <c r="I32" s="202"/>
      <c r="J32" s="63"/>
      <c r="K32" s="197"/>
      <c r="L32" s="63"/>
      <c r="M32" s="144"/>
      <c r="N32" s="144"/>
      <c r="O32" s="50"/>
    </row>
    <row r="33" spans="1:15" x14ac:dyDescent="0.2">
      <c r="A33" s="61">
        <v>20</v>
      </c>
      <c r="B33" s="61"/>
      <c r="C33" s="63"/>
      <c r="D33" s="63"/>
      <c r="E33" s="237">
        <f>[2]צנטרפוגות!B21</f>
        <v>268</v>
      </c>
      <c r="F33" s="63"/>
      <c r="G33" s="232"/>
      <c r="H33" s="63"/>
      <c r="I33" s="202"/>
      <c r="J33" s="63"/>
      <c r="K33" s="218"/>
      <c r="L33" s="63"/>
      <c r="M33" s="144"/>
      <c r="N33" s="144"/>
      <c r="O33" s="50"/>
    </row>
    <row r="34" spans="1:15" x14ac:dyDescent="0.2">
      <c r="A34" s="61">
        <v>21</v>
      </c>
      <c r="B34" s="61"/>
      <c r="C34" s="63"/>
      <c r="D34" s="63"/>
      <c r="E34" s="243">
        <f>[2]צנטרפוגות!B22</f>
        <v>131</v>
      </c>
      <c r="F34" s="63"/>
      <c r="G34" s="232"/>
      <c r="H34" s="63"/>
      <c r="I34" s="202"/>
      <c r="J34" s="63"/>
      <c r="K34" s="218"/>
      <c r="L34" s="63"/>
      <c r="M34" s="144"/>
      <c r="N34" s="144"/>
      <c r="O34" s="50"/>
    </row>
    <row r="35" spans="1:15" x14ac:dyDescent="0.2">
      <c r="A35" s="61">
        <v>22</v>
      </c>
      <c r="B35" s="61"/>
      <c r="C35" s="63"/>
      <c r="D35" s="63"/>
      <c r="E35" s="243">
        <f>[2]צנטרפוגות!B23</f>
        <v>269</v>
      </c>
      <c r="F35" s="63"/>
      <c r="G35" s="202"/>
      <c r="H35" s="63"/>
      <c r="I35" s="202"/>
      <c r="J35" s="63"/>
      <c r="K35" s="63"/>
      <c r="L35" s="63"/>
      <c r="M35" s="144"/>
      <c r="N35" s="144"/>
      <c r="O35" s="50"/>
    </row>
    <row r="36" spans="1:15" x14ac:dyDescent="0.2">
      <c r="A36" s="61">
        <v>23</v>
      </c>
      <c r="B36" s="61"/>
      <c r="C36" s="63"/>
      <c r="D36" s="63"/>
      <c r="E36" s="237">
        <f>[2]צנטרפוגות!B24</f>
        <v>528</v>
      </c>
      <c r="F36" s="63"/>
      <c r="G36" s="202">
        <v>2.8000000000000001E-2</v>
      </c>
      <c r="H36" s="63"/>
      <c r="I36" s="197">
        <v>0.58099999999999996</v>
      </c>
      <c r="J36" s="63"/>
      <c r="K36" s="218">
        <v>0.41899999999999998</v>
      </c>
      <c r="L36" s="63"/>
      <c r="M36" s="144"/>
      <c r="N36" s="144"/>
      <c r="O36" s="50"/>
    </row>
    <row r="37" spans="1:15" x14ac:dyDescent="0.2">
      <c r="A37" s="61">
        <v>24</v>
      </c>
      <c r="B37" s="61"/>
      <c r="C37" s="63"/>
      <c r="D37" s="63"/>
      <c r="E37" s="243">
        <f>[2]צנטרפוגות!B25</f>
        <v>528</v>
      </c>
      <c r="F37" s="63"/>
      <c r="G37" s="202"/>
      <c r="H37" s="63"/>
      <c r="I37" s="197"/>
      <c r="J37" s="63"/>
      <c r="K37" s="218"/>
      <c r="L37" s="63"/>
      <c r="M37" s="144"/>
      <c r="N37" s="144"/>
      <c r="O37" s="50"/>
    </row>
    <row r="38" spans="1:15" x14ac:dyDescent="0.2">
      <c r="A38" s="61">
        <v>25</v>
      </c>
      <c r="B38" s="61"/>
      <c r="C38" s="63"/>
      <c r="D38" s="63"/>
      <c r="E38" s="243">
        <f>[2]צנטרפוגות!B26</f>
        <v>265</v>
      </c>
      <c r="F38" s="63"/>
      <c r="G38" s="202"/>
      <c r="H38" s="63"/>
      <c r="I38" s="197"/>
      <c r="J38" s="63"/>
      <c r="K38" s="218"/>
      <c r="L38" s="63"/>
      <c r="M38" s="144"/>
      <c r="N38" s="144"/>
      <c r="O38" s="50"/>
    </row>
    <row r="39" spans="1:15" x14ac:dyDescent="0.2">
      <c r="A39" s="61">
        <v>26</v>
      </c>
      <c r="B39" s="61"/>
      <c r="C39" s="63"/>
      <c r="D39" s="63"/>
      <c r="E39" s="237">
        <f>[2]צנטרפוגות!B27</f>
        <v>133</v>
      </c>
      <c r="F39" s="63"/>
      <c r="G39" s="202"/>
      <c r="H39" s="63"/>
      <c r="I39" s="197"/>
      <c r="J39" s="63"/>
      <c r="K39" s="218"/>
      <c r="L39" s="63"/>
      <c r="M39" s="144"/>
      <c r="N39" s="144"/>
      <c r="O39" s="50"/>
    </row>
    <row r="40" spans="1:15" x14ac:dyDescent="0.2">
      <c r="A40" s="61">
        <v>27</v>
      </c>
      <c r="B40" s="61"/>
      <c r="C40" s="63"/>
      <c r="D40" s="63"/>
      <c r="E40" s="243">
        <f>[2]צנטרפוגות!B28</f>
        <v>514</v>
      </c>
      <c r="F40" s="63"/>
      <c r="G40" s="202"/>
      <c r="H40" s="63"/>
      <c r="I40" s="197"/>
      <c r="J40" s="63"/>
      <c r="K40" s="218"/>
      <c r="L40" s="63"/>
      <c r="M40" s="144"/>
      <c r="N40" s="144"/>
      <c r="O40" s="50"/>
    </row>
    <row r="41" spans="1:15" x14ac:dyDescent="0.2">
      <c r="A41" s="61">
        <v>28</v>
      </c>
      <c r="B41" s="61"/>
      <c r="C41" s="63"/>
      <c r="D41" s="63"/>
      <c r="E41" s="243">
        <f>[2]צנטרפוגות!B29</f>
        <v>535</v>
      </c>
      <c r="F41" s="63"/>
      <c r="G41" s="202"/>
      <c r="H41" s="63"/>
      <c r="I41" s="197"/>
      <c r="J41" s="63"/>
      <c r="K41" s="218"/>
      <c r="L41" s="63"/>
      <c r="M41" s="144"/>
      <c r="N41" s="144"/>
      <c r="O41" s="50"/>
    </row>
    <row r="42" spans="1:15" x14ac:dyDescent="0.2">
      <c r="A42" s="61">
        <v>29</v>
      </c>
      <c r="B42" s="61"/>
      <c r="C42" s="63"/>
      <c r="D42" s="63"/>
      <c r="E42" s="237">
        <f>[2]צנטרפוגות!B30</f>
        <v>267</v>
      </c>
      <c r="F42" s="63"/>
      <c r="G42" s="201"/>
      <c r="H42" s="63"/>
      <c r="I42" s="198"/>
      <c r="J42" s="63"/>
      <c r="K42" s="63"/>
      <c r="L42" s="63"/>
      <c r="M42" s="144"/>
      <c r="N42" s="144"/>
      <c r="O42" s="50"/>
    </row>
    <row r="43" spans="1:15" x14ac:dyDescent="0.2">
      <c r="A43" s="61">
        <v>30</v>
      </c>
      <c r="B43" s="61"/>
      <c r="C43" s="63"/>
      <c r="D43" s="63"/>
      <c r="E43" s="243">
        <f>[2]צנטרפוגות!B31</f>
        <v>525</v>
      </c>
      <c r="F43" s="63"/>
      <c r="G43" s="201"/>
      <c r="H43" s="63"/>
      <c r="I43" s="198"/>
      <c r="J43" s="63"/>
      <c r="K43" s="63"/>
      <c r="L43" s="63"/>
      <c r="M43" s="144"/>
      <c r="N43" s="144"/>
      <c r="O43" s="50"/>
    </row>
    <row r="44" spans="1:15" x14ac:dyDescent="0.2">
      <c r="A44" s="61">
        <v>31</v>
      </c>
      <c r="B44" s="61"/>
      <c r="C44" s="63"/>
      <c r="D44" s="63"/>
      <c r="E44" s="243">
        <f>[2]צנטרפוגות!B32</f>
        <v>400</v>
      </c>
      <c r="F44" s="244"/>
      <c r="G44" s="201"/>
      <c r="H44" s="63"/>
      <c r="I44" s="198"/>
      <c r="J44" s="63"/>
      <c r="K44" s="218"/>
      <c r="L44" s="63"/>
      <c r="M44" s="144"/>
      <c r="N44" s="144"/>
      <c r="O44" s="50"/>
    </row>
    <row r="45" spans="1:15" x14ac:dyDescent="0.2">
      <c r="A45" s="67" t="s">
        <v>14</v>
      </c>
      <c r="B45" s="68"/>
      <c r="C45" s="68">
        <f>COUNT(C14:C44)</f>
        <v>0</v>
      </c>
      <c r="D45" s="68"/>
      <c r="E45" s="68">
        <f>COUNT(E14:E44)</f>
        <v>31</v>
      </c>
      <c r="F45" s="68"/>
      <c r="G45" s="68">
        <f>COUNT(G14:G44)</f>
        <v>4</v>
      </c>
      <c r="H45" s="68"/>
      <c r="I45" s="68">
        <f>COUNT(I14:I44)</f>
        <v>4</v>
      </c>
      <c r="J45" s="68"/>
      <c r="K45" s="68">
        <f>COUNT(K14:K44)</f>
        <v>4</v>
      </c>
      <c r="L45" s="68"/>
      <c r="M45" s="68">
        <f>COUNT(M14:M44)</f>
        <v>0</v>
      </c>
      <c r="N45" s="68"/>
      <c r="O45" s="50"/>
    </row>
    <row r="46" spans="1:15" x14ac:dyDescent="0.2">
      <c r="A46" s="67" t="s">
        <v>233</v>
      </c>
      <c r="B46" s="68"/>
      <c r="C46" s="68" t="e">
        <f>AVERAGE(C14:C44)</f>
        <v>#DIV/0!</v>
      </c>
      <c r="D46" s="68"/>
      <c r="E46" s="68">
        <f>AVERAGE(E14:E44)</f>
        <v>319.77419354838707</v>
      </c>
      <c r="F46" s="68"/>
      <c r="G46" s="68">
        <f>AVERAGE(G14:G44)</f>
        <v>2.9499999999999998E-2</v>
      </c>
      <c r="H46" s="68"/>
      <c r="I46" s="68">
        <f>AVERAGE(I14:I44)</f>
        <v>0.64974999999999994</v>
      </c>
      <c r="J46" s="68"/>
      <c r="K46" s="68">
        <f>AVERAGE(K14:K44)</f>
        <v>0.35025000000000001</v>
      </c>
      <c r="L46" s="68"/>
      <c r="M46" s="68" t="e">
        <f>AVERAGE(M14:M44)</f>
        <v>#DIV/0!</v>
      </c>
      <c r="N46" s="68"/>
      <c r="O46" s="50"/>
    </row>
    <row r="47" spans="1:15" x14ac:dyDescent="0.2">
      <c r="A47" s="67" t="s">
        <v>16</v>
      </c>
      <c r="B47" s="68"/>
      <c r="C47" s="68">
        <f>MAX(C14:C44)</f>
        <v>0</v>
      </c>
      <c r="D47" s="68"/>
      <c r="E47" s="68">
        <f>MAX(E14:E44)</f>
        <v>535</v>
      </c>
      <c r="F47" s="68"/>
      <c r="G47" s="68">
        <f>MAX(G14:G44)</f>
        <v>3.4000000000000002E-2</v>
      </c>
      <c r="H47" s="68"/>
      <c r="I47" s="68">
        <f>MAX(I14:I44)</f>
        <v>0.68700000000000006</v>
      </c>
      <c r="J47" s="68"/>
      <c r="K47" s="68">
        <f>MAX(K14:K44)</f>
        <v>0.41899999999999998</v>
      </c>
      <c r="L47" s="68"/>
      <c r="M47" s="68">
        <f>MAX(M14:M44)</f>
        <v>0</v>
      </c>
      <c r="N47" s="68"/>
      <c r="O47" s="50"/>
    </row>
    <row r="48" spans="1:15" x14ac:dyDescent="0.2">
      <c r="A48" s="67" t="s">
        <v>15</v>
      </c>
      <c r="B48" s="68"/>
      <c r="C48" s="68">
        <f>MIN(C14:C44)</f>
        <v>0</v>
      </c>
      <c r="D48" s="68"/>
      <c r="E48" s="68">
        <f>MIN(E14:E44)</f>
        <v>86</v>
      </c>
      <c r="F48" s="68"/>
      <c r="G48" s="68">
        <f>MIN(G14:G44)</f>
        <v>2.7E-2</v>
      </c>
      <c r="H48" s="68"/>
      <c r="I48" s="68">
        <f>MIN(I14:I44)</f>
        <v>0.58099999999999996</v>
      </c>
      <c r="J48" s="68"/>
      <c r="K48" s="68">
        <f>MIN(K14:K44)</f>
        <v>0.313</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1458" priority="1" stopIfTrue="1" operator="lessThan">
      <formula>C$8</formula>
    </cfRule>
  </conditionalFormatting>
  <conditionalFormatting sqref="C46 E46 G46 I46 K46 M46">
    <cfRule type="cellIs" dxfId="1457"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90" zoomScaleNormal="90" workbookViewId="0">
      <pane xSplit="2" ySplit="13" topLeftCell="C41" activePane="bottomRight" state="frozen"/>
      <selection pane="topRight" activeCell="C1" sqref="C1"/>
      <selection pane="bottomLeft" activeCell="A14" sqref="A14"/>
      <selection pane="bottomRight" activeCell="CB14" sqref="CB14"/>
    </sheetView>
  </sheetViews>
  <sheetFormatPr defaultColWidth="9.140625"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איילון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304">
        <v>89</v>
      </c>
      <c r="D4" s="305"/>
      <c r="E4" s="304">
        <v>90</v>
      </c>
      <c r="F4" s="305"/>
      <c r="G4" s="304">
        <v>91</v>
      </c>
      <c r="H4" s="305"/>
      <c r="I4" s="304">
        <v>92</v>
      </c>
      <c r="J4" s="305"/>
      <c r="K4" s="304">
        <v>15</v>
      </c>
      <c r="L4" s="305"/>
      <c r="M4" s="304">
        <v>43</v>
      </c>
      <c r="N4" s="305"/>
      <c r="O4" s="304">
        <v>95</v>
      </c>
      <c r="P4" s="305"/>
      <c r="Q4" s="304">
        <v>96</v>
      </c>
      <c r="R4" s="305"/>
      <c r="S4" s="304">
        <v>97</v>
      </c>
      <c r="T4" s="305"/>
      <c r="U4" s="304">
        <v>38</v>
      </c>
      <c r="V4" s="305"/>
      <c r="W4" s="304">
        <v>33</v>
      </c>
      <c r="X4" s="305"/>
      <c r="Y4" s="304">
        <v>39</v>
      </c>
      <c r="Z4" s="305"/>
      <c r="AA4" s="304">
        <v>62</v>
      </c>
      <c r="AB4" s="305"/>
      <c r="AC4" s="304">
        <v>71</v>
      </c>
      <c r="AD4" s="305"/>
      <c r="AE4" s="304">
        <v>63</v>
      </c>
      <c r="AF4" s="305"/>
      <c r="AG4" s="304">
        <v>64</v>
      </c>
      <c r="AH4" s="305"/>
      <c r="AI4" s="304">
        <v>65</v>
      </c>
      <c r="AJ4" s="305"/>
      <c r="AK4" s="304">
        <v>66</v>
      </c>
      <c r="AL4" s="305"/>
      <c r="AM4" s="304">
        <v>67</v>
      </c>
      <c r="AN4" s="305"/>
      <c r="AO4" s="304">
        <v>68</v>
      </c>
      <c r="AP4" s="305"/>
      <c r="AQ4" s="304">
        <v>69</v>
      </c>
      <c r="AR4" s="305"/>
      <c r="AS4" s="304">
        <v>78</v>
      </c>
      <c r="AT4" s="305"/>
      <c r="AU4" s="304">
        <v>79</v>
      </c>
      <c r="AV4" s="305"/>
      <c r="AW4" s="304">
        <v>74</v>
      </c>
      <c r="AX4" s="305"/>
      <c r="AY4" s="304">
        <v>82</v>
      </c>
      <c r="AZ4" s="305"/>
      <c r="BA4" s="304">
        <v>72</v>
      </c>
      <c r="BB4" s="305"/>
      <c r="BC4" s="304">
        <v>76</v>
      </c>
      <c r="BD4" s="305"/>
      <c r="BE4" s="304">
        <v>83</v>
      </c>
      <c r="BF4" s="305"/>
      <c r="BG4" s="304">
        <v>73</v>
      </c>
      <c r="BH4" s="305"/>
      <c r="BI4" s="304">
        <v>80</v>
      </c>
      <c r="BJ4" s="305"/>
      <c r="BK4" s="304">
        <v>70</v>
      </c>
      <c r="BL4" s="305"/>
      <c r="BM4" s="304">
        <v>75</v>
      </c>
      <c r="BN4" s="305"/>
      <c r="BO4" s="304">
        <v>77</v>
      </c>
      <c r="BP4" s="305"/>
      <c r="BQ4" s="304">
        <v>59</v>
      </c>
      <c r="BR4" s="305"/>
      <c r="BS4" s="304">
        <v>60</v>
      </c>
      <c r="BT4" s="305"/>
      <c r="BU4" s="304">
        <v>84</v>
      </c>
      <c r="BV4" s="305"/>
      <c r="BW4" s="304">
        <v>55</v>
      </c>
      <c r="BX4" s="305"/>
      <c r="BY4" s="304">
        <v>56</v>
      </c>
      <c r="BZ4" s="305"/>
      <c r="CA4" s="304">
        <v>88</v>
      </c>
      <c r="CB4" s="305"/>
      <c r="CC4" s="304"/>
      <c r="CD4" s="305"/>
      <c r="CE4" s="123"/>
    </row>
    <row r="5" spans="1:83" s="93" customFormat="1" ht="23.25" customHeight="1" x14ac:dyDescent="0.2">
      <c r="A5" s="94"/>
      <c r="B5" s="134" t="s">
        <v>10</v>
      </c>
      <c r="C5" s="278" t="s">
        <v>19</v>
      </c>
      <c r="D5" s="279"/>
      <c r="E5" s="278" t="s">
        <v>20</v>
      </c>
      <c r="F5" s="279"/>
      <c r="G5" s="278" t="s">
        <v>21</v>
      </c>
      <c r="H5" s="279"/>
      <c r="I5" s="278" t="s">
        <v>22</v>
      </c>
      <c r="J5" s="279"/>
      <c r="K5" s="278" t="s">
        <v>1</v>
      </c>
      <c r="L5" s="279"/>
      <c r="M5" s="278" t="s">
        <v>81</v>
      </c>
      <c r="N5" s="279"/>
      <c r="O5" s="278" t="s">
        <v>96</v>
      </c>
      <c r="P5" s="279"/>
      <c r="Q5" s="278" t="s">
        <v>24</v>
      </c>
      <c r="R5" s="279"/>
      <c r="S5" s="278" t="s">
        <v>25</v>
      </c>
      <c r="T5" s="279"/>
      <c r="U5" s="278" t="s">
        <v>17</v>
      </c>
      <c r="V5" s="279"/>
      <c r="W5" s="278" t="s">
        <v>69</v>
      </c>
      <c r="X5" s="279"/>
      <c r="Y5" s="278" t="s">
        <v>67</v>
      </c>
      <c r="Z5" s="279"/>
      <c r="AA5" s="278" t="s">
        <v>254</v>
      </c>
      <c r="AB5" s="279"/>
      <c r="AC5" s="278" t="s">
        <v>48</v>
      </c>
      <c r="AD5" s="279"/>
      <c r="AE5" s="278" t="s">
        <v>63</v>
      </c>
      <c r="AF5" s="279"/>
      <c r="AG5" s="278" t="s">
        <v>41</v>
      </c>
      <c r="AH5" s="279"/>
      <c r="AI5" s="278" t="s">
        <v>42</v>
      </c>
      <c r="AJ5" s="279"/>
      <c r="AK5" s="278" t="s">
        <v>43</v>
      </c>
      <c r="AL5" s="279"/>
      <c r="AM5" s="278" t="s">
        <v>44</v>
      </c>
      <c r="AN5" s="279"/>
      <c r="AO5" s="278" t="s">
        <v>45</v>
      </c>
      <c r="AP5" s="279"/>
      <c r="AQ5" s="278" t="s">
        <v>46</v>
      </c>
      <c r="AR5" s="279"/>
      <c r="AS5" s="278" t="s">
        <v>79</v>
      </c>
      <c r="AT5" s="279"/>
      <c r="AU5" s="278" t="s">
        <v>53</v>
      </c>
      <c r="AV5" s="279"/>
      <c r="AW5" s="278" t="s">
        <v>51</v>
      </c>
      <c r="AX5" s="279"/>
      <c r="AY5" s="278" t="s">
        <v>56</v>
      </c>
      <c r="AZ5" s="279"/>
      <c r="BA5" s="278" t="s">
        <v>49</v>
      </c>
      <c r="BB5" s="279"/>
      <c r="BC5" s="278" t="s">
        <v>68</v>
      </c>
      <c r="BD5" s="279"/>
      <c r="BE5" s="278" t="s">
        <v>57</v>
      </c>
      <c r="BF5" s="279"/>
      <c r="BG5" s="278" t="s">
        <v>50</v>
      </c>
      <c r="BH5" s="279"/>
      <c r="BI5" s="278" t="s">
        <v>54</v>
      </c>
      <c r="BJ5" s="279"/>
      <c r="BK5" s="278" t="s">
        <v>47</v>
      </c>
      <c r="BL5" s="279"/>
      <c r="BM5" s="278" t="s">
        <v>80</v>
      </c>
      <c r="BN5" s="279"/>
      <c r="BO5" s="278" t="s">
        <v>52</v>
      </c>
      <c r="BP5" s="279"/>
      <c r="BQ5" s="278" t="s">
        <v>59</v>
      </c>
      <c r="BR5" s="279"/>
      <c r="BS5" s="278" t="s">
        <v>55</v>
      </c>
      <c r="BT5" s="279"/>
      <c r="BU5" s="278" t="s">
        <v>58</v>
      </c>
      <c r="BV5" s="279"/>
      <c r="BW5" s="278" t="s">
        <v>64</v>
      </c>
      <c r="BX5" s="279"/>
      <c r="BY5" s="278" t="s">
        <v>62</v>
      </c>
      <c r="BZ5" s="279"/>
      <c r="CA5" s="278" t="s">
        <v>65</v>
      </c>
      <c r="CB5" s="279"/>
      <c r="CC5" s="278" t="s">
        <v>162</v>
      </c>
      <c r="CD5" s="279"/>
      <c r="CE5" s="92"/>
    </row>
    <row r="6" spans="1:83" s="93" customFormat="1" ht="52.5" customHeight="1" x14ac:dyDescent="0.2">
      <c r="A6" s="94"/>
      <c r="B6" s="134" t="s">
        <v>11</v>
      </c>
      <c r="C6" s="278" t="s">
        <v>66</v>
      </c>
      <c r="D6" s="279"/>
      <c r="E6" s="278" t="s">
        <v>60</v>
      </c>
      <c r="F6" s="279"/>
      <c r="G6" s="278" t="s">
        <v>61</v>
      </c>
      <c r="H6" s="279"/>
      <c r="I6" s="278" t="s">
        <v>61</v>
      </c>
      <c r="J6" s="279"/>
      <c r="K6" s="278"/>
      <c r="L6" s="279"/>
      <c r="M6" s="251" t="s">
        <v>255</v>
      </c>
      <c r="N6" s="252"/>
      <c r="O6" s="251" t="s">
        <v>256</v>
      </c>
      <c r="P6" s="252"/>
      <c r="Q6" s="251" t="s">
        <v>257</v>
      </c>
      <c r="R6" s="252"/>
      <c r="S6" s="251" t="s">
        <v>258</v>
      </c>
      <c r="T6" s="252"/>
      <c r="U6" s="278" t="s">
        <v>26</v>
      </c>
      <c r="V6" s="279"/>
      <c r="W6" s="278" t="s">
        <v>26</v>
      </c>
      <c r="X6" s="279"/>
      <c r="Y6" s="278" t="s">
        <v>26</v>
      </c>
      <c r="Z6" s="279"/>
      <c r="AA6" s="278" t="s">
        <v>26</v>
      </c>
      <c r="AB6" s="279"/>
      <c r="AC6" s="278" t="s">
        <v>26</v>
      </c>
      <c r="AD6" s="279"/>
      <c r="AE6" s="278" t="s">
        <v>26</v>
      </c>
      <c r="AF6" s="279"/>
      <c r="AG6" s="278" t="s">
        <v>26</v>
      </c>
      <c r="AH6" s="279"/>
      <c r="AI6" s="278" t="s">
        <v>26</v>
      </c>
      <c r="AJ6" s="279"/>
      <c r="AK6" s="278" t="s">
        <v>26</v>
      </c>
      <c r="AL6" s="279"/>
      <c r="AM6" s="278" t="s">
        <v>26</v>
      </c>
      <c r="AN6" s="279"/>
      <c r="AO6" s="278" t="s">
        <v>26</v>
      </c>
      <c r="AP6" s="279"/>
      <c r="AQ6" s="278" t="s">
        <v>26</v>
      </c>
      <c r="AR6" s="279"/>
      <c r="AS6" s="278" t="s">
        <v>26</v>
      </c>
      <c r="AT6" s="279"/>
      <c r="AU6" s="278" t="s">
        <v>26</v>
      </c>
      <c r="AV6" s="279"/>
      <c r="AW6" s="278" t="s">
        <v>26</v>
      </c>
      <c r="AX6" s="279"/>
      <c r="AY6" s="278" t="s">
        <v>26</v>
      </c>
      <c r="AZ6" s="279"/>
      <c r="BA6" s="278" t="s">
        <v>26</v>
      </c>
      <c r="BB6" s="279"/>
      <c r="BC6" s="278" t="s">
        <v>26</v>
      </c>
      <c r="BD6" s="279"/>
      <c r="BE6" s="278" t="s">
        <v>26</v>
      </c>
      <c r="BF6" s="279"/>
      <c r="BG6" s="278" t="s">
        <v>26</v>
      </c>
      <c r="BH6" s="279"/>
      <c r="BI6" s="278" t="s">
        <v>26</v>
      </c>
      <c r="BJ6" s="279"/>
      <c r="BK6" s="278" t="s">
        <v>26</v>
      </c>
      <c r="BL6" s="279"/>
      <c r="BM6" s="278" t="s">
        <v>26</v>
      </c>
      <c r="BN6" s="279"/>
      <c r="BO6" s="278" t="s">
        <v>26</v>
      </c>
      <c r="BP6" s="279"/>
      <c r="BQ6" s="278" t="s">
        <v>26</v>
      </c>
      <c r="BR6" s="279"/>
      <c r="BS6" s="278" t="s">
        <v>26</v>
      </c>
      <c r="BT6" s="279"/>
      <c r="BU6" s="278" t="s">
        <v>26</v>
      </c>
      <c r="BV6" s="279"/>
      <c r="BW6" s="278" t="s">
        <v>26</v>
      </c>
      <c r="BX6" s="279"/>
      <c r="BY6" s="278" t="s">
        <v>26</v>
      </c>
      <c r="BZ6" s="279"/>
      <c r="CA6" s="278" t="s">
        <v>26</v>
      </c>
      <c r="CB6" s="279"/>
      <c r="CC6" s="278"/>
      <c r="CD6" s="279"/>
      <c r="CE6" s="92"/>
    </row>
    <row r="7" spans="1:83" s="93" customFormat="1" ht="18" customHeight="1" x14ac:dyDescent="0.2">
      <c r="A7" s="94"/>
      <c r="B7" s="138" t="s">
        <v>154</v>
      </c>
      <c r="C7" s="300"/>
      <c r="D7" s="301"/>
      <c r="E7" s="300"/>
      <c r="F7" s="301"/>
      <c r="G7" s="300"/>
      <c r="H7" s="301"/>
      <c r="I7" s="300"/>
      <c r="J7" s="301"/>
      <c r="K7" s="300"/>
      <c r="L7" s="301"/>
      <c r="M7" s="300">
        <v>1000</v>
      </c>
      <c r="N7" s="301"/>
      <c r="O7" s="300">
        <v>3</v>
      </c>
      <c r="P7" s="301"/>
      <c r="Q7" s="300">
        <v>1</v>
      </c>
      <c r="R7" s="301"/>
      <c r="S7" s="300">
        <v>1</v>
      </c>
      <c r="T7" s="301"/>
      <c r="U7" s="300"/>
      <c r="V7" s="301"/>
      <c r="W7" s="300"/>
      <c r="X7" s="301"/>
      <c r="Y7" s="300"/>
      <c r="Z7" s="301"/>
      <c r="AA7" s="300"/>
      <c r="AB7" s="301"/>
      <c r="AC7" s="300"/>
      <c r="AD7" s="301"/>
      <c r="AE7" s="300">
        <v>20</v>
      </c>
      <c r="AF7" s="301"/>
      <c r="AG7" s="300">
        <v>600</v>
      </c>
      <c r="AH7" s="301"/>
      <c r="AI7" s="300">
        <v>90</v>
      </c>
      <c r="AJ7" s="301"/>
      <c r="AK7" s="300">
        <v>200</v>
      </c>
      <c r="AL7" s="301"/>
      <c r="AM7" s="300">
        <v>2500</v>
      </c>
      <c r="AN7" s="301"/>
      <c r="AO7" s="300">
        <v>5</v>
      </c>
      <c r="AP7" s="301"/>
      <c r="AQ7" s="300">
        <v>400</v>
      </c>
      <c r="AR7" s="301"/>
      <c r="AS7" s="300"/>
      <c r="AT7" s="301"/>
      <c r="AU7" s="300"/>
      <c r="AV7" s="301"/>
      <c r="AW7" s="300"/>
      <c r="AX7" s="301"/>
      <c r="AY7" s="300"/>
      <c r="AZ7" s="301"/>
      <c r="BA7" s="300"/>
      <c r="BB7" s="301"/>
      <c r="BC7" s="300"/>
      <c r="BD7" s="301"/>
      <c r="BE7" s="300"/>
      <c r="BF7" s="301"/>
      <c r="BG7" s="300"/>
      <c r="BH7" s="301"/>
      <c r="BI7" s="300"/>
      <c r="BJ7" s="301"/>
      <c r="BK7" s="300"/>
      <c r="BL7" s="301"/>
      <c r="BM7" s="300"/>
      <c r="BN7" s="301"/>
      <c r="BO7" s="300"/>
      <c r="BP7" s="301"/>
      <c r="BQ7" s="300"/>
      <c r="BR7" s="301"/>
      <c r="BS7" s="300"/>
      <c r="BT7" s="301"/>
      <c r="BU7" s="300"/>
      <c r="BV7" s="301"/>
      <c r="BW7" s="300"/>
      <c r="BX7" s="301"/>
      <c r="BY7" s="300"/>
      <c r="BZ7" s="301"/>
      <c r="CA7" s="300"/>
      <c r="CB7" s="301"/>
      <c r="CC7" s="300"/>
      <c r="CD7" s="301"/>
      <c r="CE7" s="92"/>
    </row>
    <row r="8" spans="1:83" s="93" customFormat="1" ht="16.5" customHeight="1" x14ac:dyDescent="0.2">
      <c r="A8" s="94"/>
      <c r="B8" s="134" t="s">
        <v>12</v>
      </c>
      <c r="C8" s="278" t="s">
        <v>210</v>
      </c>
      <c r="D8" s="279"/>
      <c r="E8" s="302" t="s">
        <v>214</v>
      </c>
      <c r="F8" s="303"/>
      <c r="G8" s="302" t="s">
        <v>214</v>
      </c>
      <c r="H8" s="303"/>
      <c r="I8" s="302" t="s">
        <v>214</v>
      </c>
      <c r="J8" s="303"/>
      <c r="K8" s="278"/>
      <c r="L8" s="279"/>
      <c r="M8" s="302" t="s">
        <v>213</v>
      </c>
      <c r="N8" s="303"/>
      <c r="O8" s="302" t="s">
        <v>213</v>
      </c>
      <c r="P8" s="303"/>
      <c r="Q8" s="302" t="s">
        <v>204</v>
      </c>
      <c r="R8" s="303"/>
      <c r="S8" s="302" t="s">
        <v>204</v>
      </c>
      <c r="T8" s="303"/>
      <c r="U8" s="302" t="s">
        <v>223</v>
      </c>
      <c r="V8" s="303"/>
      <c r="W8" s="302" t="s">
        <v>223</v>
      </c>
      <c r="X8" s="303"/>
      <c r="Y8" s="302" t="s">
        <v>223</v>
      </c>
      <c r="Z8" s="303"/>
      <c r="AA8" s="302" t="s">
        <v>223</v>
      </c>
      <c r="AB8" s="303"/>
      <c r="AC8" s="302" t="s">
        <v>223</v>
      </c>
      <c r="AD8" s="303"/>
      <c r="AE8" s="302" t="s">
        <v>223</v>
      </c>
      <c r="AF8" s="303"/>
      <c r="AG8" s="302" t="s">
        <v>223</v>
      </c>
      <c r="AH8" s="303"/>
      <c r="AI8" s="302" t="s">
        <v>223</v>
      </c>
      <c r="AJ8" s="303"/>
      <c r="AK8" s="302" t="s">
        <v>223</v>
      </c>
      <c r="AL8" s="303"/>
      <c r="AM8" s="302" t="s">
        <v>223</v>
      </c>
      <c r="AN8" s="303"/>
      <c r="AO8" s="302" t="s">
        <v>223</v>
      </c>
      <c r="AP8" s="303"/>
      <c r="AQ8" s="302" t="s">
        <v>223</v>
      </c>
      <c r="AR8" s="303"/>
      <c r="AS8" s="302" t="s">
        <v>223</v>
      </c>
      <c r="AT8" s="303"/>
      <c r="AU8" s="302" t="s">
        <v>223</v>
      </c>
      <c r="AV8" s="303"/>
      <c r="AW8" s="302" t="s">
        <v>223</v>
      </c>
      <c r="AX8" s="303"/>
      <c r="AY8" s="302" t="s">
        <v>223</v>
      </c>
      <c r="AZ8" s="303"/>
      <c r="BA8" s="302" t="s">
        <v>223</v>
      </c>
      <c r="BB8" s="303"/>
      <c r="BC8" s="302" t="s">
        <v>223</v>
      </c>
      <c r="BD8" s="303"/>
      <c r="BE8" s="302" t="s">
        <v>223</v>
      </c>
      <c r="BF8" s="303"/>
      <c r="BG8" s="302" t="s">
        <v>223</v>
      </c>
      <c r="BH8" s="303"/>
      <c r="BI8" s="302" t="s">
        <v>223</v>
      </c>
      <c r="BJ8" s="303"/>
      <c r="BK8" s="302" t="s">
        <v>223</v>
      </c>
      <c r="BL8" s="303"/>
      <c r="BM8" s="302" t="s">
        <v>223</v>
      </c>
      <c r="BN8" s="303"/>
      <c r="BO8" s="302" t="s">
        <v>223</v>
      </c>
      <c r="BP8" s="303"/>
      <c r="BQ8" s="302" t="s">
        <v>223</v>
      </c>
      <c r="BR8" s="303"/>
      <c r="BS8" s="302" t="s">
        <v>223</v>
      </c>
      <c r="BT8" s="303"/>
      <c r="BU8" s="302" t="s">
        <v>223</v>
      </c>
      <c r="BV8" s="303"/>
      <c r="BW8" s="302" t="s">
        <v>223</v>
      </c>
      <c r="BX8" s="303"/>
      <c r="BY8" s="302" t="s">
        <v>223</v>
      </c>
      <c r="BZ8" s="303"/>
      <c r="CA8" s="302" t="s">
        <v>223</v>
      </c>
      <c r="CB8" s="303"/>
      <c r="CC8" s="278"/>
      <c r="CD8" s="279"/>
      <c r="CE8" s="92"/>
    </row>
    <row r="9" spans="1:83" s="93" customFormat="1" ht="24" customHeight="1" x14ac:dyDescent="0.2">
      <c r="A9" s="131"/>
      <c r="B9" s="137" t="s">
        <v>13</v>
      </c>
      <c r="C9" s="278">
        <v>30</v>
      </c>
      <c r="D9" s="279"/>
      <c r="E9" s="278">
        <v>4</v>
      </c>
      <c r="F9" s="279"/>
      <c r="G9" s="278">
        <v>4</v>
      </c>
      <c r="H9" s="279"/>
      <c r="I9" s="278">
        <v>4</v>
      </c>
      <c r="J9" s="279"/>
      <c r="K9" s="278"/>
      <c r="L9" s="279"/>
      <c r="M9" s="278">
        <v>1</v>
      </c>
      <c r="N9" s="279"/>
      <c r="O9" s="278">
        <v>1</v>
      </c>
      <c r="P9" s="279"/>
      <c r="Q9" s="278"/>
      <c r="R9" s="279"/>
      <c r="S9" s="278"/>
      <c r="T9" s="279"/>
      <c r="U9" s="278">
        <v>1</v>
      </c>
      <c r="V9" s="279"/>
      <c r="W9" s="278">
        <v>1</v>
      </c>
      <c r="X9" s="279"/>
      <c r="Y9" s="278">
        <v>1</v>
      </c>
      <c r="Z9" s="279"/>
      <c r="AA9" s="278">
        <v>1</v>
      </c>
      <c r="AB9" s="279"/>
      <c r="AC9" s="278">
        <v>1</v>
      </c>
      <c r="AD9" s="279"/>
      <c r="AE9" s="278">
        <v>1</v>
      </c>
      <c r="AF9" s="279"/>
      <c r="AG9" s="278">
        <v>1</v>
      </c>
      <c r="AH9" s="279"/>
      <c r="AI9" s="278">
        <v>1</v>
      </c>
      <c r="AJ9" s="279"/>
      <c r="AK9" s="278">
        <v>1</v>
      </c>
      <c r="AL9" s="279"/>
      <c r="AM9" s="278">
        <v>1</v>
      </c>
      <c r="AN9" s="279"/>
      <c r="AO9" s="278">
        <v>1</v>
      </c>
      <c r="AP9" s="279"/>
      <c r="AQ9" s="278">
        <v>1</v>
      </c>
      <c r="AR9" s="279"/>
      <c r="AS9" s="278">
        <v>1</v>
      </c>
      <c r="AT9" s="279"/>
      <c r="AU9" s="278">
        <v>1</v>
      </c>
      <c r="AV9" s="279"/>
      <c r="AW9" s="278">
        <v>1</v>
      </c>
      <c r="AX9" s="279"/>
      <c r="AY9" s="278">
        <v>1</v>
      </c>
      <c r="AZ9" s="279"/>
      <c r="BA9" s="278">
        <v>1</v>
      </c>
      <c r="BB9" s="279"/>
      <c r="BC9" s="278">
        <v>1</v>
      </c>
      <c r="BD9" s="279"/>
      <c r="BE9" s="278">
        <v>1</v>
      </c>
      <c r="BF9" s="279"/>
      <c r="BG9" s="278">
        <v>1</v>
      </c>
      <c r="BH9" s="279"/>
      <c r="BI9" s="278">
        <v>1</v>
      </c>
      <c r="BJ9" s="279"/>
      <c r="BK9" s="278">
        <v>1</v>
      </c>
      <c r="BL9" s="279"/>
      <c r="BM9" s="278">
        <v>1</v>
      </c>
      <c r="BN9" s="279"/>
      <c r="BO9" s="278">
        <v>1</v>
      </c>
      <c r="BP9" s="279"/>
      <c r="BQ9" s="278">
        <v>1</v>
      </c>
      <c r="BR9" s="279"/>
      <c r="BS9" s="278">
        <v>1</v>
      </c>
      <c r="BT9" s="279"/>
      <c r="BU9" s="278">
        <v>1</v>
      </c>
      <c r="BV9" s="279"/>
      <c r="BW9" s="278">
        <v>1</v>
      </c>
      <c r="BX9" s="279"/>
      <c r="BY9" s="278">
        <v>1</v>
      </c>
      <c r="BZ9" s="279"/>
      <c r="CA9" s="278">
        <v>1</v>
      </c>
      <c r="CB9" s="279"/>
      <c r="CC9" s="278"/>
      <c r="CD9" s="279"/>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219">
        <f>[2]צנטרפוגות!$I$2</f>
        <v>16.350453172205437</v>
      </c>
      <c r="D14" s="199"/>
      <c r="E14" s="201"/>
      <c r="F14" s="99"/>
      <c r="G14" s="201"/>
      <c r="H14" s="99"/>
      <c r="I14" s="217"/>
      <c r="J14" s="99"/>
      <c r="K14" s="99"/>
      <c r="L14" s="99"/>
      <c r="M14" s="99"/>
      <c r="N14" s="99"/>
      <c r="O14" s="99"/>
      <c r="P14" s="99"/>
      <c r="Q14" s="99"/>
      <c r="R14" s="99"/>
      <c r="S14" s="99"/>
      <c r="T14" s="99"/>
      <c r="U14" s="99"/>
      <c r="V14" s="62"/>
      <c r="W14" s="99"/>
      <c r="X14" s="62"/>
      <c r="Y14" s="99"/>
      <c r="Z14" s="62"/>
      <c r="AA14" s="99"/>
      <c r="AB14" s="62"/>
      <c r="AC14" s="99"/>
      <c r="AD14" s="62"/>
      <c r="AE14" s="99"/>
      <c r="AF14" s="62"/>
      <c r="AG14" s="99"/>
      <c r="AH14" s="62"/>
      <c r="AI14" s="99"/>
      <c r="AJ14" s="62"/>
      <c r="AK14" s="99"/>
      <c r="AL14" s="62"/>
      <c r="AM14" s="99"/>
      <c r="AN14" s="62"/>
      <c r="AO14" s="99"/>
      <c r="AP14" s="62"/>
      <c r="AQ14" s="99"/>
      <c r="AR14" s="62"/>
      <c r="AS14" s="99"/>
      <c r="AT14" s="62"/>
      <c r="AU14" s="62"/>
      <c r="AV14" s="62"/>
      <c r="AW14" s="99"/>
      <c r="AX14" s="62"/>
      <c r="AY14" s="99"/>
      <c r="AZ14" s="62"/>
      <c r="BA14" s="99"/>
      <c r="BB14" s="62"/>
      <c r="BC14" s="99"/>
      <c r="BD14" s="62"/>
      <c r="BE14" s="99"/>
      <c r="BF14" s="62"/>
      <c r="BG14" s="99"/>
      <c r="BH14" s="62"/>
      <c r="BI14" s="203"/>
      <c r="BJ14" s="62"/>
      <c r="BK14" s="99"/>
      <c r="BL14" s="62"/>
      <c r="BM14" s="99"/>
      <c r="BN14" s="62"/>
      <c r="BO14" s="99"/>
      <c r="BP14" s="62"/>
      <c r="BQ14" s="99"/>
      <c r="BR14" s="62"/>
      <c r="BS14" s="99"/>
      <c r="BT14" s="62"/>
      <c r="BU14" s="99"/>
      <c r="BV14" s="62"/>
      <c r="BW14" s="99"/>
      <c r="BX14" s="62">
        <v>8.4809999999999999</v>
      </c>
      <c r="BY14" s="99"/>
      <c r="BZ14" s="62"/>
      <c r="CA14" s="99"/>
      <c r="CB14" s="62"/>
      <c r="CC14" s="158"/>
      <c r="CD14" s="158"/>
      <c r="CE14" s="123"/>
    </row>
    <row r="15" spans="1:83" ht="12.75" customHeight="1" x14ac:dyDescent="0.2">
      <c r="A15" s="98">
        <v>2</v>
      </c>
      <c r="B15" s="98"/>
      <c r="C15" s="219">
        <f>[2]צנטרפוגות!I3</f>
        <v>49.670694864048329</v>
      </c>
      <c r="D15" s="200"/>
      <c r="E15" s="202"/>
      <c r="F15" s="99"/>
      <c r="G15" s="202"/>
      <c r="H15" s="99"/>
      <c r="I15" s="99"/>
      <c r="J15" s="99"/>
      <c r="K15" s="99"/>
      <c r="L15" s="99"/>
      <c r="M15" s="99"/>
      <c r="N15" s="99"/>
      <c r="O15" s="99"/>
      <c r="P15" s="99"/>
      <c r="Q15" s="99"/>
      <c r="R15" s="99"/>
      <c r="S15" s="99"/>
      <c r="T15" s="99"/>
      <c r="U15" s="99"/>
      <c r="V15" s="62"/>
      <c r="W15" s="99"/>
      <c r="X15" s="62"/>
      <c r="Y15" s="99"/>
      <c r="Z15" s="62"/>
      <c r="AA15" s="99"/>
      <c r="AB15" s="62"/>
      <c r="AC15" s="99"/>
      <c r="AD15" s="62"/>
      <c r="AE15" s="99"/>
      <c r="AF15" s="62"/>
      <c r="AG15" s="99"/>
      <c r="AH15" s="62"/>
      <c r="AI15" s="99"/>
      <c r="AJ15" s="62"/>
      <c r="AK15" s="99"/>
      <c r="AL15" s="62"/>
      <c r="AM15" s="99"/>
      <c r="AN15" s="62"/>
      <c r="AO15" s="99"/>
      <c r="AP15" s="62"/>
      <c r="AQ15" s="99"/>
      <c r="AR15" s="62"/>
      <c r="AS15" s="99"/>
      <c r="AT15" s="203"/>
      <c r="AU15" s="62"/>
      <c r="AV15" s="62"/>
      <c r="AW15" s="99"/>
      <c r="AX15" s="62"/>
      <c r="AY15" s="99"/>
      <c r="AZ15" s="62"/>
      <c r="BA15" s="99"/>
      <c r="BB15" s="62"/>
      <c r="BC15" s="99"/>
      <c r="BD15" s="62"/>
      <c r="BE15" s="99"/>
      <c r="BF15" s="62"/>
      <c r="BG15" s="99"/>
      <c r="BH15" s="62"/>
      <c r="BI15" s="203"/>
      <c r="BJ15" s="62"/>
      <c r="BK15" s="99"/>
      <c r="BL15" s="62"/>
      <c r="BM15" s="99"/>
      <c r="BN15" s="62"/>
      <c r="BO15" s="99"/>
      <c r="BP15" s="62"/>
      <c r="BQ15" s="99"/>
      <c r="BR15" s="62"/>
      <c r="BS15" s="99"/>
      <c r="BT15" s="62"/>
      <c r="BU15" s="99"/>
      <c r="BV15" s="62"/>
      <c r="BW15" s="99"/>
      <c r="BX15" s="62"/>
      <c r="BY15" s="99"/>
      <c r="BZ15" s="62"/>
      <c r="CA15" s="99"/>
      <c r="CB15" s="62"/>
      <c r="CC15" s="158"/>
      <c r="CD15" s="158"/>
      <c r="CE15" s="162"/>
    </row>
    <row r="16" spans="1:83" ht="12.75" customHeight="1" x14ac:dyDescent="0.2">
      <c r="A16" s="98">
        <v>3</v>
      </c>
      <c r="B16" s="98"/>
      <c r="C16" s="219">
        <f>[2]צנטרפוגות!I4</f>
        <v>49.918429003021146</v>
      </c>
      <c r="D16" s="200"/>
      <c r="E16" s="201">
        <v>0.22700000000000001</v>
      </c>
      <c r="F16" s="99"/>
      <c r="G16" s="202">
        <v>0.70299999999999996</v>
      </c>
      <c r="H16" s="99"/>
      <c r="I16" s="217">
        <v>0.29699999999999999</v>
      </c>
      <c r="J16" s="99"/>
      <c r="K16" s="99"/>
      <c r="L16" s="99"/>
      <c r="M16" s="99"/>
      <c r="N16" s="99"/>
      <c r="O16" s="99"/>
      <c r="P16" s="99"/>
      <c r="Q16" s="99"/>
      <c r="R16" s="99"/>
      <c r="S16" s="99"/>
      <c r="T16" s="99"/>
      <c r="U16" s="99"/>
      <c r="V16" s="62"/>
      <c r="W16" s="99"/>
      <c r="X16" s="62"/>
      <c r="Y16" s="99"/>
      <c r="Z16" s="62"/>
      <c r="AA16" s="99"/>
      <c r="AB16" s="62"/>
      <c r="AC16" s="99"/>
      <c r="AD16" s="62"/>
      <c r="AE16" s="99"/>
      <c r="AF16" s="62"/>
      <c r="AG16" s="99"/>
      <c r="AH16" s="62"/>
      <c r="AI16" s="99"/>
      <c r="AJ16" s="62"/>
      <c r="AK16" s="99"/>
      <c r="AL16" s="62"/>
      <c r="AM16" s="99"/>
      <c r="AN16" s="62"/>
      <c r="AO16" s="99"/>
      <c r="AP16" s="62"/>
      <c r="AQ16" s="99"/>
      <c r="AR16" s="62"/>
      <c r="AS16" s="99"/>
      <c r="AT16" s="62"/>
      <c r="AU16" s="62"/>
      <c r="AV16" s="62"/>
      <c r="AW16" s="99"/>
      <c r="AX16" s="62"/>
      <c r="AY16" s="99"/>
      <c r="AZ16" s="62"/>
      <c r="BA16" s="99"/>
      <c r="BB16" s="62"/>
      <c r="BC16" s="99"/>
      <c r="BD16" s="62"/>
      <c r="BE16" s="99"/>
      <c r="BF16" s="62"/>
      <c r="BG16" s="99"/>
      <c r="BH16" s="62"/>
      <c r="BI16" s="203"/>
      <c r="BJ16" s="62"/>
      <c r="BK16" s="203"/>
      <c r="BL16" s="62"/>
      <c r="BM16" s="99"/>
      <c r="BN16" s="62"/>
      <c r="BO16" s="99"/>
      <c r="BP16" s="62"/>
      <c r="BQ16" s="99"/>
      <c r="BR16" s="62"/>
      <c r="BS16" s="99"/>
      <c r="BT16" s="62"/>
      <c r="BU16" s="99"/>
      <c r="BV16" s="62"/>
      <c r="BW16" s="99"/>
      <c r="BX16" s="62"/>
      <c r="BY16" s="99"/>
      <c r="BZ16" s="62"/>
      <c r="CA16" s="99"/>
      <c r="CB16" s="62"/>
      <c r="CC16" s="158"/>
      <c r="CD16" s="158"/>
      <c r="CE16" s="123"/>
    </row>
    <row r="17" spans="1:83" ht="12.75" customHeight="1" x14ac:dyDescent="0.2">
      <c r="A17" s="98">
        <v>4</v>
      </c>
      <c r="B17" s="98"/>
      <c r="C17" s="219">
        <f>[2]צנטרפוגות!I5</f>
        <v>30.842900302114803</v>
      </c>
      <c r="D17" s="200"/>
      <c r="E17" s="203"/>
      <c r="F17" s="203"/>
      <c r="G17" s="203"/>
      <c r="H17" s="99"/>
      <c r="I17" s="217"/>
      <c r="J17" s="99"/>
      <c r="K17" s="99"/>
      <c r="L17" s="99"/>
      <c r="M17" s="99"/>
      <c r="N17" s="99"/>
      <c r="O17" s="99"/>
      <c r="P17" s="99"/>
      <c r="Q17" s="99"/>
      <c r="R17" s="99"/>
      <c r="S17" s="99"/>
      <c r="T17" s="99"/>
      <c r="U17" s="99"/>
      <c r="V17" s="62"/>
      <c r="W17" s="99"/>
      <c r="X17" s="62"/>
      <c r="Y17" s="99"/>
      <c r="Z17" s="62"/>
      <c r="AA17" s="99"/>
      <c r="AB17" s="62"/>
      <c r="AC17" s="99"/>
      <c r="AD17" s="62"/>
      <c r="AE17" s="99"/>
      <c r="AF17" s="62"/>
      <c r="AG17" s="99"/>
      <c r="AH17" s="62"/>
      <c r="AI17" s="99"/>
      <c r="AJ17" s="62"/>
      <c r="AK17" s="99"/>
      <c r="AL17" s="62"/>
      <c r="AM17" s="99"/>
      <c r="AN17" s="62"/>
      <c r="AO17" s="99"/>
      <c r="AP17" s="62"/>
      <c r="AQ17" s="99"/>
      <c r="AR17" s="62"/>
      <c r="AS17" s="99"/>
      <c r="AT17" s="62"/>
      <c r="AU17" s="62"/>
      <c r="AV17" s="62"/>
      <c r="AW17" s="99"/>
      <c r="AX17" s="62"/>
      <c r="AY17" s="99"/>
      <c r="AZ17" s="62"/>
      <c r="BA17" s="99"/>
      <c r="BB17" s="62"/>
      <c r="BC17" s="99"/>
      <c r="BD17" s="62"/>
      <c r="BE17" s="99"/>
      <c r="BF17" s="62"/>
      <c r="BG17" s="99"/>
      <c r="BH17" s="62"/>
      <c r="BI17" s="203"/>
      <c r="BJ17" s="62"/>
      <c r="BK17" s="99"/>
      <c r="BL17" s="62"/>
      <c r="BM17" s="99"/>
      <c r="BN17" s="62"/>
      <c r="BO17" s="99"/>
      <c r="BP17" s="62"/>
      <c r="BQ17" s="99"/>
      <c r="BR17" s="62"/>
      <c r="BS17" s="99"/>
      <c r="BT17" s="62"/>
      <c r="BU17" s="99"/>
      <c r="BV17" s="62"/>
      <c r="BW17" s="99"/>
      <c r="BX17" s="62"/>
      <c r="BY17" s="99"/>
      <c r="BZ17" s="62"/>
      <c r="CA17" s="99"/>
      <c r="CB17" s="62"/>
      <c r="CC17" s="158"/>
      <c r="CD17" s="158"/>
      <c r="CE17" s="123"/>
    </row>
    <row r="18" spans="1:83" ht="12.75" customHeight="1" x14ac:dyDescent="0.2">
      <c r="A18" s="98">
        <v>5</v>
      </c>
      <c r="B18" s="98"/>
      <c r="C18" s="219">
        <f>[2]צנטרפוגות!I6</f>
        <v>30.595166163141993</v>
      </c>
      <c r="D18" s="200"/>
      <c r="E18" s="201"/>
      <c r="F18" s="99"/>
      <c r="G18" s="201"/>
      <c r="H18" s="99"/>
      <c r="I18" s="217"/>
      <c r="J18" s="99"/>
      <c r="K18" s="99"/>
      <c r="L18" s="99"/>
      <c r="M18" s="99"/>
      <c r="N18" s="99"/>
      <c r="O18" s="99"/>
      <c r="P18" s="99"/>
      <c r="Q18" s="99"/>
      <c r="R18" s="99"/>
      <c r="S18" s="99"/>
      <c r="T18" s="99"/>
      <c r="U18" s="99"/>
      <c r="V18" s="62"/>
      <c r="W18" s="99"/>
      <c r="X18" s="99"/>
      <c r="Y18" s="99"/>
      <c r="Z18" s="62"/>
      <c r="AA18" s="99"/>
      <c r="AB18" s="62"/>
      <c r="AC18" s="99"/>
      <c r="AD18" s="62"/>
      <c r="AE18" s="99"/>
      <c r="AF18" s="62"/>
      <c r="AG18" s="99"/>
      <c r="AH18" s="62"/>
      <c r="AI18" s="99"/>
      <c r="AJ18" s="62"/>
      <c r="AK18" s="99"/>
      <c r="AL18" s="62"/>
      <c r="AM18" s="62"/>
      <c r="AN18" s="62"/>
      <c r="AO18" s="99"/>
      <c r="AP18" s="62"/>
      <c r="AQ18" s="99"/>
      <c r="AR18" s="62"/>
      <c r="AS18" s="99"/>
      <c r="AT18" s="62"/>
      <c r="AU18" s="99"/>
      <c r="AV18" s="62"/>
      <c r="AW18" s="99"/>
      <c r="AX18" s="62"/>
      <c r="AY18" s="99"/>
      <c r="AZ18" s="62"/>
      <c r="BA18" s="99"/>
      <c r="BB18" s="62"/>
      <c r="BC18" s="99"/>
      <c r="BD18" s="62"/>
      <c r="BE18" s="99"/>
      <c r="BF18" s="62"/>
      <c r="BG18" s="99"/>
      <c r="BH18" s="62"/>
      <c r="BI18" s="99"/>
      <c r="BJ18" s="62"/>
      <c r="BK18" s="99"/>
      <c r="BL18" s="62"/>
      <c r="BM18" s="99"/>
      <c r="BN18" s="62"/>
      <c r="BO18" s="99"/>
      <c r="BP18" s="62"/>
      <c r="BQ18" s="99"/>
      <c r="BR18" s="62"/>
      <c r="BS18" s="99"/>
      <c r="BT18" s="62"/>
      <c r="BU18" s="99"/>
      <c r="BV18" s="62"/>
      <c r="BW18" s="99"/>
      <c r="BX18" s="62"/>
      <c r="BY18" s="99"/>
      <c r="BZ18" s="62"/>
      <c r="CA18" s="99"/>
      <c r="CB18" s="62"/>
      <c r="CC18" s="158"/>
      <c r="CD18" s="158"/>
      <c r="CE18" s="123"/>
    </row>
    <row r="19" spans="1:83" ht="12.75" customHeight="1" x14ac:dyDescent="0.2">
      <c r="A19" s="98">
        <v>6</v>
      </c>
      <c r="B19" s="98"/>
      <c r="C19" s="219">
        <f>[2]צנטרפוגות!I7</f>
        <v>51.40483383685801</v>
      </c>
      <c r="D19" s="200"/>
      <c r="E19" s="202"/>
      <c r="F19" s="99"/>
      <c r="G19" s="202"/>
      <c r="H19" s="99"/>
      <c r="I19" s="99"/>
      <c r="J19" s="99"/>
      <c r="K19" s="99"/>
      <c r="L19" s="99"/>
      <c r="M19" s="99"/>
      <c r="N19" s="99"/>
      <c r="O19" s="99"/>
      <c r="P19" s="99"/>
      <c r="Q19" s="99"/>
      <c r="R19" s="99"/>
      <c r="S19" s="99"/>
      <c r="T19" s="99"/>
      <c r="U19" s="99"/>
      <c r="V19" s="62"/>
      <c r="W19" s="99"/>
      <c r="X19" s="62"/>
      <c r="Y19" s="99"/>
      <c r="Z19" s="62"/>
      <c r="AA19" s="99"/>
      <c r="AB19" s="62"/>
      <c r="AC19" s="99"/>
      <c r="AD19" s="62"/>
      <c r="AE19" s="99"/>
      <c r="AF19" s="62"/>
      <c r="AG19" s="99"/>
      <c r="AH19" s="62"/>
      <c r="AI19" s="99"/>
      <c r="AJ19" s="62"/>
      <c r="AK19" s="99"/>
      <c r="AL19" s="62"/>
      <c r="AM19" s="99"/>
      <c r="AN19" s="62"/>
      <c r="AO19" s="99"/>
      <c r="AP19" s="62"/>
      <c r="AQ19" s="99"/>
      <c r="AR19" s="62"/>
      <c r="AS19" s="99"/>
      <c r="AT19" s="62"/>
      <c r="AU19" s="62"/>
      <c r="AV19" s="62"/>
      <c r="AW19" s="99"/>
      <c r="AX19" s="62"/>
      <c r="AY19" s="99"/>
      <c r="AZ19" s="62"/>
      <c r="BA19" s="99"/>
      <c r="BB19" s="62"/>
      <c r="BC19" s="99"/>
      <c r="BD19" s="62"/>
      <c r="BE19" s="99"/>
      <c r="BF19" s="62"/>
      <c r="BG19" s="99"/>
      <c r="BH19" s="62"/>
      <c r="BI19" s="203"/>
      <c r="BJ19" s="62"/>
      <c r="BK19" s="99"/>
      <c r="BL19" s="62"/>
      <c r="BM19" s="99"/>
      <c r="BN19" s="62"/>
      <c r="BO19" s="99"/>
      <c r="BP19" s="62"/>
      <c r="BQ19" s="99"/>
      <c r="BR19" s="62"/>
      <c r="BS19" s="99"/>
      <c r="BT19" s="62"/>
      <c r="BU19" s="99"/>
      <c r="BV19" s="62"/>
      <c r="BW19" s="99"/>
      <c r="BX19" s="62"/>
      <c r="BY19" s="99"/>
      <c r="BZ19" s="62"/>
      <c r="CA19" s="99"/>
      <c r="CB19" s="62"/>
      <c r="CC19" s="158"/>
      <c r="CD19" s="158"/>
      <c r="CE19" s="123"/>
    </row>
    <row r="20" spans="1:83" ht="12.75" customHeight="1" x14ac:dyDescent="0.2">
      <c r="A20" s="98">
        <v>7</v>
      </c>
      <c r="B20" s="98"/>
      <c r="C20" s="219">
        <f>[2]צנטרפוגות!I8</f>
        <v>63.915407854984899</v>
      </c>
      <c r="D20" s="200"/>
      <c r="E20" s="201"/>
      <c r="F20" s="99"/>
      <c r="G20" s="201"/>
      <c r="H20" s="99"/>
      <c r="I20" s="217"/>
      <c r="J20" s="99"/>
      <c r="K20" s="99"/>
      <c r="L20" s="99"/>
      <c r="M20" s="99"/>
      <c r="N20" s="99"/>
      <c r="O20" s="99"/>
      <c r="P20" s="99"/>
      <c r="Q20" s="99"/>
      <c r="R20" s="99"/>
      <c r="S20" s="99"/>
      <c r="T20" s="99"/>
      <c r="U20" s="99"/>
      <c r="V20" s="99"/>
      <c r="W20" s="99"/>
      <c r="X20" s="99"/>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219">
        <f>[2]צנטרפוגות!I9</f>
        <v>33.196374622356494</v>
      </c>
      <c r="D21" s="200"/>
      <c r="E21" s="202"/>
      <c r="F21" s="99"/>
      <c r="G21" s="202"/>
      <c r="H21" s="99"/>
      <c r="I21" s="217"/>
      <c r="J21" s="99"/>
      <c r="K21" s="99"/>
      <c r="L21" s="99"/>
      <c r="M21" s="99"/>
      <c r="N21" s="99"/>
      <c r="O21" s="99"/>
      <c r="P21" s="99"/>
      <c r="Q21" s="99"/>
      <c r="R21" s="62"/>
      <c r="S21" s="99"/>
      <c r="T21" s="99"/>
      <c r="U21" s="99"/>
      <c r="V21" s="62"/>
      <c r="W21" s="99"/>
      <c r="X21" s="99"/>
      <c r="Y21" s="62"/>
      <c r="Z21" s="62"/>
      <c r="AA21" s="99"/>
      <c r="AB21" s="62"/>
      <c r="AC21" s="99"/>
      <c r="AD21" s="62"/>
      <c r="AE21" s="99"/>
      <c r="AF21" s="62"/>
      <c r="AG21" s="99"/>
      <c r="AH21" s="62"/>
      <c r="AI21" s="99"/>
      <c r="AJ21" s="62"/>
      <c r="AK21" s="99"/>
      <c r="AL21" s="62"/>
      <c r="AM21" s="99"/>
      <c r="AN21" s="62"/>
      <c r="AO21" s="99"/>
      <c r="AP21" s="62"/>
      <c r="AQ21" s="99"/>
      <c r="AR21" s="62"/>
      <c r="AS21" s="99"/>
      <c r="AT21" s="62"/>
      <c r="AU21" s="99"/>
      <c r="AV21" s="62"/>
      <c r="AW21" s="99"/>
      <c r="AX21" s="62"/>
      <c r="AY21" s="99"/>
      <c r="AZ21" s="62"/>
      <c r="BA21" s="99"/>
      <c r="BB21" s="62"/>
      <c r="BC21" s="99"/>
      <c r="BD21" s="62"/>
      <c r="BE21" s="99"/>
      <c r="BF21" s="62"/>
      <c r="BG21" s="99"/>
      <c r="BH21" s="62"/>
      <c r="BI21" s="99"/>
      <c r="BJ21" s="62"/>
      <c r="BK21" s="99"/>
      <c r="BL21" s="62"/>
      <c r="BM21" s="99"/>
      <c r="BN21" s="62"/>
      <c r="BO21" s="99"/>
      <c r="BP21" s="62"/>
      <c r="BQ21" s="99"/>
      <c r="BR21" s="62"/>
      <c r="BS21" s="99"/>
      <c r="BT21" s="62"/>
      <c r="BU21" s="99"/>
      <c r="BV21" s="62"/>
      <c r="BW21" s="99"/>
      <c r="BX21" s="62"/>
      <c r="BY21" s="99"/>
      <c r="BZ21" s="62"/>
      <c r="CA21" s="99"/>
      <c r="CB21" s="62"/>
      <c r="CC21" s="158"/>
      <c r="CD21" s="158"/>
      <c r="CE21" s="123"/>
    </row>
    <row r="22" spans="1:83" ht="12.75" customHeight="1" x14ac:dyDescent="0.2">
      <c r="A22" s="98">
        <v>9</v>
      </c>
      <c r="B22" s="98"/>
      <c r="C22" s="219">
        <f>[2]צנטרפוגות!I10</f>
        <v>16.226586102719033</v>
      </c>
      <c r="D22" s="200"/>
      <c r="E22" s="201"/>
      <c r="F22" s="99"/>
      <c r="G22" s="201"/>
      <c r="H22" s="99"/>
      <c r="I22" s="99"/>
      <c r="J22" s="99"/>
      <c r="K22" s="99"/>
      <c r="L22" s="99"/>
      <c r="M22" s="99"/>
      <c r="N22" s="99"/>
      <c r="O22" s="99"/>
      <c r="P22" s="99"/>
      <c r="Q22" s="99"/>
      <c r="R22" s="99"/>
      <c r="S22" s="99"/>
      <c r="T22" s="99"/>
      <c r="U22" s="99"/>
      <c r="V22" s="62"/>
      <c r="W22" s="99"/>
      <c r="X22" s="62"/>
      <c r="Y22" s="99"/>
      <c r="Z22" s="62"/>
      <c r="AA22" s="99"/>
      <c r="AB22" s="62"/>
      <c r="AC22" s="99"/>
      <c r="AD22" s="62"/>
      <c r="AE22" s="99"/>
      <c r="AF22" s="62"/>
      <c r="AG22" s="99"/>
      <c r="AH22" s="62"/>
      <c r="AI22" s="99"/>
      <c r="AJ22" s="62"/>
      <c r="AK22" s="99"/>
      <c r="AL22" s="62"/>
      <c r="AM22" s="99"/>
      <c r="AN22" s="62"/>
      <c r="AO22" s="99"/>
      <c r="AP22" s="62"/>
      <c r="AQ22" s="99"/>
      <c r="AR22" s="62"/>
      <c r="AS22" s="99"/>
      <c r="AT22" s="62"/>
      <c r="AU22" s="99"/>
      <c r="AV22" s="62"/>
      <c r="AW22" s="99"/>
      <c r="AX22" s="62"/>
      <c r="AY22" s="99"/>
      <c r="AZ22" s="62"/>
      <c r="BA22" s="99"/>
      <c r="BB22" s="62"/>
      <c r="BC22" s="99"/>
      <c r="BD22" s="62"/>
      <c r="BE22" s="99"/>
      <c r="BF22" s="62"/>
      <c r="BG22" s="99"/>
      <c r="BH22" s="62"/>
      <c r="BI22" s="99"/>
      <c r="BJ22" s="62"/>
      <c r="BK22" s="99"/>
      <c r="BL22" s="62"/>
      <c r="BM22" s="99"/>
      <c r="BN22" s="62"/>
      <c r="BO22" s="99"/>
      <c r="BP22" s="62"/>
      <c r="BQ22" s="99"/>
      <c r="BR22" s="62"/>
      <c r="BS22" s="99"/>
      <c r="BT22" s="62"/>
      <c r="BU22" s="99"/>
      <c r="BV22" s="62"/>
      <c r="BW22" s="99"/>
      <c r="BX22" s="62"/>
      <c r="BY22" s="99"/>
      <c r="BZ22" s="62"/>
      <c r="CA22" s="99"/>
      <c r="CB22" s="62"/>
      <c r="CC22" s="158"/>
      <c r="CD22" s="158"/>
      <c r="CE22" s="123"/>
    </row>
    <row r="23" spans="1:83" ht="12.75" customHeight="1" x14ac:dyDescent="0.2">
      <c r="A23" s="98">
        <v>10</v>
      </c>
      <c r="B23" s="98"/>
      <c r="C23" s="219">
        <f>[2]צנטרפוגות!I11</f>
        <v>65.897280966767369</v>
      </c>
      <c r="D23" s="200"/>
      <c r="E23" s="202"/>
      <c r="F23" s="99"/>
      <c r="G23" s="202"/>
      <c r="H23" s="99"/>
      <c r="I23" s="217"/>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219">
        <f>[2]צנטרפוגות!I12</f>
        <v>32.948640483383684</v>
      </c>
      <c r="D24" s="200"/>
      <c r="E24" s="201"/>
      <c r="F24" s="99"/>
      <c r="G24" s="201"/>
      <c r="H24" s="99"/>
      <c r="I24" s="99"/>
      <c r="J24" s="99"/>
      <c r="K24" s="99"/>
      <c r="L24" s="99"/>
      <c r="M24" s="99"/>
      <c r="N24" s="99"/>
      <c r="O24" s="99"/>
      <c r="P24" s="99"/>
      <c r="Q24" s="99"/>
      <c r="R24" s="99"/>
      <c r="S24" s="99"/>
      <c r="T24" s="99"/>
      <c r="U24" s="99"/>
      <c r="V24" s="62"/>
      <c r="W24" s="99"/>
      <c r="X24" s="62"/>
      <c r="Y24" s="99"/>
      <c r="Z24" s="62"/>
      <c r="AA24" s="99"/>
      <c r="AB24" s="62"/>
      <c r="AC24" s="99"/>
      <c r="AD24" s="62"/>
      <c r="AE24" s="99"/>
      <c r="AF24" s="62"/>
      <c r="AG24" s="99"/>
      <c r="AH24" s="62"/>
      <c r="AI24" s="99"/>
      <c r="AJ24" s="62"/>
      <c r="AK24" s="99"/>
      <c r="AL24" s="62"/>
      <c r="AM24" s="99"/>
      <c r="AN24" s="62"/>
      <c r="AO24" s="99"/>
      <c r="AP24" s="62"/>
      <c r="AQ24" s="99"/>
      <c r="AR24" s="62"/>
      <c r="AS24" s="99"/>
      <c r="AT24" s="62"/>
      <c r="AU24" s="99"/>
      <c r="AV24" s="62"/>
      <c r="AW24" s="99"/>
      <c r="AX24" s="62"/>
      <c r="AY24" s="99"/>
      <c r="AZ24" s="62"/>
      <c r="BA24" s="99"/>
      <c r="BB24" s="62"/>
      <c r="BC24" s="99"/>
      <c r="BD24" s="62"/>
      <c r="BE24" s="99"/>
      <c r="BF24" s="62"/>
      <c r="BG24" s="99"/>
      <c r="BH24" s="62"/>
      <c r="BI24" s="99"/>
      <c r="BJ24" s="62"/>
      <c r="BK24" s="99"/>
      <c r="BL24" s="62"/>
      <c r="BM24" s="99"/>
      <c r="BN24" s="62"/>
      <c r="BO24" s="99"/>
      <c r="BP24" s="62"/>
      <c r="BQ24" s="99"/>
      <c r="BR24" s="62"/>
      <c r="BS24" s="99"/>
      <c r="BT24" s="62"/>
      <c r="BU24" s="99"/>
      <c r="BV24" s="62"/>
      <c r="BW24" s="99"/>
      <c r="BX24" s="62"/>
      <c r="BY24" s="99"/>
      <c r="BZ24" s="62"/>
      <c r="CA24" s="99"/>
      <c r="CB24" s="62"/>
      <c r="CC24" s="158"/>
      <c r="CD24" s="158"/>
      <c r="CE24" s="123"/>
    </row>
    <row r="25" spans="1:83" ht="12.75" customHeight="1" x14ac:dyDescent="0.2">
      <c r="A25" s="98">
        <v>12</v>
      </c>
      <c r="B25" s="98"/>
      <c r="C25" s="219">
        <f>[2]צנטרפוגות!I13</f>
        <v>16.474320241691842</v>
      </c>
      <c r="D25" s="200"/>
      <c r="E25" s="202"/>
      <c r="F25" s="99"/>
      <c r="G25" s="202"/>
      <c r="H25" s="99"/>
      <c r="I25" s="217"/>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219">
        <f>[2]צנטרפוגות!I14</f>
        <v>32.948640483383684</v>
      </c>
      <c r="D26" s="200"/>
      <c r="E26" s="201"/>
      <c r="F26" s="99"/>
      <c r="G26" s="201"/>
      <c r="H26" s="99"/>
      <c r="I26" s="99"/>
      <c r="J26" s="99"/>
      <c r="K26" s="99"/>
      <c r="L26" s="99"/>
      <c r="M26" s="99"/>
      <c r="N26" s="99"/>
      <c r="O26" s="99"/>
      <c r="P26" s="99"/>
      <c r="Q26" s="99"/>
      <c r="R26" s="99"/>
      <c r="S26" s="99"/>
      <c r="T26" s="99"/>
      <c r="U26" s="99"/>
      <c r="V26" s="62"/>
      <c r="W26" s="99"/>
      <c r="X26" s="99"/>
      <c r="Y26" s="99"/>
      <c r="Z26" s="62"/>
      <c r="AA26" s="99"/>
      <c r="AB26" s="62"/>
      <c r="AC26" s="99"/>
      <c r="AD26" s="62"/>
      <c r="AE26" s="99"/>
      <c r="AF26" s="62"/>
      <c r="AG26" s="99"/>
      <c r="AH26" s="62"/>
      <c r="AI26" s="99"/>
      <c r="AJ26" s="62"/>
      <c r="AK26" s="99"/>
      <c r="AL26" s="62"/>
      <c r="AM26" s="99"/>
      <c r="AN26" s="62"/>
      <c r="AO26" s="99"/>
      <c r="AP26" s="62"/>
      <c r="AQ26" s="99"/>
      <c r="AR26" s="62"/>
      <c r="AS26" s="99"/>
      <c r="AT26" s="62"/>
      <c r="AU26" s="99"/>
      <c r="AV26" s="62"/>
      <c r="AW26" s="99"/>
      <c r="AX26" s="62"/>
      <c r="AY26" s="99"/>
      <c r="AZ26" s="62"/>
      <c r="BA26" s="99"/>
      <c r="BB26" s="62"/>
      <c r="BC26" s="99"/>
      <c r="BD26" s="62"/>
      <c r="BE26" s="99"/>
      <c r="BF26" s="62"/>
      <c r="BG26" s="99"/>
      <c r="BH26" s="62"/>
      <c r="BI26" s="99"/>
      <c r="BJ26" s="62"/>
      <c r="BK26" s="99"/>
      <c r="BL26" s="62"/>
      <c r="BM26" s="99"/>
      <c r="BN26" s="62"/>
      <c r="BO26" s="99"/>
      <c r="BP26" s="62"/>
      <c r="BQ26" s="99"/>
      <c r="BR26" s="62"/>
      <c r="BS26" s="99"/>
      <c r="BT26" s="62"/>
      <c r="BU26" s="99"/>
      <c r="BV26" s="62"/>
      <c r="BW26" s="99"/>
      <c r="BX26" s="62"/>
      <c r="BY26" s="99"/>
      <c r="BZ26" s="62"/>
      <c r="CA26" s="99"/>
      <c r="CB26" s="62"/>
      <c r="CC26" s="158"/>
      <c r="CD26" s="158"/>
      <c r="CE26" s="123"/>
    </row>
    <row r="27" spans="1:83" ht="12.75" customHeight="1" x14ac:dyDescent="0.2">
      <c r="A27" s="98">
        <v>14</v>
      </c>
      <c r="B27" s="98"/>
      <c r="C27" s="219">
        <f>[2]צנטרפוגות!I15</f>
        <v>15.978851963746225</v>
      </c>
      <c r="D27" s="200"/>
      <c r="E27" s="202"/>
      <c r="F27" s="99"/>
      <c r="G27" s="202"/>
      <c r="H27" s="99"/>
      <c r="I27" s="217"/>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219">
        <f>[2]צנטרפוגות!I16</f>
        <v>49.299093655589125</v>
      </c>
      <c r="D28" s="200"/>
      <c r="E28" s="201"/>
      <c r="F28" s="99"/>
      <c r="G28" s="201"/>
      <c r="H28" s="99"/>
      <c r="I28" s="217"/>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219">
        <f>[2]צנטרפוגות!I17</f>
        <v>50.661631419939582</v>
      </c>
      <c r="D29" s="200"/>
      <c r="E29" s="202"/>
      <c r="F29" s="99"/>
      <c r="G29" s="202"/>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219">
        <f>[2]צנטרפוגות!I18</f>
        <v>54.006042296072508</v>
      </c>
      <c r="D30" s="200"/>
      <c r="E30" s="201"/>
      <c r="F30" s="99"/>
      <c r="G30" s="201"/>
      <c r="H30" s="99"/>
      <c r="I30" s="217"/>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219">
        <f>[2]צנטרפוגות!I19</f>
        <v>10.652567975830815</v>
      </c>
      <c r="D31" s="199"/>
      <c r="E31" s="201"/>
      <c r="F31" s="99"/>
      <c r="G31" s="201"/>
      <c r="H31" s="99"/>
      <c r="I31" s="217"/>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219">
        <f>[2]צנטרפוגות!I20</f>
        <v>16.474320241691842</v>
      </c>
      <c r="D32" s="200"/>
      <c r="E32" s="201"/>
      <c r="F32" s="99"/>
      <c r="G32" s="201"/>
      <c r="H32" s="99"/>
      <c r="I32" s="217"/>
      <c r="J32" s="99"/>
      <c r="K32" s="23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219">
        <f>[2]צנטרפוגות!I21</f>
        <v>33.196374622356494</v>
      </c>
      <c r="D33" s="200"/>
      <c r="E33" s="202"/>
      <c r="F33" s="99"/>
      <c r="G33" s="202"/>
      <c r="H33" s="99"/>
      <c r="I33" s="217"/>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219">
        <f>[2]צנטרפוגות!I22</f>
        <v>16.226586102719033</v>
      </c>
      <c r="D34" s="200"/>
      <c r="E34" s="201"/>
      <c r="F34" s="99"/>
      <c r="G34" s="201"/>
      <c r="H34" s="99"/>
      <c r="I34" s="217"/>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219">
        <f>[2]צנטרפוגות!I23</f>
        <v>33.320241691842902</v>
      </c>
      <c r="D35" s="200"/>
      <c r="E35" s="202"/>
      <c r="F35" s="99"/>
      <c r="G35" s="202"/>
      <c r="H35" s="99"/>
      <c r="I35" s="217"/>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219">
        <f>[2]צנטרפוגות!I24</f>
        <v>65.401812688821749</v>
      </c>
      <c r="D36" s="200"/>
      <c r="E36" s="201">
        <v>0.22</v>
      </c>
      <c r="F36" s="99"/>
      <c r="G36" s="201">
        <v>0.71499999999999997</v>
      </c>
      <c r="H36" s="99"/>
      <c r="I36" s="99">
        <v>28.5</v>
      </c>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219">
        <f>[2]צנטרפוגות!I25</f>
        <v>65.401812688821749</v>
      </c>
      <c r="D37" s="200"/>
      <c r="E37" s="202"/>
      <c r="F37" s="99"/>
      <c r="G37" s="202"/>
      <c r="H37" s="99"/>
      <c r="I37" s="217"/>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219">
        <f>[2]צנטרפוגות!I26</f>
        <v>32.824773413897283</v>
      </c>
      <c r="D38" s="200"/>
      <c r="E38" s="202"/>
      <c r="F38" s="99"/>
      <c r="G38" s="202"/>
      <c r="H38" s="99"/>
      <c r="I38" s="217"/>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219">
        <f>[2]צנטרפוגות!I27</f>
        <v>16.474320241691842</v>
      </c>
      <c r="D39" s="200"/>
      <c r="E39" s="202"/>
      <c r="F39" s="99"/>
      <c r="G39" s="202"/>
      <c r="H39" s="99"/>
      <c r="I39" s="217"/>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219">
        <f>[2]צנטרפוגות!I28</f>
        <v>63.667673716012082</v>
      </c>
      <c r="D40" s="200"/>
      <c r="E40" s="201"/>
      <c r="F40" s="99"/>
      <c r="G40" s="201"/>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219">
        <f>[2]צנטרפוגות!I29</f>
        <v>66.26888217522658</v>
      </c>
      <c r="D41" s="200"/>
      <c r="E41" s="202"/>
      <c r="F41" s="99"/>
      <c r="G41" s="202"/>
      <c r="H41" s="99"/>
      <c r="I41" s="217"/>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219">
        <f>[2]צנטרפוגות!I30</f>
        <v>33.072507552870093</v>
      </c>
      <c r="D42" s="199"/>
      <c r="E42" s="201"/>
      <c r="F42" s="99"/>
      <c r="G42" s="201"/>
      <c r="H42" s="99"/>
      <c r="I42" s="217"/>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219">
        <f>[2]צנטרפוגות!I31</f>
        <v>65.030211480362539</v>
      </c>
      <c r="D43" s="240"/>
      <c r="E43" s="202">
        <v>0.219</v>
      </c>
      <c r="F43" s="99"/>
      <c r="G43" s="202">
        <v>0.72099999999999997</v>
      </c>
      <c r="H43" s="99"/>
      <c r="I43" s="99">
        <v>27.9</v>
      </c>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219">
        <f>[2]צנטרפוגות!I32</f>
        <v>49.546827794561935</v>
      </c>
      <c r="D44" s="240"/>
      <c r="E44" s="201"/>
      <c r="F44" s="239"/>
      <c r="G44" s="201"/>
      <c r="H44" s="99"/>
      <c r="I44" s="99"/>
      <c r="J44" s="99"/>
      <c r="K44" s="99"/>
      <c r="L44" s="99"/>
      <c r="M44" s="99"/>
      <c r="N44" s="99"/>
      <c r="O44" s="99"/>
      <c r="P44" s="99"/>
      <c r="Q44" s="99"/>
      <c r="R44" s="99"/>
      <c r="S44" s="99"/>
      <c r="T44" s="99"/>
      <c r="U44" s="99">
        <v>11293</v>
      </c>
      <c r="V44" s="99" t="s">
        <v>191</v>
      </c>
      <c r="W44" s="99">
        <v>11293</v>
      </c>
      <c r="X44" s="99" t="s">
        <v>191</v>
      </c>
      <c r="Y44" s="99">
        <v>2815.44</v>
      </c>
      <c r="Z44" s="99" t="s">
        <v>191</v>
      </c>
      <c r="AA44" s="99">
        <v>267.05900000000003</v>
      </c>
      <c r="AB44" s="99" t="s">
        <v>191</v>
      </c>
      <c r="AC44" s="99" t="s">
        <v>289</v>
      </c>
      <c r="AD44" s="99" t="s">
        <v>191</v>
      </c>
      <c r="AE44" s="99" t="s">
        <v>288</v>
      </c>
      <c r="AF44" s="99" t="s">
        <v>191</v>
      </c>
      <c r="AG44" s="99">
        <v>40.156999999999996</v>
      </c>
      <c r="AH44" s="99" t="s">
        <v>191</v>
      </c>
      <c r="AI44" s="99">
        <v>3.992</v>
      </c>
      <c r="AJ44" s="99" t="s">
        <v>191</v>
      </c>
      <c r="AK44" s="99">
        <v>2.8889999999999998</v>
      </c>
      <c r="AL44" s="99" t="s">
        <v>191</v>
      </c>
      <c r="AM44" s="99">
        <v>249.38800000000001</v>
      </c>
      <c r="AN44" s="99" t="s">
        <v>191</v>
      </c>
      <c r="AO44" s="99" t="s">
        <v>287</v>
      </c>
      <c r="AP44" s="99" t="s">
        <v>191</v>
      </c>
      <c r="AQ44" s="99">
        <v>7.8620000000000001</v>
      </c>
      <c r="AR44" s="99" t="s">
        <v>191</v>
      </c>
      <c r="AS44" s="99" t="s">
        <v>290</v>
      </c>
      <c r="AT44" s="99" t="s">
        <v>191</v>
      </c>
      <c r="AU44" s="99">
        <v>1397.53</v>
      </c>
      <c r="AV44" s="99" t="s">
        <v>191</v>
      </c>
      <c r="AW44" s="99">
        <v>20.795000000000002</v>
      </c>
      <c r="AX44" s="99" t="s">
        <v>191</v>
      </c>
      <c r="AY44" s="99">
        <v>1221.31</v>
      </c>
      <c r="AZ44" s="99" t="s">
        <v>191</v>
      </c>
      <c r="BA44" s="99">
        <v>1.516</v>
      </c>
      <c r="BB44" s="99" t="s">
        <v>191</v>
      </c>
      <c r="BC44" s="99">
        <v>2.758</v>
      </c>
      <c r="BD44" s="99" t="s">
        <v>191</v>
      </c>
      <c r="BE44" s="99" t="s">
        <v>293</v>
      </c>
      <c r="BF44" s="99" t="s">
        <v>191</v>
      </c>
      <c r="BG44" s="99" t="s">
        <v>287</v>
      </c>
      <c r="BH44" s="99" t="s">
        <v>191</v>
      </c>
      <c r="BI44" s="99" t="s">
        <v>287</v>
      </c>
      <c r="BJ44" s="99" t="s">
        <v>191</v>
      </c>
      <c r="BK44" s="99" t="s">
        <v>287</v>
      </c>
      <c r="BL44" s="99" t="s">
        <v>191</v>
      </c>
      <c r="BM44" s="99">
        <v>20.241</v>
      </c>
      <c r="BN44" s="99" t="s">
        <v>191</v>
      </c>
      <c r="BO44" s="99">
        <v>26.416</v>
      </c>
      <c r="BP44" s="99" t="s">
        <v>191</v>
      </c>
      <c r="BQ44" s="99">
        <v>6169.65</v>
      </c>
      <c r="BR44" s="99" t="s">
        <v>191</v>
      </c>
      <c r="BS44" s="99">
        <v>780.14700000000005</v>
      </c>
      <c r="BT44" s="99" t="s">
        <v>191</v>
      </c>
      <c r="BU44" s="99">
        <v>36.548999999999999</v>
      </c>
      <c r="BV44" s="99" t="s">
        <v>191</v>
      </c>
      <c r="BW44" s="99">
        <v>231.89</v>
      </c>
      <c r="BX44" s="99" t="s">
        <v>191</v>
      </c>
      <c r="BY44" s="99">
        <v>8.4809999999999999</v>
      </c>
      <c r="BZ44" s="99" t="s">
        <v>191</v>
      </c>
      <c r="CA44" s="99">
        <v>1697.85</v>
      </c>
      <c r="CB44" s="99" t="s">
        <v>191</v>
      </c>
      <c r="CC44" s="158"/>
      <c r="CD44" s="158"/>
      <c r="CE44" s="123"/>
    </row>
    <row r="45" spans="1:83" x14ac:dyDescent="0.2">
      <c r="A45" s="67" t="s">
        <v>14</v>
      </c>
      <c r="B45" s="100"/>
      <c r="C45" s="100">
        <f>COUNT(C14:C44)</f>
        <v>31</v>
      </c>
      <c r="D45" s="100"/>
      <c r="E45" s="100">
        <f>COUNT(E14:E44)</f>
        <v>3</v>
      </c>
      <c r="F45" s="100"/>
      <c r="G45" s="100">
        <f>COUNT(G14:G44)</f>
        <v>3</v>
      </c>
      <c r="H45" s="100"/>
      <c r="I45" s="100">
        <f>COUNT(I14:I44)</f>
        <v>3</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COUNT(AC15:AC44)</f>
        <v>0</v>
      </c>
      <c r="AD45" s="100"/>
      <c r="AE45" s="100">
        <f>COUNT(AE15:AE44)</f>
        <v>0</v>
      </c>
      <c r="AF45" s="100"/>
      <c r="AG45" s="100">
        <f>COUNT(AG14:AG44)</f>
        <v>1</v>
      </c>
      <c r="AH45" s="100"/>
      <c r="AI45" s="100">
        <f>COUNT(AI14:AI44)</f>
        <v>1</v>
      </c>
      <c r="AJ45" s="100"/>
      <c r="AK45" s="100">
        <f>COUNT(AK14:AK44)</f>
        <v>1</v>
      </c>
      <c r="AL45" s="100"/>
      <c r="AM45" s="100">
        <f>COUNT(AM14:AM44)</f>
        <v>1</v>
      </c>
      <c r="AN45" s="100"/>
      <c r="AO45" s="100">
        <f>COUNT(AO15:AO44)</f>
        <v>0</v>
      </c>
      <c r="AP45" s="100"/>
      <c r="AQ45" s="100">
        <f>COUNT(AQ14:AQ44)</f>
        <v>1</v>
      </c>
      <c r="AR45" s="100"/>
      <c r="AS45" s="100">
        <f>COUNT(AS15:AS44)</f>
        <v>0</v>
      </c>
      <c r="AT45" s="100"/>
      <c r="AU45" s="100">
        <f>COUNT(AU14:AU44)</f>
        <v>1</v>
      </c>
      <c r="AV45" s="100"/>
      <c r="AW45" s="100">
        <f>COUNT(AW14:AW44)</f>
        <v>1</v>
      </c>
      <c r="AX45" s="100"/>
      <c r="AY45" s="100">
        <f>COUNT(AY14:AY44)</f>
        <v>1</v>
      </c>
      <c r="AZ45" s="100"/>
      <c r="BA45" s="100">
        <f>COUNT(BA14:BA44)</f>
        <v>1</v>
      </c>
      <c r="BB45" s="100"/>
      <c r="BC45" s="100">
        <f>COUNT(BC14:BC44)</f>
        <v>1</v>
      </c>
      <c r="BD45" s="100"/>
      <c r="BE45" s="100">
        <f>COUNT(BE15:BE44)</f>
        <v>0</v>
      </c>
      <c r="BF45" s="100"/>
      <c r="BG45" s="100">
        <f>COUNT(BG15:BG44)</f>
        <v>0</v>
      </c>
      <c r="BH45" s="100"/>
      <c r="BI45" s="100">
        <f>COUNT(BI14:BI44)</f>
        <v>0</v>
      </c>
      <c r="BJ45" s="100"/>
      <c r="BK45" s="100">
        <f>COUNT(BK14:BK44)</f>
        <v>0</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39.609492252217144</v>
      </c>
      <c r="D46" s="100"/>
      <c r="E46" s="68">
        <f>AVERAGE(E14:E44)</f>
        <v>0.222</v>
      </c>
      <c r="F46" s="100"/>
      <c r="G46" s="68">
        <f>AVERAGE(G14:G44)</f>
        <v>0.71299999999999997</v>
      </c>
      <c r="H46" s="100"/>
      <c r="I46" s="68">
        <f>AVERAGE(I14:I44)</f>
        <v>18.899000000000001</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11293</v>
      </c>
      <c r="V46" s="100"/>
      <c r="W46" s="68">
        <f>AVERAGE(W14:W44)</f>
        <v>11293</v>
      </c>
      <c r="X46" s="100"/>
      <c r="Y46" s="68">
        <f>AVERAGE(Y14:Y44)</f>
        <v>2815.44</v>
      </c>
      <c r="Z46" s="100"/>
      <c r="AA46" s="68">
        <f>AVERAGE(AA14:AA44)</f>
        <v>267.05900000000003</v>
      </c>
      <c r="AB46" s="100"/>
      <c r="AC46" s="68" t="e">
        <f>AVERAGE(AC15:AC44)</f>
        <v>#DIV/0!</v>
      </c>
      <c r="AD46" s="100"/>
      <c r="AE46" s="100" t="e">
        <f>AVERAGE(AE15:AE44)</f>
        <v>#DIV/0!</v>
      </c>
      <c r="AF46" s="100"/>
      <c r="AG46" s="68">
        <f>AVERAGE(AG14:AG44)</f>
        <v>40.156999999999996</v>
      </c>
      <c r="AH46" s="100"/>
      <c r="AI46" s="68">
        <f>AVERAGE(AI14:AI44)</f>
        <v>3.992</v>
      </c>
      <c r="AJ46" s="100"/>
      <c r="AK46" s="68">
        <f>AVERAGE(AK14:AK44)</f>
        <v>2.8889999999999998</v>
      </c>
      <c r="AL46" s="100"/>
      <c r="AM46" s="68">
        <f>AVERAGE(AM14:AM44)</f>
        <v>249.38800000000001</v>
      </c>
      <c r="AN46" s="100"/>
      <c r="AO46" s="68" t="e">
        <f>AVERAGE(AO15:AO44)</f>
        <v>#DIV/0!</v>
      </c>
      <c r="AP46" s="100"/>
      <c r="AQ46" s="68">
        <f>AVERAGE(AQ14:AQ44)</f>
        <v>7.8620000000000001</v>
      </c>
      <c r="AR46" s="100"/>
      <c r="AS46" s="68" t="e">
        <f>AVERAGE(AS15:AS44)</f>
        <v>#DIV/0!</v>
      </c>
      <c r="AT46" s="100"/>
      <c r="AU46" s="68">
        <f>AVERAGE(AU14:AU44)</f>
        <v>1397.53</v>
      </c>
      <c r="AV46" s="100"/>
      <c r="AW46" s="100">
        <f>AVERAGE(AW14:AW44)</f>
        <v>20.795000000000002</v>
      </c>
      <c r="AX46" s="100"/>
      <c r="AY46" s="68">
        <f>AVERAGE(AY14:AY44)</f>
        <v>1221.31</v>
      </c>
      <c r="AZ46" s="100"/>
      <c r="BA46" s="68">
        <f>AVERAGE(BA14:BA44)</f>
        <v>1.516</v>
      </c>
      <c r="BB46" s="100"/>
      <c r="BC46" s="68">
        <f>AVERAGE(BC14:BC44)</f>
        <v>2.758</v>
      </c>
      <c r="BD46" s="100"/>
      <c r="BE46" s="68" t="e">
        <f>AVERAGE(BE15:BE44)</f>
        <v>#DIV/0!</v>
      </c>
      <c r="BF46" s="100"/>
      <c r="BG46" s="68" t="e">
        <f>AVERAGE(BG15:BG44)</f>
        <v>#DIV/0!</v>
      </c>
      <c r="BH46" s="100"/>
      <c r="BI46" s="68" t="e">
        <f>AVERAGE(BI14:BI44)</f>
        <v>#DIV/0!</v>
      </c>
      <c r="BJ46" s="100"/>
      <c r="BK46" s="68" t="e">
        <f>AVERAGE(BK14:BK44)</f>
        <v>#DIV/0!</v>
      </c>
      <c r="BL46" s="100"/>
      <c r="BM46" s="68">
        <f>AVERAGE(BM14:BM44)</f>
        <v>20.241</v>
      </c>
      <c r="BN46" s="100"/>
      <c r="BO46" s="68">
        <f>AVERAGE(BO14:BO44)</f>
        <v>26.416</v>
      </c>
      <c r="BP46" s="100"/>
      <c r="BQ46" s="68">
        <f>AVERAGE(BQ14:BQ44)</f>
        <v>6169.65</v>
      </c>
      <c r="BR46" s="100"/>
      <c r="BS46" s="68">
        <f>AVERAGE(BS14:BS44)</f>
        <v>780.14700000000005</v>
      </c>
      <c r="BT46" s="100"/>
      <c r="BU46" s="68">
        <f>AVERAGE(BU14:BU44)</f>
        <v>36.548999999999999</v>
      </c>
      <c r="BV46" s="100"/>
      <c r="BW46" s="68">
        <f>AVERAGE(BW14:BW44)</f>
        <v>231.89</v>
      </c>
      <c r="BX46" s="100"/>
      <c r="BY46" s="68">
        <f>AVERAGE(BY14:BY44)</f>
        <v>8.4809999999999999</v>
      </c>
      <c r="BZ46" s="100"/>
      <c r="CA46" s="68">
        <f>AVERAGE(CA14:CA44)</f>
        <v>1697.85</v>
      </c>
      <c r="CB46" s="100"/>
      <c r="CC46" s="68" t="e">
        <f>AVERAGE(CC14:CC44)</f>
        <v>#DIV/0!</v>
      </c>
      <c r="CD46" s="100"/>
      <c r="CE46" s="123"/>
    </row>
    <row r="47" spans="1:83" x14ac:dyDescent="0.2">
      <c r="A47" s="101" t="s">
        <v>16</v>
      </c>
      <c r="B47" s="100"/>
      <c r="C47" s="100">
        <f>MAX(C14:C44)</f>
        <v>66.26888217522658</v>
      </c>
      <c r="D47" s="100"/>
      <c r="E47" s="100">
        <f>MAX(E14:E44)</f>
        <v>0.22700000000000001</v>
      </c>
      <c r="F47" s="100"/>
      <c r="G47" s="100">
        <f>MAX(G14:G44)</f>
        <v>0.72099999999999997</v>
      </c>
      <c r="H47" s="100"/>
      <c r="I47" s="100">
        <f>MAX(I14:I44)</f>
        <v>28.5</v>
      </c>
      <c r="J47" s="100"/>
      <c r="K47" s="100">
        <f>MAX(K14:K44)</f>
        <v>0</v>
      </c>
      <c r="L47" s="100"/>
      <c r="M47" s="100">
        <f>MAX(M14:M44)</f>
        <v>0</v>
      </c>
      <c r="N47" s="100"/>
      <c r="O47" s="100">
        <f>MAX(O14:O44)</f>
        <v>0</v>
      </c>
      <c r="P47" s="100"/>
      <c r="Q47" s="100">
        <f>MAX(Q14:Q44)</f>
        <v>0</v>
      </c>
      <c r="R47" s="100"/>
      <c r="S47" s="100">
        <f>MAX(S14:S44)</f>
        <v>0</v>
      </c>
      <c r="T47" s="100"/>
      <c r="U47" s="100">
        <f>MAX(U14:U44)</f>
        <v>11293</v>
      </c>
      <c r="V47" s="100"/>
      <c r="W47" s="100">
        <f>MAX(W14:W44)</f>
        <v>11293</v>
      </c>
      <c r="X47" s="100"/>
      <c r="Y47" s="100">
        <f>MAX(Y14:Y44)</f>
        <v>2815.44</v>
      </c>
      <c r="Z47" s="100"/>
      <c r="AA47" s="100">
        <f>MAX(AA14:AA44)</f>
        <v>267.05900000000003</v>
      </c>
      <c r="AB47" s="100"/>
      <c r="AC47" s="100">
        <f>MAX(AC15:AC44)</f>
        <v>0</v>
      </c>
      <c r="AD47" s="100"/>
      <c r="AE47" s="100">
        <f>MAX(AE15:AE44)</f>
        <v>0</v>
      </c>
      <c r="AF47" s="100"/>
      <c r="AG47" s="100">
        <f>MAX(AG14:AG44)</f>
        <v>40.156999999999996</v>
      </c>
      <c r="AH47" s="100"/>
      <c r="AI47" s="100">
        <f>MAX(AI14:AI44)</f>
        <v>3.992</v>
      </c>
      <c r="AJ47" s="100"/>
      <c r="AK47" s="100">
        <f>MAX(AK14:AK44)</f>
        <v>2.8889999999999998</v>
      </c>
      <c r="AL47" s="100"/>
      <c r="AM47" s="100">
        <f>MAX(AM14:AM44)</f>
        <v>249.38800000000001</v>
      </c>
      <c r="AN47" s="100"/>
      <c r="AO47" s="100">
        <f>MAX(AO15:AO44)</f>
        <v>0</v>
      </c>
      <c r="AP47" s="100"/>
      <c r="AQ47" s="100">
        <f>MAX(AQ14:AQ44)</f>
        <v>7.8620000000000001</v>
      </c>
      <c r="AR47" s="100"/>
      <c r="AS47" s="100">
        <f>MAX(AS15:AS44)</f>
        <v>0</v>
      </c>
      <c r="AT47" s="100"/>
      <c r="AU47" s="100">
        <f>MAX(AU14:AU44)</f>
        <v>1397.53</v>
      </c>
      <c r="AV47" s="100"/>
      <c r="AW47" s="100">
        <f>MAX(AW14:AW44)</f>
        <v>20.795000000000002</v>
      </c>
      <c r="AX47" s="100"/>
      <c r="AY47" s="100">
        <f>MAX(AY14:AY44)</f>
        <v>1221.31</v>
      </c>
      <c r="AZ47" s="100"/>
      <c r="BA47" s="100">
        <f>MAX(BA14:BA44)</f>
        <v>1.516</v>
      </c>
      <c r="BB47" s="100"/>
      <c r="BC47" s="100">
        <f>MAX(BC14:BC44)</f>
        <v>2.758</v>
      </c>
      <c r="BD47" s="100"/>
      <c r="BE47" s="100">
        <f>MAX(BE15:BE44)</f>
        <v>0</v>
      </c>
      <c r="BF47" s="100"/>
      <c r="BG47" s="100">
        <f>MAX(BG15:BG44)</f>
        <v>0</v>
      </c>
      <c r="BH47" s="100"/>
      <c r="BI47" s="100">
        <f>MAX(BI14:BI44)</f>
        <v>0</v>
      </c>
      <c r="BJ47" s="100"/>
      <c r="BK47" s="100">
        <f>MAX(BK14:BK44)</f>
        <v>0</v>
      </c>
      <c r="BL47" s="100"/>
      <c r="BM47" s="100">
        <f>MAX(BM14:BM44)</f>
        <v>20.241</v>
      </c>
      <c r="BN47" s="100"/>
      <c r="BO47" s="100">
        <f>MAX(BO14:BO44)</f>
        <v>26.416</v>
      </c>
      <c r="BP47" s="100"/>
      <c r="BQ47" s="100">
        <f>MAX(BQ14:BQ44)</f>
        <v>6169.65</v>
      </c>
      <c r="BR47" s="100"/>
      <c r="BS47" s="100">
        <f>MAX(BS14:BS44)</f>
        <v>780.14700000000005</v>
      </c>
      <c r="BT47" s="100"/>
      <c r="BU47" s="100">
        <f>MAX(BU14:BU44)</f>
        <v>36.548999999999999</v>
      </c>
      <c r="BV47" s="100"/>
      <c r="BW47" s="100">
        <f>MAX(BW14:BW44)</f>
        <v>231.89</v>
      </c>
      <c r="BX47" s="100"/>
      <c r="BY47" s="100">
        <f>MAX(BY14:BY44)</f>
        <v>8.4809999999999999</v>
      </c>
      <c r="BZ47" s="100"/>
      <c r="CA47" s="100">
        <f>MAX(CA14:CA44)</f>
        <v>1697.85</v>
      </c>
      <c r="CB47" s="100"/>
      <c r="CC47" s="100">
        <f>MAX(CC14:CC44)</f>
        <v>0</v>
      </c>
      <c r="CD47" s="100"/>
      <c r="CE47" s="123"/>
    </row>
    <row r="48" spans="1:83" x14ac:dyDescent="0.2">
      <c r="A48" s="101" t="s">
        <v>15</v>
      </c>
      <c r="B48" s="100"/>
      <c r="C48" s="100">
        <f>MIN(C14:C44)</f>
        <v>10.652567975830815</v>
      </c>
      <c r="D48" s="100"/>
      <c r="E48" s="100">
        <f>MIN(E14:E44)</f>
        <v>0.219</v>
      </c>
      <c r="F48" s="100"/>
      <c r="G48" s="100">
        <f>MIN(G14:G44)</f>
        <v>0.70299999999999996</v>
      </c>
      <c r="H48" s="100"/>
      <c r="I48" s="100">
        <f>MIN(I14:I44)</f>
        <v>0.29699999999999999</v>
      </c>
      <c r="J48" s="100"/>
      <c r="K48" s="100">
        <f>MIN(K14:K44)</f>
        <v>0</v>
      </c>
      <c r="L48" s="100"/>
      <c r="M48" s="100">
        <f>MIN(M14:M44)</f>
        <v>0</v>
      </c>
      <c r="N48" s="100"/>
      <c r="O48" s="100">
        <f>MIN(O14:O44)</f>
        <v>0</v>
      </c>
      <c r="P48" s="100"/>
      <c r="Q48" s="100">
        <f>MIN(Q14:Q44)</f>
        <v>0</v>
      </c>
      <c r="R48" s="100"/>
      <c r="S48" s="100">
        <f>MIN(S14:S44)</f>
        <v>0</v>
      </c>
      <c r="T48" s="100"/>
      <c r="U48" s="100">
        <f>MIN(U14:U44)</f>
        <v>11293</v>
      </c>
      <c r="V48" s="100"/>
      <c r="W48" s="100">
        <f>MIN(W14:W44)</f>
        <v>11293</v>
      </c>
      <c r="X48" s="100"/>
      <c r="Y48" s="100">
        <f>MIN(Y14:Y44)</f>
        <v>2815.44</v>
      </c>
      <c r="Z48" s="100"/>
      <c r="AA48" s="100">
        <f>MIN(AA14:AA44)</f>
        <v>267.05900000000003</v>
      </c>
      <c r="AB48" s="100"/>
      <c r="AC48" s="100">
        <f>MIN(AC15:AC44)</f>
        <v>0</v>
      </c>
      <c r="AD48" s="100"/>
      <c r="AE48" s="100">
        <f>MIN(AE15:AE44)</f>
        <v>0</v>
      </c>
      <c r="AF48" s="100"/>
      <c r="AG48" s="100">
        <f>MIN(AG14:AG44)</f>
        <v>40.156999999999996</v>
      </c>
      <c r="AH48" s="100"/>
      <c r="AI48" s="100">
        <f>MIN(AI14:AI44)</f>
        <v>3.992</v>
      </c>
      <c r="AJ48" s="100"/>
      <c r="AK48" s="100">
        <f>MIN(AK14:AK44)</f>
        <v>2.8889999999999998</v>
      </c>
      <c r="AL48" s="100"/>
      <c r="AM48" s="100">
        <f>MIN(AM14:AM44)</f>
        <v>249.38800000000001</v>
      </c>
      <c r="AN48" s="100"/>
      <c r="AO48" s="100">
        <f>MIN(AO15:AO44)</f>
        <v>0</v>
      </c>
      <c r="AP48" s="100"/>
      <c r="AQ48" s="100">
        <f>MIN(AQ14:AQ44)</f>
        <v>7.8620000000000001</v>
      </c>
      <c r="AR48" s="100"/>
      <c r="AS48" s="100">
        <f>MIN(AS15:AS44)</f>
        <v>0</v>
      </c>
      <c r="AT48" s="100"/>
      <c r="AU48" s="100">
        <f>MIN(AU14:AU44)</f>
        <v>1397.53</v>
      </c>
      <c r="AV48" s="100"/>
      <c r="AW48" s="100">
        <f>MIN(AW14:AW44)</f>
        <v>20.795000000000002</v>
      </c>
      <c r="AX48" s="100"/>
      <c r="AY48" s="100">
        <f>MIN(AY14:AY44)</f>
        <v>1221.31</v>
      </c>
      <c r="AZ48" s="100"/>
      <c r="BA48" s="100">
        <f>MIN(BA14:BA44)</f>
        <v>1.516</v>
      </c>
      <c r="BB48" s="100"/>
      <c r="BC48" s="100">
        <f>MIN(BC14:BC44)</f>
        <v>2.758</v>
      </c>
      <c r="BD48" s="100"/>
      <c r="BE48" s="100">
        <f>MIN(BE15:BE44)</f>
        <v>0</v>
      </c>
      <c r="BF48" s="100"/>
      <c r="BG48" s="100">
        <f>MIN(BG15:BG44)</f>
        <v>0</v>
      </c>
      <c r="BH48" s="100"/>
      <c r="BI48" s="100">
        <f>MIN(BI14:BI44)</f>
        <v>0</v>
      </c>
      <c r="BJ48" s="100"/>
      <c r="BK48" s="100">
        <f>MIN(BK14:BK44)</f>
        <v>0</v>
      </c>
      <c r="BL48" s="100"/>
      <c r="BM48" s="100">
        <f>MIN(BM14:BM44)</f>
        <v>20.241</v>
      </c>
      <c r="BN48" s="100"/>
      <c r="BO48" s="100">
        <f>MIN(BO14:BO44)</f>
        <v>26.416</v>
      </c>
      <c r="BP48" s="100"/>
      <c r="BQ48" s="100">
        <f>MIN(BQ14:BQ44)</f>
        <v>6169.65</v>
      </c>
      <c r="BR48" s="100"/>
      <c r="BS48" s="100">
        <f>MIN(BS14:BS44)</f>
        <v>780.14700000000005</v>
      </c>
      <c r="BT48" s="100"/>
      <c r="BU48" s="100">
        <f>MIN(BU14:BU44)</f>
        <v>36.548999999999999</v>
      </c>
      <c r="BV48" s="100"/>
      <c r="BW48" s="100">
        <f>MIN(BW14:BW44)</f>
        <v>231.89</v>
      </c>
      <c r="BX48" s="100"/>
      <c r="BY48" s="100">
        <f>MIN(BY14:BY44)</f>
        <v>8.4809999999999999</v>
      </c>
      <c r="BZ48" s="100"/>
      <c r="CA48" s="100">
        <f>MIN(CA14:CA44)</f>
        <v>1697.85</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password="81FA" sheet="1" selectLockedCells="1"/>
  <mergeCells count="240">
    <mergeCell ref="AS6:AT6"/>
    <mergeCell ref="BA5:BB5"/>
    <mergeCell ref="AY5:AZ5"/>
    <mergeCell ref="AW4:AX4"/>
    <mergeCell ref="AW5:AX5"/>
    <mergeCell ref="AY6:AZ6"/>
    <mergeCell ref="BS5:BT5"/>
    <mergeCell ref="BS6:BT6"/>
    <mergeCell ref="BE5:BF5"/>
    <mergeCell ref="BM4:BN4"/>
    <mergeCell ref="BM5:BN5"/>
    <mergeCell ref="BE4:BF4"/>
    <mergeCell ref="BQ4:BR4"/>
    <mergeCell ref="BC5:BD5"/>
    <mergeCell ref="BA6:BB6"/>
    <mergeCell ref="BC6:BD6"/>
    <mergeCell ref="BW4:BX4"/>
    <mergeCell ref="CA8:CB8"/>
    <mergeCell ref="BW8:BX8"/>
    <mergeCell ref="BU4:BV4"/>
    <mergeCell ref="BU5:BV5"/>
    <mergeCell ref="BU6:BV6"/>
    <mergeCell ref="BY7:BZ7"/>
    <mergeCell ref="BW6:BX6"/>
    <mergeCell ref="BW7:BX7"/>
    <mergeCell ref="BY8:BZ8"/>
    <mergeCell ref="BO8:BP8"/>
    <mergeCell ref="BQ8:BR8"/>
    <mergeCell ref="BQ5:BR5"/>
    <mergeCell ref="BQ6:BR6"/>
    <mergeCell ref="BQ7:BR7"/>
    <mergeCell ref="BO4:BP4"/>
    <mergeCell ref="BO5:BP5"/>
    <mergeCell ref="BO6:BP6"/>
    <mergeCell ref="CA9:CB9"/>
    <mergeCell ref="CA4:CB4"/>
    <mergeCell ref="CA5:CB5"/>
    <mergeCell ref="CA6:CB6"/>
    <mergeCell ref="CA7:CB7"/>
    <mergeCell ref="BW5:BX5"/>
    <mergeCell ref="BY9:BZ9"/>
    <mergeCell ref="BY5:BZ5"/>
    <mergeCell ref="BY6:BZ6"/>
    <mergeCell ref="BW9:BX9"/>
    <mergeCell ref="BU7:BV7"/>
    <mergeCell ref="BU8:BV8"/>
    <mergeCell ref="BO7:BP7"/>
    <mergeCell ref="BU9:BV9"/>
    <mergeCell ref="BS9:BT9"/>
    <mergeCell ref="BS7:BT7"/>
    <mergeCell ref="BS8:BT8"/>
    <mergeCell ref="BQ9:BR9"/>
    <mergeCell ref="BO9:BP9"/>
    <mergeCell ref="AS7:AT7"/>
    <mergeCell ref="AW9:AX9"/>
    <mergeCell ref="AW8:AX8"/>
    <mergeCell ref="BM9:BN9"/>
    <mergeCell ref="BG7:BH7"/>
    <mergeCell ref="BK4:BL4"/>
    <mergeCell ref="BK5:BL5"/>
    <mergeCell ref="BI5:BJ5"/>
    <mergeCell ref="BG6:BH6"/>
    <mergeCell ref="BI7:BJ7"/>
    <mergeCell ref="BA7:BB7"/>
    <mergeCell ref="BA9:BB9"/>
    <mergeCell ref="BA8:BB8"/>
    <mergeCell ref="BC7:BD7"/>
    <mergeCell ref="BC8:BD8"/>
    <mergeCell ref="BE7:BF7"/>
    <mergeCell ref="AS4:AT4"/>
    <mergeCell ref="AS5:AT5"/>
    <mergeCell ref="AU4:AV4"/>
    <mergeCell ref="AU5:AV5"/>
    <mergeCell ref="BC4:BD4"/>
    <mergeCell ref="AW7:AX7"/>
    <mergeCell ref="AW6:AX6"/>
    <mergeCell ref="AU8:AV8"/>
    <mergeCell ref="AU9:AV9"/>
    <mergeCell ref="AU6:AV6"/>
    <mergeCell ref="AU7:AV7"/>
    <mergeCell ref="BC9:BD9"/>
    <mergeCell ref="BM6:BN6"/>
    <mergeCell ref="BG4:BH4"/>
    <mergeCell ref="BI4:BJ4"/>
    <mergeCell ref="BI6:BJ6"/>
    <mergeCell ref="BK6:BL6"/>
    <mergeCell ref="BG5:BH5"/>
    <mergeCell ref="BA4:BB4"/>
    <mergeCell ref="AO4:AP4"/>
    <mergeCell ref="AO5:AP5"/>
    <mergeCell ref="AO6:AP6"/>
    <mergeCell ref="AQ4:AR4"/>
    <mergeCell ref="AQ5:AR5"/>
    <mergeCell ref="AQ6:AR6"/>
    <mergeCell ref="AK4:AL4"/>
    <mergeCell ref="AK5:AL5"/>
    <mergeCell ref="AK6:AL6"/>
    <mergeCell ref="AM4:AN4"/>
    <mergeCell ref="AM5:AN5"/>
    <mergeCell ref="AM6:AN6"/>
    <mergeCell ref="AG4:AH4"/>
    <mergeCell ref="AI4:AJ4"/>
    <mergeCell ref="AI5:AJ5"/>
    <mergeCell ref="AE4:AF4"/>
    <mergeCell ref="AE5:AF5"/>
    <mergeCell ref="AC5:AD5"/>
    <mergeCell ref="AI6:AJ6"/>
    <mergeCell ref="AS9:AT9"/>
    <mergeCell ref="AM9:AN9"/>
    <mergeCell ref="AM7:AN7"/>
    <mergeCell ref="AO9:AP9"/>
    <mergeCell ref="AQ8:AR8"/>
    <mergeCell ref="AM8:AN8"/>
    <mergeCell ref="AC9:AD9"/>
    <mergeCell ref="AC8:AD8"/>
    <mergeCell ref="AE6:AF6"/>
    <mergeCell ref="AE7:AF7"/>
    <mergeCell ref="AE9:AF9"/>
    <mergeCell ref="AQ9:AR9"/>
    <mergeCell ref="AO7:AP7"/>
    <mergeCell ref="AG9:AH9"/>
    <mergeCell ref="AG8:AH8"/>
    <mergeCell ref="AG7:AH7"/>
    <mergeCell ref="AK7:AL7"/>
    <mergeCell ref="C9:D9"/>
    <mergeCell ref="C6:D6"/>
    <mergeCell ref="M7:N7"/>
    <mergeCell ref="M8:N8"/>
    <mergeCell ref="W6:X6"/>
    <mergeCell ref="W4:X4"/>
    <mergeCell ref="U4:V4"/>
    <mergeCell ref="S4:T4"/>
    <mergeCell ref="U5:V5"/>
    <mergeCell ref="S5:T5"/>
    <mergeCell ref="K7:L7"/>
    <mergeCell ref="K8:L8"/>
    <mergeCell ref="O7:P7"/>
    <mergeCell ref="W7:X7"/>
    <mergeCell ref="M5:N5"/>
    <mergeCell ref="M6:N6"/>
    <mergeCell ref="U6:V6"/>
    <mergeCell ref="Q6:R6"/>
    <mergeCell ref="M4:N4"/>
    <mergeCell ref="Q4:R4"/>
    <mergeCell ref="O6:P6"/>
    <mergeCell ref="O5:P5"/>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I7:J7"/>
    <mergeCell ref="I8:J8"/>
    <mergeCell ref="G7:H7"/>
    <mergeCell ref="O9:P9"/>
    <mergeCell ref="S9:T9"/>
    <mergeCell ref="U9:V9"/>
    <mergeCell ref="Q9:R9"/>
    <mergeCell ref="Y9:Z9"/>
    <mergeCell ref="W9:X9"/>
    <mergeCell ref="W8:X8"/>
    <mergeCell ref="E9:F9"/>
    <mergeCell ref="Y8:Z8"/>
    <mergeCell ref="K9:L9"/>
    <mergeCell ref="M9:N9"/>
    <mergeCell ref="G9:H9"/>
    <mergeCell ref="I9:J9"/>
    <mergeCell ref="O8:P8"/>
    <mergeCell ref="Y4:Z4"/>
    <mergeCell ref="Y5:Z5"/>
    <mergeCell ref="Q5:R5"/>
    <mergeCell ref="O4:P4"/>
    <mergeCell ref="S7:T7"/>
    <mergeCell ref="Q7:R7"/>
    <mergeCell ref="S8:T8"/>
    <mergeCell ref="U8:V8"/>
    <mergeCell ref="W5:X5"/>
    <mergeCell ref="Y6:Z6"/>
    <mergeCell ref="CC4:CD4"/>
    <mergeCell ref="Q8:R8"/>
    <mergeCell ref="S6:T6"/>
    <mergeCell ref="AG6:AH6"/>
    <mergeCell ref="AC6:AD6"/>
    <mergeCell ref="AA8:AB8"/>
    <mergeCell ref="AI8:AJ8"/>
    <mergeCell ref="AK8:AL8"/>
    <mergeCell ref="AY8:AZ8"/>
    <mergeCell ref="BI8:BJ8"/>
    <mergeCell ref="U7:V7"/>
    <mergeCell ref="AC7:AD7"/>
    <mergeCell ref="Y7:Z7"/>
    <mergeCell ref="AA7:AB7"/>
    <mergeCell ref="AI7:AJ7"/>
    <mergeCell ref="BE6:BF6"/>
    <mergeCell ref="AE8:AF8"/>
    <mergeCell ref="BS4:BT4"/>
    <mergeCell ref="AY4:AZ4"/>
    <mergeCell ref="BY4:BZ4"/>
    <mergeCell ref="AA4:AB4"/>
    <mergeCell ref="AA5:AB5"/>
    <mergeCell ref="AA6:AB6"/>
    <mergeCell ref="AC4:AD4"/>
    <mergeCell ref="AA9:AB9"/>
    <mergeCell ref="AG5:AH5"/>
    <mergeCell ref="AI9:AJ9"/>
    <mergeCell ref="AK9:AL9"/>
    <mergeCell ref="AY9:AZ9"/>
    <mergeCell ref="BE9:BF9"/>
    <mergeCell ref="CC9:CD9"/>
    <mergeCell ref="CC5:CD5"/>
    <mergeCell ref="CC6:CD6"/>
    <mergeCell ref="CC7:CD7"/>
    <mergeCell ref="CC8:CD8"/>
    <mergeCell ref="BK9:BL9"/>
    <mergeCell ref="BM7:BN7"/>
    <mergeCell ref="BM8:BN8"/>
    <mergeCell ref="AY7:AZ7"/>
    <mergeCell ref="BG8:BH8"/>
    <mergeCell ref="BE8:BF8"/>
    <mergeCell ref="BI9:BJ9"/>
    <mergeCell ref="BK7:BL7"/>
    <mergeCell ref="BK8:BL8"/>
    <mergeCell ref="BG9:BH9"/>
    <mergeCell ref="AO8:AP8"/>
    <mergeCell ref="AQ7:AR7"/>
    <mergeCell ref="AS8:AT8"/>
  </mergeCells>
  <phoneticPr fontId="0" type="noConversion"/>
  <conditionalFormatting sqref="AF45:AV45 Q45:AD45 C45:O45 AX45:CD45">
    <cfRule type="cellIs" dxfId="1456" priority="145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1455" priority="1452" stopIfTrue="1" operator="greaterThan">
      <formula>D7</formula>
    </cfRule>
  </conditionalFormatting>
  <conditionalFormatting sqref="AF47:AV47 C47:AD47 AX47:CD47">
    <cfRule type="cellIs" dxfId="1454" priority="1453" stopIfTrue="1" operator="greaterThan">
      <formula>C7</formula>
    </cfRule>
  </conditionalFormatting>
  <conditionalFormatting sqref="P45">
    <cfRule type="cellIs" dxfId="1453" priority="1454" stopIfTrue="1" operator="lessThan">
      <formula>O$9</formula>
    </cfRule>
  </conditionalFormatting>
  <conditionalFormatting sqref="M14:M44 O14:O44 Q14:Q44 S14:S44 G49:G73 CC14:CC44 AE55:AE73 AA21:AA43 AG21:AG43 AI21:AI43 AK21:AK43 AM21:AM43 AQ21:AQ43 AS21:AS43 AY21:AY43 AU21:AU43 BA21:BA43 BC21:BC43 BE21:BE43 AW21:AW43 Y21:Y43 AC21:AC43 AE21:AE43 AO21:AO43 K14:K44 E14:E15 G14:G15 I14:I16 AU14:AU19 BI14:BI43 AA14:AA19 AG14:AG19 AI14:AI19 AK14:AK19 AM14:AM19 AQ14:AQ19 AS14:AS19 AW14:AW19 AY14:AY19 BA14:BA19 BC14:BC19 BM14:BM43 BO14:BO43 BQ14:BQ43 BS14:BS43 BU14:BU43 BW14:BW43 BY14:BY43 CA14:CA43 U14:U43 AC14:AC19 AE14:AE19 AO14:AO19 BE14:BE19 Y14:Y19 BG14:BG43 W14:W43 BK14:BK43 I18:I24 G18:G24 E18:E24 E26:E30 G26:G30 I26:I30 I32:I37 G32:G37 E32:E37 E39:E44 G39:G44 I39:I44 C14:C44 AE45:AE49 AW45:AW73">
    <cfRule type="expression" dxfId="1452" priority="145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1451" priority="1456" stopIfTrue="1" operator="greaterThan">
      <formula>$C$5</formula>
    </cfRule>
  </conditionalFormatting>
  <conditionalFormatting sqref="X21">
    <cfRule type="expression" dxfId="1450" priority="1450" stopIfTrue="1">
      <formula>AND(NOT(ISBLANK(X$7)),X21&gt;X$7)</formula>
    </cfRule>
  </conditionalFormatting>
  <conditionalFormatting sqref="Z21">
    <cfRule type="expression" dxfId="1449" priority="1449" stopIfTrue="1">
      <formula>AND(NOT(ISBLANK(Z$7)),Z21&gt;Z$7)</formula>
    </cfRule>
  </conditionalFormatting>
  <conditionalFormatting sqref="AB21">
    <cfRule type="expression" dxfId="1448" priority="1448" stopIfTrue="1">
      <formula>AND(NOT(ISBLANK(AB$7)),AB21&gt;AB$7)</formula>
    </cfRule>
  </conditionalFormatting>
  <conditionalFormatting sqref="AD21">
    <cfRule type="expression" dxfId="1447" priority="1447" stopIfTrue="1">
      <formula>AND(NOT(ISBLANK(AD$7)),AD21&gt;AD$7)</formula>
    </cfRule>
  </conditionalFormatting>
  <conditionalFormatting sqref="AF21">
    <cfRule type="expression" dxfId="1446" priority="1446" stopIfTrue="1">
      <formula>AND(NOT(ISBLANK(AF$7)),AF21&gt;AF$7)</formula>
    </cfRule>
  </conditionalFormatting>
  <conditionalFormatting sqref="AH21">
    <cfRule type="expression" dxfId="1445" priority="1445" stopIfTrue="1">
      <formula>AND(NOT(ISBLANK(AH$7)),AH21&gt;AH$7)</formula>
    </cfRule>
  </conditionalFormatting>
  <conditionalFormatting sqref="AJ21">
    <cfRule type="expression" dxfId="1444" priority="1444" stopIfTrue="1">
      <formula>AND(NOT(ISBLANK(AJ$7)),AJ21&gt;AJ$7)</formula>
    </cfRule>
  </conditionalFormatting>
  <conditionalFormatting sqref="AL21">
    <cfRule type="expression" dxfId="1443" priority="1443" stopIfTrue="1">
      <formula>AND(NOT(ISBLANK(AL$7)),AL21&gt;AL$7)</formula>
    </cfRule>
  </conditionalFormatting>
  <conditionalFormatting sqref="AN21">
    <cfRule type="expression" dxfId="1442" priority="1442" stopIfTrue="1">
      <formula>AND(NOT(ISBLANK(AN$7)),AN21&gt;AN$7)</formula>
    </cfRule>
  </conditionalFormatting>
  <conditionalFormatting sqref="AP21">
    <cfRule type="expression" dxfId="1441" priority="1441" stopIfTrue="1">
      <formula>AND(NOT(ISBLANK(AP$7)),AP21&gt;AP$7)</formula>
    </cfRule>
  </conditionalFormatting>
  <conditionalFormatting sqref="AR21">
    <cfRule type="expression" dxfId="1440" priority="1440" stopIfTrue="1">
      <formula>AND(NOT(ISBLANK(AR$7)),AR21&gt;AR$7)</formula>
    </cfRule>
  </conditionalFormatting>
  <conditionalFormatting sqref="AT21">
    <cfRule type="expression" dxfId="1439" priority="1439" stopIfTrue="1">
      <formula>AND(NOT(ISBLANK(AT$7)),AT21&gt;AT$7)</formula>
    </cfRule>
  </conditionalFormatting>
  <conditionalFormatting sqref="AV21">
    <cfRule type="expression" dxfId="1438" priority="1438" stopIfTrue="1">
      <formula>AND(NOT(ISBLANK(AV$7)),AV21&gt;AV$7)</formula>
    </cfRule>
  </conditionalFormatting>
  <conditionalFormatting sqref="AX21">
    <cfRule type="expression" dxfId="1437" priority="1437" stopIfTrue="1">
      <formula>AND(NOT(ISBLANK(AX$7)),AX21&gt;AX$7)</formula>
    </cfRule>
  </conditionalFormatting>
  <conditionalFormatting sqref="AZ21">
    <cfRule type="expression" dxfId="1436" priority="1436" stopIfTrue="1">
      <formula>AND(NOT(ISBLANK(AZ$7)),AZ21&gt;AZ$7)</formula>
    </cfRule>
  </conditionalFormatting>
  <conditionalFormatting sqref="BB21">
    <cfRule type="expression" dxfId="1435" priority="1435" stopIfTrue="1">
      <formula>AND(NOT(ISBLANK(BB$7)),BB21&gt;BB$7)</formula>
    </cfRule>
  </conditionalFormatting>
  <conditionalFormatting sqref="BD21">
    <cfRule type="expression" dxfId="1434" priority="1434" stopIfTrue="1">
      <formula>AND(NOT(ISBLANK(BD$7)),BD21&gt;BD$7)</formula>
    </cfRule>
  </conditionalFormatting>
  <conditionalFormatting sqref="BF21">
    <cfRule type="expression" dxfId="1433" priority="1433" stopIfTrue="1">
      <formula>AND(NOT(ISBLANK(BF$7)),BF21&gt;BF$7)</formula>
    </cfRule>
  </conditionalFormatting>
  <conditionalFormatting sqref="BH21">
    <cfRule type="expression" dxfId="1432" priority="1432" stopIfTrue="1">
      <formula>AND(NOT(ISBLANK(BH$7)),BH21&gt;BH$7)</formula>
    </cfRule>
  </conditionalFormatting>
  <conditionalFormatting sqref="BJ21">
    <cfRule type="expression" dxfId="1431" priority="1431" stopIfTrue="1">
      <formula>AND(NOT(ISBLANK(BJ$7)),BJ21&gt;BJ$7)</formula>
    </cfRule>
  </conditionalFormatting>
  <conditionalFormatting sqref="BL21">
    <cfRule type="expression" dxfId="1430" priority="1430" stopIfTrue="1">
      <formula>AND(NOT(ISBLANK(BL$7)),BL21&gt;BL$7)</formula>
    </cfRule>
  </conditionalFormatting>
  <conditionalFormatting sqref="BN21">
    <cfRule type="expression" dxfId="1429" priority="1429" stopIfTrue="1">
      <formula>AND(NOT(ISBLANK(BN$7)),BN21&gt;BN$7)</formula>
    </cfRule>
  </conditionalFormatting>
  <conditionalFormatting sqref="BP21">
    <cfRule type="expression" dxfId="1428" priority="1428" stopIfTrue="1">
      <formula>AND(NOT(ISBLANK(BP$7)),BP21&gt;BP$7)</formula>
    </cfRule>
  </conditionalFormatting>
  <conditionalFormatting sqref="BR21">
    <cfRule type="expression" dxfId="1427" priority="1427" stopIfTrue="1">
      <formula>AND(NOT(ISBLANK(BR$7)),BR21&gt;BR$7)</formula>
    </cfRule>
  </conditionalFormatting>
  <conditionalFormatting sqref="BT21">
    <cfRule type="expression" dxfId="1426" priority="1426" stopIfTrue="1">
      <formula>AND(NOT(ISBLANK(BT$7)),BT21&gt;BT$7)</formula>
    </cfRule>
  </conditionalFormatting>
  <conditionalFormatting sqref="BV21">
    <cfRule type="expression" dxfId="1425" priority="1425" stopIfTrue="1">
      <formula>AND(NOT(ISBLANK(BV$7)),BV21&gt;BV$7)</formula>
    </cfRule>
  </conditionalFormatting>
  <conditionalFormatting sqref="BX21">
    <cfRule type="expression" dxfId="1424" priority="1424" stopIfTrue="1">
      <formula>AND(NOT(ISBLANK(BX$7)),BX21&gt;BX$7)</formula>
    </cfRule>
  </conditionalFormatting>
  <conditionalFormatting sqref="BZ21">
    <cfRule type="expression" dxfId="1423" priority="1423" stopIfTrue="1">
      <formula>AND(NOT(ISBLANK(BZ$7)),BZ21&gt;BZ$7)</formula>
    </cfRule>
  </conditionalFormatting>
  <conditionalFormatting sqref="CB21">
    <cfRule type="expression" dxfId="1422" priority="1422" stopIfTrue="1">
      <formula>AND(NOT(ISBLANK(CB$7)),CB21&gt;CB$7)</formula>
    </cfRule>
  </conditionalFormatting>
  <conditionalFormatting sqref="CB22">
    <cfRule type="expression" dxfId="1421" priority="1421" stopIfTrue="1">
      <formula>AND(NOT(ISBLANK(CB$7)),CB22&gt;CB$7)</formula>
    </cfRule>
  </conditionalFormatting>
  <conditionalFormatting sqref="BZ22">
    <cfRule type="expression" dxfId="1420" priority="1420" stopIfTrue="1">
      <formula>AND(NOT(ISBLANK(BZ$7)),BZ22&gt;BZ$7)</formula>
    </cfRule>
  </conditionalFormatting>
  <conditionalFormatting sqref="BX22">
    <cfRule type="expression" dxfId="1419" priority="1419" stopIfTrue="1">
      <formula>AND(NOT(ISBLANK(BX$7)),BX22&gt;BX$7)</formula>
    </cfRule>
  </conditionalFormatting>
  <conditionalFormatting sqref="BV22">
    <cfRule type="expression" dxfId="1418" priority="1418" stopIfTrue="1">
      <formula>AND(NOT(ISBLANK(BV$7)),BV22&gt;BV$7)</formula>
    </cfRule>
  </conditionalFormatting>
  <conditionalFormatting sqref="BT22">
    <cfRule type="expression" dxfId="1417" priority="1417" stopIfTrue="1">
      <formula>AND(NOT(ISBLANK(BT$7)),BT22&gt;BT$7)</formula>
    </cfRule>
  </conditionalFormatting>
  <conditionalFormatting sqref="BR22">
    <cfRule type="expression" dxfId="1416" priority="1416" stopIfTrue="1">
      <formula>AND(NOT(ISBLANK(BR$7)),BR22&gt;BR$7)</formula>
    </cfRule>
  </conditionalFormatting>
  <conditionalFormatting sqref="BP22">
    <cfRule type="expression" dxfId="1415" priority="1415" stopIfTrue="1">
      <formula>AND(NOT(ISBLANK(BP$7)),BP22&gt;BP$7)</formula>
    </cfRule>
  </conditionalFormatting>
  <conditionalFormatting sqref="BN22">
    <cfRule type="expression" dxfId="1414" priority="1414" stopIfTrue="1">
      <formula>AND(NOT(ISBLANK(BN$7)),BN22&gt;BN$7)</formula>
    </cfRule>
  </conditionalFormatting>
  <conditionalFormatting sqref="BL22">
    <cfRule type="expression" dxfId="1413" priority="1413" stopIfTrue="1">
      <formula>AND(NOT(ISBLANK(BL$7)),BL22&gt;BL$7)</formula>
    </cfRule>
  </conditionalFormatting>
  <conditionalFormatting sqref="BJ22">
    <cfRule type="expression" dxfId="1412" priority="1412" stopIfTrue="1">
      <formula>AND(NOT(ISBLANK(BJ$7)),BJ22&gt;BJ$7)</formula>
    </cfRule>
  </conditionalFormatting>
  <conditionalFormatting sqref="BH22">
    <cfRule type="expression" dxfId="1411" priority="1411" stopIfTrue="1">
      <formula>AND(NOT(ISBLANK(BH$7)),BH22&gt;BH$7)</formula>
    </cfRule>
  </conditionalFormatting>
  <conditionalFormatting sqref="BF22">
    <cfRule type="expression" dxfId="1410" priority="1410" stopIfTrue="1">
      <formula>AND(NOT(ISBLANK(BF$7)),BF22&gt;BF$7)</formula>
    </cfRule>
  </conditionalFormatting>
  <conditionalFormatting sqref="BD22">
    <cfRule type="expression" dxfId="1409" priority="1409" stopIfTrue="1">
      <formula>AND(NOT(ISBLANK(BD$7)),BD22&gt;BD$7)</formula>
    </cfRule>
  </conditionalFormatting>
  <conditionalFormatting sqref="BB22">
    <cfRule type="expression" dxfId="1408" priority="1408" stopIfTrue="1">
      <formula>AND(NOT(ISBLANK(BB$7)),BB22&gt;BB$7)</formula>
    </cfRule>
  </conditionalFormatting>
  <conditionalFormatting sqref="AZ22">
    <cfRule type="expression" dxfId="1407" priority="1407" stopIfTrue="1">
      <formula>AND(NOT(ISBLANK(AZ$7)),AZ22&gt;AZ$7)</formula>
    </cfRule>
  </conditionalFormatting>
  <conditionalFormatting sqref="AX22">
    <cfRule type="expression" dxfId="1406" priority="1406" stopIfTrue="1">
      <formula>AND(NOT(ISBLANK(AX$7)),AX22&gt;AX$7)</formula>
    </cfRule>
  </conditionalFormatting>
  <conditionalFormatting sqref="AV22">
    <cfRule type="expression" dxfId="1405" priority="1405" stopIfTrue="1">
      <formula>AND(NOT(ISBLANK(AV$7)),AV22&gt;AV$7)</formula>
    </cfRule>
  </conditionalFormatting>
  <conditionalFormatting sqref="AT22">
    <cfRule type="expression" dxfId="1404" priority="1404" stopIfTrue="1">
      <formula>AND(NOT(ISBLANK(AT$7)),AT22&gt;AT$7)</formula>
    </cfRule>
  </conditionalFormatting>
  <conditionalFormatting sqref="AR22">
    <cfRule type="expression" dxfId="1403" priority="1403" stopIfTrue="1">
      <formula>AND(NOT(ISBLANK(AR$7)),AR22&gt;AR$7)</formula>
    </cfRule>
  </conditionalFormatting>
  <conditionalFormatting sqref="AP22">
    <cfRule type="expression" dxfId="1402" priority="1402" stopIfTrue="1">
      <formula>AND(NOT(ISBLANK(AP$7)),AP22&gt;AP$7)</formula>
    </cfRule>
  </conditionalFormatting>
  <conditionalFormatting sqref="AN22">
    <cfRule type="expression" dxfId="1401" priority="1401" stopIfTrue="1">
      <formula>AND(NOT(ISBLANK(AN$7)),AN22&gt;AN$7)</formula>
    </cfRule>
  </conditionalFormatting>
  <conditionalFormatting sqref="AL22">
    <cfRule type="expression" dxfId="1400" priority="1400" stopIfTrue="1">
      <formula>AND(NOT(ISBLANK(AL$7)),AL22&gt;AL$7)</formula>
    </cfRule>
  </conditionalFormatting>
  <conditionalFormatting sqref="AJ22">
    <cfRule type="expression" dxfId="1399" priority="1399" stopIfTrue="1">
      <formula>AND(NOT(ISBLANK(AJ$7)),AJ22&gt;AJ$7)</formula>
    </cfRule>
  </conditionalFormatting>
  <conditionalFormatting sqref="AH22">
    <cfRule type="expression" dxfId="1398" priority="1398" stopIfTrue="1">
      <formula>AND(NOT(ISBLANK(AH$7)),AH22&gt;AH$7)</formula>
    </cfRule>
  </conditionalFormatting>
  <conditionalFormatting sqref="AF22">
    <cfRule type="expression" dxfId="1397" priority="1397" stopIfTrue="1">
      <formula>AND(NOT(ISBLANK(AF$7)),AF22&gt;AF$7)</formula>
    </cfRule>
  </conditionalFormatting>
  <conditionalFormatting sqref="AD22">
    <cfRule type="expression" dxfId="1396" priority="1396" stopIfTrue="1">
      <formula>AND(NOT(ISBLANK(AD$7)),AD22&gt;AD$7)</formula>
    </cfRule>
  </conditionalFormatting>
  <conditionalFormatting sqref="AB22">
    <cfRule type="expression" dxfId="1395" priority="1395" stopIfTrue="1">
      <formula>AND(NOT(ISBLANK(AB$7)),AB22&gt;AB$7)</formula>
    </cfRule>
  </conditionalFormatting>
  <conditionalFormatting sqref="Z22">
    <cfRule type="expression" dxfId="1394" priority="1394" stopIfTrue="1">
      <formula>AND(NOT(ISBLANK(Z$7)),Z22&gt;Z$7)</formula>
    </cfRule>
  </conditionalFormatting>
  <conditionalFormatting sqref="X22">
    <cfRule type="expression" dxfId="1393" priority="1393" stopIfTrue="1">
      <formula>AND(NOT(ISBLANK(X$7)),X22&gt;X$7)</formula>
    </cfRule>
  </conditionalFormatting>
  <conditionalFormatting sqref="V22">
    <cfRule type="expression" dxfId="1392" priority="1392" stopIfTrue="1">
      <formula>AND(NOT(ISBLANK(V$7)),V22&gt;V$7)</formula>
    </cfRule>
  </conditionalFormatting>
  <conditionalFormatting sqref="CB16">
    <cfRule type="expression" dxfId="1391" priority="1391" stopIfTrue="1">
      <formula>AND(NOT(ISBLANK(CB$7)),CB16&gt;CB$7)</formula>
    </cfRule>
  </conditionalFormatting>
  <conditionalFormatting sqref="BZ16">
    <cfRule type="expression" dxfId="1390" priority="1390" stopIfTrue="1">
      <formula>AND(NOT(ISBLANK(BZ$7)),BZ16&gt;BZ$7)</formula>
    </cfRule>
  </conditionalFormatting>
  <conditionalFormatting sqref="BX16">
    <cfRule type="expression" dxfId="1389" priority="1389" stopIfTrue="1">
      <formula>AND(NOT(ISBLANK(BX$7)),BX16&gt;BX$7)</formula>
    </cfRule>
  </conditionalFormatting>
  <conditionalFormatting sqref="BV16">
    <cfRule type="expression" dxfId="1388" priority="1388" stopIfTrue="1">
      <formula>AND(NOT(ISBLANK(BV$7)),BV16&gt;BV$7)</formula>
    </cfRule>
  </conditionalFormatting>
  <conditionalFormatting sqref="BT16">
    <cfRule type="expression" dxfId="1387" priority="1387" stopIfTrue="1">
      <formula>AND(NOT(ISBLANK(BT$7)),BT16&gt;BT$7)</formula>
    </cfRule>
  </conditionalFormatting>
  <conditionalFormatting sqref="BR16">
    <cfRule type="expression" dxfId="1386" priority="1386" stopIfTrue="1">
      <formula>AND(NOT(ISBLANK(BR$7)),BR16&gt;BR$7)</formula>
    </cfRule>
  </conditionalFormatting>
  <conditionalFormatting sqref="BP16">
    <cfRule type="expression" dxfId="1385" priority="1385" stopIfTrue="1">
      <formula>AND(NOT(ISBLANK(BP$7)),BP16&gt;BP$7)</formula>
    </cfRule>
  </conditionalFormatting>
  <conditionalFormatting sqref="BN16">
    <cfRule type="expression" dxfId="1384" priority="1384" stopIfTrue="1">
      <formula>AND(NOT(ISBLANK(BN$7)),BN16&gt;BN$7)</formula>
    </cfRule>
  </conditionalFormatting>
  <conditionalFormatting sqref="BL16">
    <cfRule type="expression" dxfId="1383" priority="1383" stopIfTrue="1">
      <formula>AND(NOT(ISBLANK(BL$7)),BL16&gt;BL$7)</formula>
    </cfRule>
  </conditionalFormatting>
  <conditionalFormatting sqref="BJ16">
    <cfRule type="expression" dxfId="1382" priority="1382" stopIfTrue="1">
      <formula>AND(NOT(ISBLANK(BJ$7)),BJ16&gt;BJ$7)</formula>
    </cfRule>
  </conditionalFormatting>
  <conditionalFormatting sqref="BH16">
    <cfRule type="expression" dxfId="1381" priority="1381" stopIfTrue="1">
      <formula>AND(NOT(ISBLANK(BH$7)),BH16&gt;BH$7)</formula>
    </cfRule>
  </conditionalFormatting>
  <conditionalFormatting sqref="BF16">
    <cfRule type="expression" dxfId="1380" priority="1380" stopIfTrue="1">
      <formula>AND(NOT(ISBLANK(BF$7)),BF16&gt;BF$7)</formula>
    </cfRule>
  </conditionalFormatting>
  <conditionalFormatting sqref="BD16">
    <cfRule type="expression" dxfId="1379" priority="1379" stopIfTrue="1">
      <formula>AND(NOT(ISBLANK(BD$7)),BD16&gt;BD$7)</formula>
    </cfRule>
  </conditionalFormatting>
  <conditionalFormatting sqref="BB16">
    <cfRule type="expression" dxfId="1378" priority="1378" stopIfTrue="1">
      <formula>AND(NOT(ISBLANK(BB$7)),BB16&gt;BB$7)</formula>
    </cfRule>
  </conditionalFormatting>
  <conditionalFormatting sqref="AZ16">
    <cfRule type="expression" dxfId="1377" priority="1377" stopIfTrue="1">
      <formula>AND(NOT(ISBLANK(AZ$7)),AZ16&gt;AZ$7)</formula>
    </cfRule>
  </conditionalFormatting>
  <conditionalFormatting sqref="AX16">
    <cfRule type="expression" dxfId="1376" priority="1376" stopIfTrue="1">
      <formula>AND(NOT(ISBLANK(AX$7)),AX16&gt;AX$7)</formula>
    </cfRule>
  </conditionalFormatting>
  <conditionalFormatting sqref="AV16">
    <cfRule type="expression" dxfId="1375" priority="1375" stopIfTrue="1">
      <formula>AND(NOT(ISBLANK(AV$7)),AV16&gt;AV$7)</formula>
    </cfRule>
  </conditionalFormatting>
  <conditionalFormatting sqref="AT16">
    <cfRule type="expression" dxfId="1374" priority="1374" stopIfTrue="1">
      <formula>AND(NOT(ISBLANK(AT$7)),AT16&gt;AT$7)</formula>
    </cfRule>
  </conditionalFormatting>
  <conditionalFormatting sqref="AR16">
    <cfRule type="expression" dxfId="1373" priority="1373" stopIfTrue="1">
      <formula>AND(NOT(ISBLANK(AR$7)),AR16&gt;AR$7)</formula>
    </cfRule>
  </conditionalFormatting>
  <conditionalFormatting sqref="AP16">
    <cfRule type="expression" dxfId="1372" priority="1372" stopIfTrue="1">
      <formula>AND(NOT(ISBLANK(AP$7)),AP16&gt;AP$7)</formula>
    </cfRule>
  </conditionalFormatting>
  <conditionalFormatting sqref="AN16">
    <cfRule type="expression" dxfId="1371" priority="1371" stopIfTrue="1">
      <formula>AND(NOT(ISBLANK(AN$7)),AN16&gt;AN$7)</formula>
    </cfRule>
  </conditionalFormatting>
  <conditionalFormatting sqref="AL16">
    <cfRule type="expression" dxfId="1370" priority="1370" stopIfTrue="1">
      <formula>AND(NOT(ISBLANK(AL$7)),AL16&gt;AL$7)</formula>
    </cfRule>
  </conditionalFormatting>
  <conditionalFormatting sqref="AJ16">
    <cfRule type="expression" dxfId="1369" priority="1369" stopIfTrue="1">
      <formula>AND(NOT(ISBLANK(AJ$7)),AJ16&gt;AJ$7)</formula>
    </cfRule>
  </conditionalFormatting>
  <conditionalFormatting sqref="AH16">
    <cfRule type="expression" dxfId="1368" priority="1368" stopIfTrue="1">
      <formula>AND(NOT(ISBLANK(AH$7)),AH16&gt;AH$7)</formula>
    </cfRule>
  </conditionalFormatting>
  <conditionalFormatting sqref="AF16">
    <cfRule type="expression" dxfId="1367" priority="1367" stopIfTrue="1">
      <formula>AND(NOT(ISBLANK(AF$7)),AF16&gt;AF$7)</formula>
    </cfRule>
  </conditionalFormatting>
  <conditionalFormatting sqref="AD16">
    <cfRule type="expression" dxfId="1366" priority="1366" stopIfTrue="1">
      <formula>AND(NOT(ISBLANK(AD$7)),AD16&gt;AD$7)</formula>
    </cfRule>
  </conditionalFormatting>
  <conditionalFormatting sqref="AB16">
    <cfRule type="expression" dxfId="1365" priority="1365" stopIfTrue="1">
      <formula>AND(NOT(ISBLANK(AB$7)),AB16&gt;AB$7)</formula>
    </cfRule>
  </conditionalFormatting>
  <conditionalFormatting sqref="Z16">
    <cfRule type="expression" dxfId="1364" priority="1364" stopIfTrue="1">
      <formula>AND(NOT(ISBLANK(Z$7)),Z16&gt;Z$7)</formula>
    </cfRule>
  </conditionalFormatting>
  <conditionalFormatting sqref="X16">
    <cfRule type="expression" dxfId="1363" priority="1363" stopIfTrue="1">
      <formula>AND(NOT(ISBLANK(X$7)),X16&gt;X$7)</formula>
    </cfRule>
  </conditionalFormatting>
  <conditionalFormatting sqref="V16">
    <cfRule type="expression" dxfId="1362" priority="1362" stopIfTrue="1">
      <formula>AND(NOT(ISBLANK(V$7)),V16&gt;V$7)</formula>
    </cfRule>
  </conditionalFormatting>
  <conditionalFormatting sqref="CB24">
    <cfRule type="expression" dxfId="1361" priority="1361" stopIfTrue="1">
      <formula>AND(NOT(ISBLANK(CB$7)),CB24&gt;CB$7)</formula>
    </cfRule>
  </conditionalFormatting>
  <conditionalFormatting sqref="BZ24">
    <cfRule type="expression" dxfId="1360" priority="1360" stopIfTrue="1">
      <formula>AND(NOT(ISBLANK(BZ$7)),BZ24&gt;BZ$7)</formula>
    </cfRule>
  </conditionalFormatting>
  <conditionalFormatting sqref="BX24">
    <cfRule type="expression" dxfId="1359" priority="1359" stopIfTrue="1">
      <formula>AND(NOT(ISBLANK(BX$7)),BX24&gt;BX$7)</formula>
    </cfRule>
  </conditionalFormatting>
  <conditionalFormatting sqref="BV24">
    <cfRule type="expression" dxfId="1358" priority="1358" stopIfTrue="1">
      <formula>AND(NOT(ISBLANK(BV$7)),BV24&gt;BV$7)</formula>
    </cfRule>
  </conditionalFormatting>
  <conditionalFormatting sqref="BT24">
    <cfRule type="expression" dxfId="1357" priority="1357" stopIfTrue="1">
      <formula>AND(NOT(ISBLANK(BT$7)),BT24&gt;BT$7)</formula>
    </cfRule>
  </conditionalFormatting>
  <conditionalFormatting sqref="BR24">
    <cfRule type="expression" dxfId="1356" priority="1356" stopIfTrue="1">
      <formula>AND(NOT(ISBLANK(BR$7)),BR24&gt;BR$7)</formula>
    </cfRule>
  </conditionalFormatting>
  <conditionalFormatting sqref="BP24">
    <cfRule type="expression" dxfId="1355" priority="1355" stopIfTrue="1">
      <formula>AND(NOT(ISBLANK(BP$7)),BP24&gt;BP$7)</formula>
    </cfRule>
  </conditionalFormatting>
  <conditionalFormatting sqref="BN24">
    <cfRule type="expression" dxfId="1354" priority="1354" stopIfTrue="1">
      <formula>AND(NOT(ISBLANK(BN$7)),BN24&gt;BN$7)</formula>
    </cfRule>
  </conditionalFormatting>
  <conditionalFormatting sqref="BL24">
    <cfRule type="expression" dxfId="1353" priority="1353" stopIfTrue="1">
      <formula>AND(NOT(ISBLANK(BL$7)),BL24&gt;BL$7)</formula>
    </cfRule>
  </conditionalFormatting>
  <conditionalFormatting sqref="BJ24">
    <cfRule type="expression" dxfId="1352" priority="1352" stopIfTrue="1">
      <formula>AND(NOT(ISBLANK(BJ$7)),BJ24&gt;BJ$7)</formula>
    </cfRule>
  </conditionalFormatting>
  <conditionalFormatting sqref="BH24">
    <cfRule type="expression" dxfId="1351" priority="1351" stopIfTrue="1">
      <formula>AND(NOT(ISBLANK(BH$7)),BH24&gt;BH$7)</formula>
    </cfRule>
  </conditionalFormatting>
  <conditionalFormatting sqref="BF24">
    <cfRule type="expression" dxfId="1350" priority="1350" stopIfTrue="1">
      <formula>AND(NOT(ISBLANK(BF$7)),BF24&gt;BF$7)</formula>
    </cfRule>
  </conditionalFormatting>
  <conditionalFormatting sqref="BD24">
    <cfRule type="expression" dxfId="1349" priority="1349" stopIfTrue="1">
      <formula>AND(NOT(ISBLANK(BD$7)),BD24&gt;BD$7)</formula>
    </cfRule>
  </conditionalFormatting>
  <conditionalFormatting sqref="BB24">
    <cfRule type="expression" dxfId="1348" priority="1348" stopIfTrue="1">
      <formula>AND(NOT(ISBLANK(BB$7)),BB24&gt;BB$7)</formula>
    </cfRule>
  </conditionalFormatting>
  <conditionalFormatting sqref="AZ24">
    <cfRule type="expression" dxfId="1347" priority="1347" stopIfTrue="1">
      <formula>AND(NOT(ISBLANK(AZ$7)),AZ24&gt;AZ$7)</formula>
    </cfRule>
  </conditionalFormatting>
  <conditionalFormatting sqref="AX24">
    <cfRule type="expression" dxfId="1346" priority="1346" stopIfTrue="1">
      <formula>AND(NOT(ISBLANK(AX$7)),AX24&gt;AX$7)</formula>
    </cfRule>
  </conditionalFormatting>
  <conditionalFormatting sqref="AV24">
    <cfRule type="expression" dxfId="1345" priority="1345" stopIfTrue="1">
      <formula>AND(NOT(ISBLANK(AV$7)),AV24&gt;AV$7)</formula>
    </cfRule>
  </conditionalFormatting>
  <conditionalFormatting sqref="AT24">
    <cfRule type="expression" dxfId="1344" priority="1344" stopIfTrue="1">
      <formula>AND(NOT(ISBLANK(AT$7)),AT24&gt;AT$7)</formula>
    </cfRule>
  </conditionalFormatting>
  <conditionalFormatting sqref="AR24">
    <cfRule type="expression" dxfId="1343" priority="1343" stopIfTrue="1">
      <formula>AND(NOT(ISBLANK(AR$7)),AR24&gt;AR$7)</formula>
    </cfRule>
  </conditionalFormatting>
  <conditionalFormatting sqref="AP24">
    <cfRule type="expression" dxfId="1342" priority="1342" stopIfTrue="1">
      <formula>AND(NOT(ISBLANK(AP$7)),AP24&gt;AP$7)</formula>
    </cfRule>
  </conditionalFormatting>
  <conditionalFormatting sqref="AN24">
    <cfRule type="expression" dxfId="1341" priority="1341" stopIfTrue="1">
      <formula>AND(NOT(ISBLANK(AN$7)),AN24&gt;AN$7)</formula>
    </cfRule>
  </conditionalFormatting>
  <conditionalFormatting sqref="AL24">
    <cfRule type="expression" dxfId="1340" priority="1340" stopIfTrue="1">
      <formula>AND(NOT(ISBLANK(AL$7)),AL24&gt;AL$7)</formula>
    </cfRule>
  </conditionalFormatting>
  <conditionalFormatting sqref="AJ24">
    <cfRule type="expression" dxfId="1339" priority="1339" stopIfTrue="1">
      <formula>AND(NOT(ISBLANK(AJ$7)),AJ24&gt;AJ$7)</formula>
    </cfRule>
  </conditionalFormatting>
  <conditionalFormatting sqref="AH24">
    <cfRule type="expression" dxfId="1338" priority="1338" stopIfTrue="1">
      <formula>AND(NOT(ISBLANK(AH$7)),AH24&gt;AH$7)</formula>
    </cfRule>
  </conditionalFormatting>
  <conditionalFormatting sqref="AF24">
    <cfRule type="expression" dxfId="1337" priority="1337" stopIfTrue="1">
      <formula>AND(NOT(ISBLANK(AF$7)),AF24&gt;AF$7)</formula>
    </cfRule>
  </conditionalFormatting>
  <conditionalFormatting sqref="AD24">
    <cfRule type="expression" dxfId="1336" priority="1336" stopIfTrue="1">
      <formula>AND(NOT(ISBLANK(AD$7)),AD24&gt;AD$7)</formula>
    </cfRule>
  </conditionalFormatting>
  <conditionalFormatting sqref="AB24">
    <cfRule type="expression" dxfId="1335" priority="1335" stopIfTrue="1">
      <formula>AND(NOT(ISBLANK(AB$7)),AB24&gt;AB$7)</formula>
    </cfRule>
  </conditionalFormatting>
  <conditionalFormatting sqref="Z24">
    <cfRule type="expression" dxfId="1334" priority="1334" stopIfTrue="1">
      <formula>AND(NOT(ISBLANK(Z$7)),Z24&gt;Z$7)</formula>
    </cfRule>
  </conditionalFormatting>
  <conditionalFormatting sqref="X24">
    <cfRule type="expression" dxfId="1333" priority="1333" stopIfTrue="1">
      <formula>AND(NOT(ISBLANK(X$7)),X24&gt;X$7)</formula>
    </cfRule>
  </conditionalFormatting>
  <conditionalFormatting sqref="V24">
    <cfRule type="expression" dxfId="1332" priority="1332" stopIfTrue="1">
      <formula>AND(NOT(ISBLANK(V$7)),V24&gt;V$7)</formula>
    </cfRule>
  </conditionalFormatting>
  <conditionalFormatting sqref="BL18">
    <cfRule type="expression" dxfId="1331" priority="1331" stopIfTrue="1">
      <formula>AND(NOT(ISBLANK(BL$7)),BL18&gt;BL$7)</formula>
    </cfRule>
  </conditionalFormatting>
  <conditionalFormatting sqref="AZ18">
    <cfRule type="expression" dxfId="1330" priority="1330" stopIfTrue="1">
      <formula>AND(NOT(ISBLANK(AZ$7)),AZ18&gt;AZ$7)</formula>
    </cfRule>
  </conditionalFormatting>
  <conditionalFormatting sqref="AD18">
    <cfRule type="expression" dxfId="1329" priority="1329" stopIfTrue="1">
      <formula>AND(NOT(ISBLANK(AD$7)),AD18&gt;AD$7)</formula>
    </cfRule>
  </conditionalFormatting>
  <conditionalFormatting sqref="BZ18">
    <cfRule type="expression" dxfId="1328" priority="1328" stopIfTrue="1">
      <formula>AND(NOT(ISBLANK(BZ$7)),BZ18&gt;BZ$7)</formula>
    </cfRule>
  </conditionalFormatting>
  <conditionalFormatting sqref="BV18">
    <cfRule type="expression" dxfId="1327" priority="1327" stopIfTrue="1">
      <formula>AND(NOT(ISBLANK(BV$7)),BV18&gt;BV$7)</formula>
    </cfRule>
  </conditionalFormatting>
  <conditionalFormatting sqref="BF18">
    <cfRule type="expression" dxfId="1326" priority="1326" stopIfTrue="1">
      <formula>AND(NOT(ISBLANK(BF$7)),BF18&gt;BF$7)</formula>
    </cfRule>
  </conditionalFormatting>
  <conditionalFormatting sqref="BR18">
    <cfRule type="expression" dxfId="1325" priority="1325" stopIfTrue="1">
      <formula>AND(NOT(ISBLANK(BR$7)),BR18&gt;BR$7)</formula>
    </cfRule>
  </conditionalFormatting>
  <conditionalFormatting sqref="AF18">
    <cfRule type="expression" dxfId="1324" priority="1324" stopIfTrue="1">
      <formula>AND(NOT(ISBLANK(AF$7)),AF18&gt;AF$7)</formula>
    </cfRule>
  </conditionalFormatting>
  <conditionalFormatting sqref="BH18">
    <cfRule type="expression" dxfId="1323" priority="1323" stopIfTrue="1">
      <formula>AND(NOT(ISBLANK(BH$7)),BH18&gt;BH$7)</formula>
    </cfRule>
  </conditionalFormatting>
  <conditionalFormatting sqref="AR18">
    <cfRule type="expression" dxfId="1322" priority="1322" stopIfTrue="1">
      <formula>AND(NOT(ISBLANK(AR$7)),AR18&gt;AR$7)</formula>
    </cfRule>
  </conditionalFormatting>
  <conditionalFormatting sqref="AH18">
    <cfRule type="expression" dxfId="1321" priority="1321" stopIfTrue="1">
      <formula>AND(NOT(ISBLANK(AH$7)),AH18&gt;AH$7)</formula>
    </cfRule>
  </conditionalFormatting>
  <conditionalFormatting sqref="AV18">
    <cfRule type="expression" dxfId="1320" priority="1320" stopIfTrue="1">
      <formula>AND(NOT(ISBLANK(AV$7)),AV18&gt;AV$7)</formula>
    </cfRule>
  </conditionalFormatting>
  <conditionalFormatting sqref="AP18">
    <cfRule type="expression" dxfId="1319" priority="1319" stopIfTrue="1">
      <formula>AND(NOT(ISBLANK(AP$7)),AP18&gt;AP$7)</formula>
    </cfRule>
  </conditionalFormatting>
  <conditionalFormatting sqref="AB18">
    <cfRule type="expression" dxfId="1318" priority="1318" stopIfTrue="1">
      <formula>AND(NOT(ISBLANK(AB$7)),AB18&gt;AB$7)</formula>
    </cfRule>
  </conditionalFormatting>
  <conditionalFormatting sqref="BJ18">
    <cfRule type="expression" dxfId="1317" priority="1317" stopIfTrue="1">
      <formula>AND(NOT(ISBLANK(BJ$7)),BJ18&gt;BJ$7)</formula>
    </cfRule>
  </conditionalFormatting>
  <conditionalFormatting sqref="BT18">
    <cfRule type="expression" dxfId="1316" priority="1316" stopIfTrue="1">
      <formula>AND(NOT(ISBLANK(BT$7)),BT18&gt;BT$7)</formula>
    </cfRule>
  </conditionalFormatting>
  <conditionalFormatting sqref="AX18">
    <cfRule type="expression" dxfId="1315" priority="1315" stopIfTrue="1">
      <formula>AND(NOT(ISBLANK(AX$7)),AX18&gt;AX$7)</formula>
    </cfRule>
  </conditionalFormatting>
  <conditionalFormatting sqref="BB18">
    <cfRule type="expression" dxfId="1314" priority="1314" stopIfTrue="1">
      <formula>AND(NOT(ISBLANK(BB$7)),BB18&gt;BB$7)</formula>
    </cfRule>
  </conditionalFormatting>
  <conditionalFormatting sqref="BX18">
    <cfRule type="expression" dxfId="1313" priority="1313" stopIfTrue="1">
      <formula>AND(NOT(ISBLANK(BX$7)),BX18&gt;BX$7)</formula>
    </cfRule>
  </conditionalFormatting>
  <conditionalFormatting sqref="AJ18">
    <cfRule type="expression" dxfId="1312" priority="1312" stopIfTrue="1">
      <formula>AND(NOT(ISBLANK(AJ$7)),AJ18&gt;AJ$7)</formula>
    </cfRule>
  </conditionalFormatting>
  <conditionalFormatting sqref="Z18">
    <cfRule type="expression" dxfId="1311" priority="1311" stopIfTrue="1">
      <formula>AND(NOT(ISBLANK(Z$7)),Z18&gt;Z$7)</formula>
    </cfRule>
  </conditionalFormatting>
  <conditionalFormatting sqref="AL18">
    <cfRule type="expression" dxfId="1310" priority="1310" stopIfTrue="1">
      <formula>AND(NOT(ISBLANK(AL$7)),AL18&gt;AL$7)</formula>
    </cfRule>
  </conditionalFormatting>
  <conditionalFormatting sqref="CB18">
    <cfRule type="expression" dxfId="1309" priority="1309" stopIfTrue="1">
      <formula>AND(NOT(ISBLANK(CB$7)),CB18&gt;CB$7)</formula>
    </cfRule>
  </conditionalFormatting>
  <conditionalFormatting sqref="BP18">
    <cfRule type="expression" dxfId="1308" priority="1308" stopIfTrue="1">
      <formula>AND(NOT(ISBLANK(BP$7)),BP18&gt;BP$7)</formula>
    </cfRule>
  </conditionalFormatting>
  <conditionalFormatting sqref="BN18">
    <cfRule type="expression" dxfId="1307" priority="1307" stopIfTrue="1">
      <formula>AND(NOT(ISBLANK(BN$7)),BN18&gt;BN$7)</formula>
    </cfRule>
  </conditionalFormatting>
  <conditionalFormatting sqref="BD18">
    <cfRule type="expression" dxfId="1306" priority="1306" stopIfTrue="1">
      <formula>AND(NOT(ISBLANK(BD$7)),BD18&gt;BD$7)</formula>
    </cfRule>
  </conditionalFormatting>
  <conditionalFormatting sqref="AT18">
    <cfRule type="expression" dxfId="1305" priority="1305" stopIfTrue="1">
      <formula>AND(NOT(ISBLANK(AT$7)),AT18&gt;AT$7)</formula>
    </cfRule>
  </conditionalFormatting>
  <conditionalFormatting sqref="AM18">
    <cfRule type="expression" dxfId="1304" priority="1304" stopIfTrue="1">
      <formula>AND(NOT(ISBLANK(AM$7)),AM18&gt;AM$7)</formula>
    </cfRule>
  </conditionalFormatting>
  <conditionalFormatting sqref="AN18">
    <cfRule type="expression" dxfId="1303" priority="1303" stopIfTrue="1">
      <formula>AND(NOT(ISBLANK(AN$7)),AN18&gt;AN$7)</formula>
    </cfRule>
  </conditionalFormatting>
  <conditionalFormatting sqref="V18">
    <cfRule type="expression" dxfId="1302" priority="1302" stopIfTrue="1">
      <formula>AND(NOT(ISBLANK(V$7)),V18&gt;V$7)</formula>
    </cfRule>
  </conditionalFormatting>
  <conditionalFormatting sqref="Z26">
    <cfRule type="expression" dxfId="1301" priority="1301" stopIfTrue="1">
      <formula>AND(NOT(ISBLANK(Z$7)),Z26&gt;Z$7)</formula>
    </cfRule>
  </conditionalFormatting>
  <conditionalFormatting sqref="AB26">
    <cfRule type="expression" dxfId="1300" priority="1300" stopIfTrue="1">
      <formula>AND(NOT(ISBLANK(AB$7)),AB26&gt;AB$7)</formula>
    </cfRule>
  </conditionalFormatting>
  <conditionalFormatting sqref="AD26">
    <cfRule type="expression" dxfId="1299" priority="1299" stopIfTrue="1">
      <formula>AND(NOT(ISBLANK(AD$7)),AD26&gt;AD$7)</formula>
    </cfRule>
  </conditionalFormatting>
  <conditionalFormatting sqref="AF26">
    <cfRule type="expression" dxfId="1298" priority="1298" stopIfTrue="1">
      <formula>AND(NOT(ISBLANK(AF$7)),AF26&gt;AF$7)</formula>
    </cfRule>
  </conditionalFormatting>
  <conditionalFormatting sqref="AH26">
    <cfRule type="expression" dxfId="1297" priority="1297" stopIfTrue="1">
      <formula>AND(NOT(ISBLANK(AH$7)),AH26&gt;AH$7)</formula>
    </cfRule>
  </conditionalFormatting>
  <conditionalFormatting sqref="AJ26">
    <cfRule type="expression" dxfId="1296" priority="1296" stopIfTrue="1">
      <formula>AND(NOT(ISBLANK(AJ$7)),AJ26&gt;AJ$7)</formula>
    </cfRule>
  </conditionalFormatting>
  <conditionalFormatting sqref="AL26">
    <cfRule type="expression" dxfId="1295" priority="1295" stopIfTrue="1">
      <formula>AND(NOT(ISBLANK(AL$7)),AL26&gt;AL$7)</formula>
    </cfRule>
  </conditionalFormatting>
  <conditionalFormatting sqref="AN26">
    <cfRule type="expression" dxfId="1294" priority="1294" stopIfTrue="1">
      <formula>AND(NOT(ISBLANK(AN$7)),AN26&gt;AN$7)</formula>
    </cfRule>
  </conditionalFormatting>
  <conditionalFormatting sqref="AP26">
    <cfRule type="expression" dxfId="1293" priority="1293" stopIfTrue="1">
      <formula>AND(NOT(ISBLANK(AP$7)),AP26&gt;AP$7)</formula>
    </cfRule>
  </conditionalFormatting>
  <conditionalFormatting sqref="AR26">
    <cfRule type="expression" dxfId="1292" priority="1292" stopIfTrue="1">
      <formula>AND(NOT(ISBLANK(AR$7)),AR26&gt;AR$7)</formula>
    </cfRule>
  </conditionalFormatting>
  <conditionalFormatting sqref="AT26">
    <cfRule type="expression" dxfId="1291" priority="1291" stopIfTrue="1">
      <formula>AND(NOT(ISBLANK(AT$7)),AT26&gt;AT$7)</formula>
    </cfRule>
  </conditionalFormatting>
  <conditionalFormatting sqref="AV26">
    <cfRule type="expression" dxfId="1290" priority="1290" stopIfTrue="1">
      <formula>AND(NOT(ISBLANK(AV$7)),AV26&gt;AV$7)</formula>
    </cfRule>
  </conditionalFormatting>
  <conditionalFormatting sqref="AX26">
    <cfRule type="expression" dxfId="1289" priority="1289" stopIfTrue="1">
      <formula>AND(NOT(ISBLANK(AX$7)),AX26&gt;AX$7)</formula>
    </cfRule>
  </conditionalFormatting>
  <conditionalFormatting sqref="AZ26">
    <cfRule type="expression" dxfId="1288" priority="1288" stopIfTrue="1">
      <formula>AND(NOT(ISBLANK(AZ$7)),AZ26&gt;AZ$7)</formula>
    </cfRule>
  </conditionalFormatting>
  <conditionalFormatting sqref="BB26">
    <cfRule type="expression" dxfId="1287" priority="1287" stopIfTrue="1">
      <formula>AND(NOT(ISBLANK(BB$7)),BB26&gt;BB$7)</formula>
    </cfRule>
  </conditionalFormatting>
  <conditionalFormatting sqref="BD26">
    <cfRule type="expression" dxfId="1286" priority="1286" stopIfTrue="1">
      <formula>AND(NOT(ISBLANK(BD$7)),BD26&gt;BD$7)</formula>
    </cfRule>
  </conditionalFormatting>
  <conditionalFormatting sqref="BF26">
    <cfRule type="expression" dxfId="1285" priority="1285" stopIfTrue="1">
      <formula>AND(NOT(ISBLANK(BF$7)),BF26&gt;BF$7)</formula>
    </cfRule>
  </conditionalFormatting>
  <conditionalFormatting sqref="BH26">
    <cfRule type="expression" dxfId="1284" priority="1284" stopIfTrue="1">
      <formula>AND(NOT(ISBLANK(BH$7)),BH26&gt;BH$7)</formula>
    </cfRule>
  </conditionalFormatting>
  <conditionalFormatting sqref="BJ26">
    <cfRule type="expression" dxfId="1283" priority="1283" stopIfTrue="1">
      <formula>AND(NOT(ISBLANK(BJ$7)),BJ26&gt;BJ$7)</formula>
    </cfRule>
  </conditionalFormatting>
  <conditionalFormatting sqref="BL26">
    <cfRule type="expression" dxfId="1282" priority="1282" stopIfTrue="1">
      <formula>AND(NOT(ISBLANK(BL$7)),BL26&gt;BL$7)</formula>
    </cfRule>
  </conditionalFormatting>
  <conditionalFormatting sqref="BN26">
    <cfRule type="expression" dxfId="1281" priority="1281" stopIfTrue="1">
      <formula>AND(NOT(ISBLANK(BN$7)),BN26&gt;BN$7)</formula>
    </cfRule>
  </conditionalFormatting>
  <conditionalFormatting sqref="BP26">
    <cfRule type="expression" dxfId="1280" priority="1280" stopIfTrue="1">
      <formula>AND(NOT(ISBLANK(BP$7)),BP26&gt;BP$7)</formula>
    </cfRule>
  </conditionalFormatting>
  <conditionalFormatting sqref="BR26">
    <cfRule type="expression" dxfId="1279" priority="1279" stopIfTrue="1">
      <formula>AND(NOT(ISBLANK(BR$7)),BR26&gt;BR$7)</formula>
    </cfRule>
  </conditionalFormatting>
  <conditionalFormatting sqref="BT26">
    <cfRule type="expression" dxfId="1278" priority="1278" stopIfTrue="1">
      <formula>AND(NOT(ISBLANK(BT$7)),BT26&gt;BT$7)</formula>
    </cfRule>
  </conditionalFormatting>
  <conditionalFormatting sqref="BV26">
    <cfRule type="expression" dxfId="1277" priority="1277" stopIfTrue="1">
      <formula>AND(NOT(ISBLANK(BV$7)),BV26&gt;BV$7)</formula>
    </cfRule>
  </conditionalFormatting>
  <conditionalFormatting sqref="BX26">
    <cfRule type="expression" dxfId="1276" priority="1276" stopIfTrue="1">
      <formula>AND(NOT(ISBLANK(BX$7)),BX26&gt;BX$7)</formula>
    </cfRule>
  </conditionalFormatting>
  <conditionalFormatting sqref="BZ26">
    <cfRule type="expression" dxfId="1275" priority="1275" stopIfTrue="1">
      <formula>AND(NOT(ISBLANK(BZ$7)),BZ26&gt;BZ$7)</formula>
    </cfRule>
  </conditionalFormatting>
  <conditionalFormatting sqref="CB26">
    <cfRule type="expression" dxfId="1274" priority="1274" stopIfTrue="1">
      <formula>AND(NOT(ISBLANK(CB$7)),CB26&gt;CB$7)</formula>
    </cfRule>
  </conditionalFormatting>
  <conditionalFormatting sqref="V26">
    <cfRule type="expression" dxfId="1273" priority="1273" stopIfTrue="1">
      <formula>AND(NOT(ISBLANK(V$7)),V26&gt;V$7)</formula>
    </cfRule>
  </conditionalFormatting>
  <conditionalFormatting sqref="AD18">
    <cfRule type="expression" dxfId="1272" priority="1272" stopIfTrue="1">
      <formula>AND(NOT(ISBLANK(AD$7)),AD18&gt;AD$7)</formula>
    </cfRule>
  </conditionalFormatting>
  <conditionalFormatting sqref="AF18">
    <cfRule type="expression" dxfId="1271" priority="1271" stopIfTrue="1">
      <formula>AND(NOT(ISBLANK(AF$7)),AF18&gt;AF$7)</formula>
    </cfRule>
  </conditionalFormatting>
  <conditionalFormatting sqref="AH18">
    <cfRule type="expression" dxfId="1270" priority="1270" stopIfTrue="1">
      <formula>AND(NOT(ISBLANK(AH$7)),AH18&gt;AH$7)</formula>
    </cfRule>
  </conditionalFormatting>
  <conditionalFormatting sqref="AJ18">
    <cfRule type="expression" dxfId="1269" priority="1269" stopIfTrue="1">
      <formula>AND(NOT(ISBLANK(AJ$7)),AJ18&gt;AJ$7)</formula>
    </cfRule>
  </conditionalFormatting>
  <conditionalFormatting sqref="V26">
    <cfRule type="expression" dxfId="1268" priority="1268" stopIfTrue="1">
      <formula>AND(NOT(ISBLANK(V$7)),V26&gt;V$7)</formula>
    </cfRule>
  </conditionalFormatting>
  <conditionalFormatting sqref="V18">
    <cfRule type="expression" dxfId="1267" priority="1267" stopIfTrue="1">
      <formula>AND(NOT(ISBLANK(V$7)),V18&gt;V$7)</formula>
    </cfRule>
  </conditionalFormatting>
  <conditionalFormatting sqref="V18">
    <cfRule type="expression" dxfId="1266" priority="1266" stopIfTrue="1">
      <formula>AND(NOT(ISBLANK(V$7)),V18&gt;V$7)</formula>
    </cfRule>
  </conditionalFormatting>
  <conditionalFormatting sqref="Z18">
    <cfRule type="expression" dxfId="1265" priority="1265" stopIfTrue="1">
      <formula>AND(NOT(ISBLANK(Z$7)),Z18&gt;Z$7)</formula>
    </cfRule>
  </conditionalFormatting>
  <conditionalFormatting sqref="AB18">
    <cfRule type="expression" dxfId="1264" priority="1264" stopIfTrue="1">
      <formula>AND(NOT(ISBLANK(AB$7)),AB18&gt;AB$7)</formula>
    </cfRule>
  </conditionalFormatting>
  <conditionalFormatting sqref="AL18">
    <cfRule type="expression" dxfId="1263" priority="1263" stopIfTrue="1">
      <formula>AND(NOT(ISBLANK(AL$7)),AL18&gt;AL$7)</formula>
    </cfRule>
  </conditionalFormatting>
  <conditionalFormatting sqref="AN18">
    <cfRule type="expression" dxfId="1262" priority="1262" stopIfTrue="1">
      <formula>AND(NOT(ISBLANK(AN$7)),AN18&gt;AN$7)</formula>
    </cfRule>
  </conditionalFormatting>
  <conditionalFormatting sqref="AP18">
    <cfRule type="expression" dxfId="1261" priority="1261" stopIfTrue="1">
      <formula>AND(NOT(ISBLANK(AP$7)),AP18&gt;AP$7)</formula>
    </cfRule>
  </conditionalFormatting>
  <conditionalFormatting sqref="AR18">
    <cfRule type="expression" dxfId="1260" priority="1260" stopIfTrue="1">
      <formula>AND(NOT(ISBLANK(AR$7)),AR18&gt;AR$7)</formula>
    </cfRule>
  </conditionalFormatting>
  <conditionalFormatting sqref="AT18">
    <cfRule type="expression" dxfId="1259" priority="1259" stopIfTrue="1">
      <formula>AND(NOT(ISBLANK(AT$7)),AT18&gt;AT$7)</formula>
    </cfRule>
  </conditionalFormatting>
  <conditionalFormatting sqref="AV18">
    <cfRule type="expression" dxfId="1258" priority="1258" stopIfTrue="1">
      <formula>AND(NOT(ISBLANK(AV$7)),AV18&gt;AV$7)</formula>
    </cfRule>
  </conditionalFormatting>
  <conditionalFormatting sqref="AX18">
    <cfRule type="expression" dxfId="1257" priority="1257" stopIfTrue="1">
      <formula>AND(NOT(ISBLANK(AX$7)),AX18&gt;AX$7)</formula>
    </cfRule>
  </conditionalFormatting>
  <conditionalFormatting sqref="AZ18">
    <cfRule type="expression" dxfId="1256" priority="1256" stopIfTrue="1">
      <formula>AND(NOT(ISBLANK(AZ$7)),AZ18&gt;AZ$7)</formula>
    </cfRule>
  </conditionalFormatting>
  <conditionalFormatting sqref="BB18">
    <cfRule type="expression" dxfId="1255" priority="1255" stopIfTrue="1">
      <formula>AND(NOT(ISBLANK(BB$7)),BB18&gt;BB$7)</formula>
    </cfRule>
  </conditionalFormatting>
  <conditionalFormatting sqref="BD18">
    <cfRule type="expression" dxfId="1254" priority="1254" stopIfTrue="1">
      <formula>AND(NOT(ISBLANK(BD$7)),BD18&gt;BD$7)</formula>
    </cfRule>
  </conditionalFormatting>
  <conditionalFormatting sqref="BF18">
    <cfRule type="expression" dxfId="1253" priority="1253" stopIfTrue="1">
      <formula>AND(NOT(ISBLANK(BF$7)),BF18&gt;BF$7)</formula>
    </cfRule>
  </conditionalFormatting>
  <conditionalFormatting sqref="BH18">
    <cfRule type="expression" dxfId="1252" priority="1252" stopIfTrue="1">
      <formula>AND(NOT(ISBLANK(BH$7)),BH18&gt;BH$7)</formula>
    </cfRule>
  </conditionalFormatting>
  <conditionalFormatting sqref="BJ18">
    <cfRule type="expression" dxfId="1251" priority="1251" stopIfTrue="1">
      <formula>AND(NOT(ISBLANK(BJ$7)),BJ18&gt;BJ$7)</formula>
    </cfRule>
  </conditionalFormatting>
  <conditionalFormatting sqref="BL18">
    <cfRule type="expression" dxfId="1250" priority="1250" stopIfTrue="1">
      <formula>AND(NOT(ISBLANK(BL$7)),BL18&gt;BL$7)</formula>
    </cfRule>
  </conditionalFormatting>
  <conditionalFormatting sqref="BN18">
    <cfRule type="expression" dxfId="1249" priority="1249" stopIfTrue="1">
      <formula>AND(NOT(ISBLANK(BN$7)),BN18&gt;BN$7)</formula>
    </cfRule>
  </conditionalFormatting>
  <conditionalFormatting sqref="BP18">
    <cfRule type="expression" dxfId="1248" priority="1248" stopIfTrue="1">
      <formula>AND(NOT(ISBLANK(BP$7)),BP18&gt;BP$7)</formula>
    </cfRule>
  </conditionalFormatting>
  <conditionalFormatting sqref="BR18">
    <cfRule type="expression" dxfId="1247" priority="1247" stopIfTrue="1">
      <formula>AND(NOT(ISBLANK(BR$7)),BR18&gt;BR$7)</formula>
    </cfRule>
  </conditionalFormatting>
  <conditionalFormatting sqref="BT18">
    <cfRule type="expression" dxfId="1246" priority="1246" stopIfTrue="1">
      <formula>AND(NOT(ISBLANK(BT$7)),BT18&gt;BT$7)</formula>
    </cfRule>
  </conditionalFormatting>
  <conditionalFormatting sqref="BV18">
    <cfRule type="expression" dxfId="1245" priority="1245" stopIfTrue="1">
      <formula>AND(NOT(ISBLANK(BV$7)),BV18&gt;BV$7)</formula>
    </cfRule>
  </conditionalFormatting>
  <conditionalFormatting sqref="BX18">
    <cfRule type="expression" dxfId="1244" priority="1244" stopIfTrue="1">
      <formula>AND(NOT(ISBLANK(BX$7)),BX18&gt;BX$7)</formula>
    </cfRule>
  </conditionalFormatting>
  <conditionalFormatting sqref="BZ18">
    <cfRule type="expression" dxfId="1243" priority="1243" stopIfTrue="1">
      <formula>AND(NOT(ISBLANK(BZ$7)),BZ18&gt;BZ$7)</formula>
    </cfRule>
  </conditionalFormatting>
  <conditionalFormatting sqref="V16">
    <cfRule type="expression" dxfId="1242" priority="1242" stopIfTrue="1">
      <formula>AND(NOT(ISBLANK(V$7)),V16&gt;V$7)</formula>
    </cfRule>
  </conditionalFormatting>
  <conditionalFormatting sqref="V16">
    <cfRule type="expression" dxfId="1241" priority="1241" stopIfTrue="1">
      <formula>AND(NOT(ISBLANK(V$7)),V16&gt;V$7)</formula>
    </cfRule>
  </conditionalFormatting>
  <conditionalFormatting sqref="V16">
    <cfRule type="expression" dxfId="1240" priority="1240" stopIfTrue="1">
      <formula>AND(NOT(ISBLANK(V$7)),V16&gt;V$7)</formula>
    </cfRule>
  </conditionalFormatting>
  <conditionalFormatting sqref="X16">
    <cfRule type="expression" dxfId="1239" priority="1239" stopIfTrue="1">
      <formula>AND(NOT(ISBLANK(X$7)),X16&gt;X$7)</formula>
    </cfRule>
  </conditionalFormatting>
  <conditionalFormatting sqref="X16">
    <cfRule type="expression" dxfId="1238" priority="1238" stopIfTrue="1">
      <formula>AND(NOT(ISBLANK(X$7)),X16&gt;X$7)</formula>
    </cfRule>
  </conditionalFormatting>
  <conditionalFormatting sqref="X16">
    <cfRule type="expression" dxfId="1237" priority="1237" stopIfTrue="1">
      <formula>AND(NOT(ISBLANK(X$7)),X16&gt;X$7)</formula>
    </cfRule>
  </conditionalFormatting>
  <conditionalFormatting sqref="X16">
    <cfRule type="expression" dxfId="1236" priority="1236" stopIfTrue="1">
      <formula>AND(NOT(ISBLANK(X$7)),X16&gt;X$7)</formula>
    </cfRule>
  </conditionalFormatting>
  <conditionalFormatting sqref="Z16">
    <cfRule type="expression" dxfId="1235" priority="1235" stopIfTrue="1">
      <formula>AND(NOT(ISBLANK(Z$7)),Z16&gt;Z$7)</formula>
    </cfRule>
  </conditionalFormatting>
  <conditionalFormatting sqref="Z16">
    <cfRule type="expression" dxfId="1234" priority="1234" stopIfTrue="1">
      <formula>AND(NOT(ISBLANK(Z$7)),Z16&gt;Z$7)</formula>
    </cfRule>
  </conditionalFormatting>
  <conditionalFormatting sqref="Z16">
    <cfRule type="expression" dxfId="1233" priority="1233" stopIfTrue="1">
      <formula>AND(NOT(ISBLANK(Z$7)),Z16&gt;Z$7)</formula>
    </cfRule>
  </conditionalFormatting>
  <conditionalFormatting sqref="Z16">
    <cfRule type="expression" dxfId="1232" priority="1232" stopIfTrue="1">
      <formula>AND(NOT(ISBLANK(Z$7)),Z16&gt;Z$7)</formula>
    </cfRule>
  </conditionalFormatting>
  <conditionalFormatting sqref="Z16">
    <cfRule type="expression" dxfId="1231" priority="1231" stopIfTrue="1">
      <formula>AND(NOT(ISBLANK(Z$7)),Z16&gt;Z$7)</formula>
    </cfRule>
  </conditionalFormatting>
  <conditionalFormatting sqref="AB16">
    <cfRule type="expression" dxfId="1230" priority="1230" stopIfTrue="1">
      <formula>AND(NOT(ISBLANK(AB$7)),AB16&gt;AB$7)</formula>
    </cfRule>
  </conditionalFormatting>
  <conditionalFormatting sqref="AB16">
    <cfRule type="expression" dxfId="1229" priority="1229" stopIfTrue="1">
      <formula>AND(NOT(ISBLANK(AB$7)),AB16&gt;AB$7)</formula>
    </cfRule>
  </conditionalFormatting>
  <conditionalFormatting sqref="AB16">
    <cfRule type="expression" dxfId="1228" priority="1228" stopIfTrue="1">
      <formula>AND(NOT(ISBLANK(AB$7)),AB16&gt;AB$7)</formula>
    </cfRule>
  </conditionalFormatting>
  <conditionalFormatting sqref="AB16">
    <cfRule type="expression" dxfId="1227" priority="1227" stopIfTrue="1">
      <formula>AND(NOT(ISBLANK(AB$7)),AB16&gt;AB$7)</formula>
    </cfRule>
  </conditionalFormatting>
  <conditionalFormatting sqref="AB16">
    <cfRule type="expression" dxfId="1226" priority="1226" stopIfTrue="1">
      <formula>AND(NOT(ISBLANK(AB$7)),AB16&gt;AB$7)</formula>
    </cfRule>
  </conditionalFormatting>
  <conditionalFormatting sqref="AB16">
    <cfRule type="expression" dxfId="1225" priority="1225" stopIfTrue="1">
      <formula>AND(NOT(ISBLANK(AB$7)),AB16&gt;AB$7)</formula>
    </cfRule>
  </conditionalFormatting>
  <conditionalFormatting sqref="AD16">
    <cfRule type="expression" dxfId="1224" priority="1224" stopIfTrue="1">
      <formula>AND(NOT(ISBLANK(AD$7)),AD16&gt;AD$7)</formula>
    </cfRule>
  </conditionalFormatting>
  <conditionalFormatting sqref="AD16">
    <cfRule type="expression" dxfId="1223" priority="1223" stopIfTrue="1">
      <formula>AND(NOT(ISBLANK(AD$7)),AD16&gt;AD$7)</formula>
    </cfRule>
  </conditionalFormatting>
  <conditionalFormatting sqref="AF16">
    <cfRule type="expression" dxfId="1222" priority="1222" stopIfTrue="1">
      <formula>AND(NOT(ISBLANK(AF$7)),AF16&gt;AF$7)</formula>
    </cfRule>
  </conditionalFormatting>
  <conditionalFormatting sqref="AF16">
    <cfRule type="expression" dxfId="1221" priority="1221" stopIfTrue="1">
      <formula>AND(NOT(ISBLANK(AF$7)),AF16&gt;AF$7)</formula>
    </cfRule>
  </conditionalFormatting>
  <conditionalFormatting sqref="AH16">
    <cfRule type="expression" dxfId="1220" priority="1220" stopIfTrue="1">
      <formula>AND(NOT(ISBLANK(AH$7)),AH16&gt;AH$7)</formula>
    </cfRule>
  </conditionalFormatting>
  <conditionalFormatting sqref="AH16">
    <cfRule type="expression" dxfId="1219" priority="1219" stopIfTrue="1">
      <formula>AND(NOT(ISBLANK(AH$7)),AH16&gt;AH$7)</formula>
    </cfRule>
  </conditionalFormatting>
  <conditionalFormatting sqref="AJ16">
    <cfRule type="expression" dxfId="1218" priority="1218" stopIfTrue="1">
      <formula>AND(NOT(ISBLANK(AJ$7)),AJ16&gt;AJ$7)</formula>
    </cfRule>
  </conditionalFormatting>
  <conditionalFormatting sqref="AJ16">
    <cfRule type="expression" dxfId="1217" priority="1217" stopIfTrue="1">
      <formula>AND(NOT(ISBLANK(AJ$7)),AJ16&gt;AJ$7)</formula>
    </cfRule>
  </conditionalFormatting>
  <conditionalFormatting sqref="AL16">
    <cfRule type="expression" dxfId="1216" priority="1216" stopIfTrue="1">
      <formula>AND(NOT(ISBLANK(AL$7)),AL16&gt;AL$7)</formula>
    </cfRule>
  </conditionalFormatting>
  <conditionalFormatting sqref="AL16">
    <cfRule type="expression" dxfId="1215" priority="1215" stopIfTrue="1">
      <formula>AND(NOT(ISBLANK(AL$7)),AL16&gt;AL$7)</formula>
    </cfRule>
  </conditionalFormatting>
  <conditionalFormatting sqref="AM16">
    <cfRule type="expression" dxfId="1214" priority="1214" stopIfTrue="1">
      <formula>AND(NOT(ISBLANK(AM$7)),AM16&gt;AM$7)</formula>
    </cfRule>
  </conditionalFormatting>
  <conditionalFormatting sqref="AN16">
    <cfRule type="expression" dxfId="1213" priority="1213" stopIfTrue="1">
      <formula>AND(NOT(ISBLANK(AN$7)),AN16&gt;AN$7)</formula>
    </cfRule>
  </conditionalFormatting>
  <conditionalFormatting sqref="AN16">
    <cfRule type="expression" dxfId="1212" priority="1212" stopIfTrue="1">
      <formula>AND(NOT(ISBLANK(AN$7)),AN16&gt;AN$7)</formula>
    </cfRule>
  </conditionalFormatting>
  <conditionalFormatting sqref="AP16">
    <cfRule type="expression" dxfId="1211" priority="1211" stopIfTrue="1">
      <formula>AND(NOT(ISBLANK(AP$7)),AP16&gt;AP$7)</formula>
    </cfRule>
  </conditionalFormatting>
  <conditionalFormatting sqref="AP16">
    <cfRule type="expression" dxfId="1210" priority="1210" stopIfTrue="1">
      <formula>AND(NOT(ISBLANK(AP$7)),AP16&gt;AP$7)</formula>
    </cfRule>
  </conditionalFormatting>
  <conditionalFormatting sqref="AR16">
    <cfRule type="expression" dxfId="1209" priority="1209" stopIfTrue="1">
      <formula>AND(NOT(ISBLANK(AR$7)),AR16&gt;AR$7)</formula>
    </cfRule>
  </conditionalFormatting>
  <conditionalFormatting sqref="AR16">
    <cfRule type="expression" dxfId="1208" priority="1208" stopIfTrue="1">
      <formula>AND(NOT(ISBLANK(AR$7)),AR16&gt;AR$7)</formula>
    </cfRule>
  </conditionalFormatting>
  <conditionalFormatting sqref="AT16">
    <cfRule type="expression" dxfId="1207" priority="1207" stopIfTrue="1">
      <formula>AND(NOT(ISBLANK(AT$7)),AT16&gt;AT$7)</formula>
    </cfRule>
  </conditionalFormatting>
  <conditionalFormatting sqref="AT16">
    <cfRule type="expression" dxfId="1206" priority="1206" stopIfTrue="1">
      <formula>AND(NOT(ISBLANK(AT$7)),AT16&gt;AT$7)</formula>
    </cfRule>
  </conditionalFormatting>
  <conditionalFormatting sqref="AV16">
    <cfRule type="expression" dxfId="1205" priority="1205" stopIfTrue="1">
      <formula>AND(NOT(ISBLANK(AV$7)),AV16&gt;AV$7)</formula>
    </cfRule>
  </conditionalFormatting>
  <conditionalFormatting sqref="AV16">
    <cfRule type="expression" dxfId="1204" priority="1204" stopIfTrue="1">
      <formula>AND(NOT(ISBLANK(AV$7)),AV16&gt;AV$7)</formula>
    </cfRule>
  </conditionalFormatting>
  <conditionalFormatting sqref="AX16">
    <cfRule type="expression" dxfId="1203" priority="1203" stopIfTrue="1">
      <formula>AND(NOT(ISBLANK(AX$7)),AX16&gt;AX$7)</formula>
    </cfRule>
  </conditionalFormatting>
  <conditionalFormatting sqref="AX16">
    <cfRule type="expression" dxfId="1202" priority="1202" stopIfTrue="1">
      <formula>AND(NOT(ISBLANK(AX$7)),AX16&gt;AX$7)</formula>
    </cfRule>
  </conditionalFormatting>
  <conditionalFormatting sqref="AZ16">
    <cfRule type="expression" dxfId="1201" priority="1201" stopIfTrue="1">
      <formula>AND(NOT(ISBLANK(AZ$7)),AZ16&gt;AZ$7)</formula>
    </cfRule>
  </conditionalFormatting>
  <conditionalFormatting sqref="AZ16">
    <cfRule type="expression" dxfId="1200" priority="1200" stopIfTrue="1">
      <formula>AND(NOT(ISBLANK(AZ$7)),AZ16&gt;AZ$7)</formula>
    </cfRule>
  </conditionalFormatting>
  <conditionalFormatting sqref="BB16">
    <cfRule type="expression" dxfId="1199" priority="1199" stopIfTrue="1">
      <formula>AND(NOT(ISBLANK(BB$7)),BB16&gt;BB$7)</formula>
    </cfRule>
  </conditionalFormatting>
  <conditionalFormatting sqref="BB16">
    <cfRule type="expression" dxfId="1198" priority="1198" stopIfTrue="1">
      <formula>AND(NOT(ISBLANK(BB$7)),BB16&gt;BB$7)</formula>
    </cfRule>
  </conditionalFormatting>
  <conditionalFormatting sqref="BD16">
    <cfRule type="expression" dxfId="1197" priority="1197" stopIfTrue="1">
      <formula>AND(NOT(ISBLANK(BD$7)),BD16&gt;BD$7)</formula>
    </cfRule>
  </conditionalFormatting>
  <conditionalFormatting sqref="BD16">
    <cfRule type="expression" dxfId="1196" priority="1196" stopIfTrue="1">
      <formula>AND(NOT(ISBLANK(BD$7)),BD16&gt;BD$7)</formula>
    </cfRule>
  </conditionalFormatting>
  <conditionalFormatting sqref="BF16">
    <cfRule type="expression" dxfId="1195" priority="1195" stopIfTrue="1">
      <formula>AND(NOT(ISBLANK(BF$7)),BF16&gt;BF$7)</formula>
    </cfRule>
  </conditionalFormatting>
  <conditionalFormatting sqref="BF16">
    <cfRule type="expression" dxfId="1194" priority="1194" stopIfTrue="1">
      <formula>AND(NOT(ISBLANK(BF$7)),BF16&gt;BF$7)</formula>
    </cfRule>
  </conditionalFormatting>
  <conditionalFormatting sqref="BH16">
    <cfRule type="expression" dxfId="1193" priority="1193" stopIfTrue="1">
      <formula>AND(NOT(ISBLANK(BH$7)),BH16&gt;BH$7)</formula>
    </cfRule>
  </conditionalFormatting>
  <conditionalFormatting sqref="BH16">
    <cfRule type="expression" dxfId="1192" priority="1192" stopIfTrue="1">
      <formula>AND(NOT(ISBLANK(BH$7)),BH16&gt;BH$7)</formula>
    </cfRule>
  </conditionalFormatting>
  <conditionalFormatting sqref="BJ16">
    <cfRule type="expression" dxfId="1191" priority="1191" stopIfTrue="1">
      <formula>AND(NOT(ISBLANK(BJ$7)),BJ16&gt;BJ$7)</formula>
    </cfRule>
  </conditionalFormatting>
  <conditionalFormatting sqref="BJ16">
    <cfRule type="expression" dxfId="1190" priority="1190" stopIfTrue="1">
      <formula>AND(NOT(ISBLANK(BJ$7)),BJ16&gt;BJ$7)</formula>
    </cfRule>
  </conditionalFormatting>
  <conditionalFormatting sqref="BL16">
    <cfRule type="expression" dxfId="1189" priority="1189" stopIfTrue="1">
      <formula>AND(NOT(ISBLANK(BL$7)),BL16&gt;BL$7)</formula>
    </cfRule>
  </conditionalFormatting>
  <conditionalFormatting sqref="BL16">
    <cfRule type="expression" dxfId="1188" priority="1188" stopIfTrue="1">
      <formula>AND(NOT(ISBLANK(BL$7)),BL16&gt;BL$7)</formula>
    </cfRule>
  </conditionalFormatting>
  <conditionalFormatting sqref="BN16">
    <cfRule type="expression" dxfId="1187" priority="1187" stopIfTrue="1">
      <formula>AND(NOT(ISBLANK(BN$7)),BN16&gt;BN$7)</formula>
    </cfRule>
  </conditionalFormatting>
  <conditionalFormatting sqref="BN16">
    <cfRule type="expression" dxfId="1186" priority="1186" stopIfTrue="1">
      <formula>AND(NOT(ISBLANK(BN$7)),BN16&gt;BN$7)</formula>
    </cfRule>
  </conditionalFormatting>
  <conditionalFormatting sqref="BP16">
    <cfRule type="expression" dxfId="1185" priority="1185" stopIfTrue="1">
      <formula>AND(NOT(ISBLANK(BP$7)),BP16&gt;BP$7)</formula>
    </cfRule>
  </conditionalFormatting>
  <conditionalFormatting sqref="BP16">
    <cfRule type="expression" dxfId="1184" priority="1184" stopIfTrue="1">
      <formula>AND(NOT(ISBLANK(BP$7)),BP16&gt;BP$7)</formula>
    </cfRule>
  </conditionalFormatting>
  <conditionalFormatting sqref="BR16">
    <cfRule type="expression" dxfId="1183" priority="1183" stopIfTrue="1">
      <formula>AND(NOT(ISBLANK(BR$7)),BR16&gt;BR$7)</formula>
    </cfRule>
  </conditionalFormatting>
  <conditionalFormatting sqref="BR16">
    <cfRule type="expression" dxfId="1182" priority="1182" stopIfTrue="1">
      <formula>AND(NOT(ISBLANK(BR$7)),BR16&gt;BR$7)</formula>
    </cfRule>
  </conditionalFormatting>
  <conditionalFormatting sqref="BT16">
    <cfRule type="expression" dxfId="1181" priority="1181" stopIfTrue="1">
      <formula>AND(NOT(ISBLANK(BT$7)),BT16&gt;BT$7)</formula>
    </cfRule>
  </conditionalFormatting>
  <conditionalFormatting sqref="BT16">
    <cfRule type="expression" dxfId="1180" priority="1180" stopIfTrue="1">
      <formula>AND(NOT(ISBLANK(BT$7)),BT16&gt;BT$7)</formula>
    </cfRule>
  </conditionalFormatting>
  <conditionalFormatting sqref="BV16">
    <cfRule type="expression" dxfId="1179" priority="1179" stopIfTrue="1">
      <formula>AND(NOT(ISBLANK(BV$7)),BV16&gt;BV$7)</formula>
    </cfRule>
  </conditionalFormatting>
  <conditionalFormatting sqref="BV16">
    <cfRule type="expression" dxfId="1178" priority="1178" stopIfTrue="1">
      <formula>AND(NOT(ISBLANK(BV$7)),BV16&gt;BV$7)</formula>
    </cfRule>
  </conditionalFormatting>
  <conditionalFormatting sqref="BX16">
    <cfRule type="expression" dxfId="1177" priority="1177" stopIfTrue="1">
      <formula>AND(NOT(ISBLANK(BX$7)),BX16&gt;BX$7)</formula>
    </cfRule>
  </conditionalFormatting>
  <conditionalFormatting sqref="BX16">
    <cfRule type="expression" dxfId="1176" priority="1176" stopIfTrue="1">
      <formula>AND(NOT(ISBLANK(BX$7)),BX16&gt;BX$7)</formula>
    </cfRule>
  </conditionalFormatting>
  <conditionalFormatting sqref="BZ16">
    <cfRule type="expression" dxfId="1175" priority="1175" stopIfTrue="1">
      <formula>AND(NOT(ISBLANK(BZ$7)),BZ16&gt;BZ$7)</formula>
    </cfRule>
  </conditionalFormatting>
  <conditionalFormatting sqref="BZ16">
    <cfRule type="expression" dxfId="1174" priority="1174" stopIfTrue="1">
      <formula>AND(NOT(ISBLANK(BZ$7)),BZ16&gt;BZ$7)</formula>
    </cfRule>
  </conditionalFormatting>
  <conditionalFormatting sqref="CB16">
    <cfRule type="expression" dxfId="1173" priority="1173" stopIfTrue="1">
      <formula>AND(NOT(ISBLANK(CB$7)),CB16&gt;CB$7)</formula>
    </cfRule>
  </conditionalFormatting>
  <conditionalFormatting sqref="CB19">
    <cfRule type="expression" dxfId="1172" priority="1172" stopIfTrue="1">
      <formula>AND(NOT(ISBLANK(CB$7)),CB19&gt;CB$7)</formula>
    </cfRule>
  </conditionalFormatting>
  <conditionalFormatting sqref="CB19">
    <cfRule type="expression" dxfId="1171" priority="1171" stopIfTrue="1">
      <formula>AND(NOT(ISBLANK(CB$7)),CB19&gt;CB$7)</formula>
    </cfRule>
  </conditionalFormatting>
  <conditionalFormatting sqref="BZ19">
    <cfRule type="expression" dxfId="1170" priority="1170" stopIfTrue="1">
      <formula>AND(NOT(ISBLANK(BZ$7)),BZ19&gt;BZ$7)</formula>
    </cfRule>
  </conditionalFormatting>
  <conditionalFormatting sqref="BZ19">
    <cfRule type="expression" dxfId="1169" priority="1169" stopIfTrue="1">
      <formula>AND(NOT(ISBLANK(BZ$7)),BZ19&gt;BZ$7)</formula>
    </cfRule>
  </conditionalFormatting>
  <conditionalFormatting sqref="BX19">
    <cfRule type="expression" dxfId="1168" priority="1168" stopIfTrue="1">
      <formula>AND(NOT(ISBLANK(BX$7)),BX19&gt;BX$7)</formula>
    </cfRule>
  </conditionalFormatting>
  <conditionalFormatting sqref="BX19">
    <cfRule type="expression" dxfId="1167" priority="1167" stopIfTrue="1">
      <formula>AND(NOT(ISBLANK(BX$7)),BX19&gt;BX$7)</formula>
    </cfRule>
  </conditionalFormatting>
  <conditionalFormatting sqref="BV19">
    <cfRule type="expression" dxfId="1166" priority="1166" stopIfTrue="1">
      <formula>AND(NOT(ISBLANK(BV$7)),BV19&gt;BV$7)</formula>
    </cfRule>
  </conditionalFormatting>
  <conditionalFormatting sqref="BV19">
    <cfRule type="expression" dxfId="1165" priority="1165" stopIfTrue="1">
      <formula>AND(NOT(ISBLANK(BV$7)),BV19&gt;BV$7)</formula>
    </cfRule>
  </conditionalFormatting>
  <conditionalFormatting sqref="BT19">
    <cfRule type="expression" dxfId="1164" priority="1164" stopIfTrue="1">
      <formula>AND(NOT(ISBLANK(BT$7)),BT19&gt;BT$7)</formula>
    </cfRule>
  </conditionalFormatting>
  <conditionalFormatting sqref="BT19">
    <cfRule type="expression" dxfId="1163" priority="1163" stopIfTrue="1">
      <formula>AND(NOT(ISBLANK(BT$7)),BT19&gt;BT$7)</formula>
    </cfRule>
  </conditionalFormatting>
  <conditionalFormatting sqref="BR19">
    <cfRule type="expression" dxfId="1162" priority="1162" stopIfTrue="1">
      <formula>AND(NOT(ISBLANK(BR$7)),BR19&gt;BR$7)</formula>
    </cfRule>
  </conditionalFormatting>
  <conditionalFormatting sqref="BR19">
    <cfRule type="expression" dxfId="1161" priority="1161" stopIfTrue="1">
      <formula>AND(NOT(ISBLANK(BR$7)),BR19&gt;BR$7)</formula>
    </cfRule>
  </conditionalFormatting>
  <conditionalFormatting sqref="BP19">
    <cfRule type="expression" dxfId="1160" priority="1160" stopIfTrue="1">
      <formula>AND(NOT(ISBLANK(BP$7)),BP19&gt;BP$7)</formula>
    </cfRule>
  </conditionalFormatting>
  <conditionalFormatting sqref="BP19">
    <cfRule type="expression" dxfId="1159" priority="1159" stopIfTrue="1">
      <formula>AND(NOT(ISBLANK(BP$7)),BP19&gt;BP$7)</formula>
    </cfRule>
  </conditionalFormatting>
  <conditionalFormatting sqref="AZ19">
    <cfRule type="expression" dxfId="1158" priority="1158" stopIfTrue="1">
      <formula>AND(NOT(ISBLANK(AZ$7)),AZ19&gt;AZ$7)</formula>
    </cfRule>
  </conditionalFormatting>
  <conditionalFormatting sqref="AZ19">
    <cfRule type="expression" dxfId="1157" priority="1157" stopIfTrue="1">
      <formula>AND(NOT(ISBLANK(AZ$7)),AZ19&gt;AZ$7)</formula>
    </cfRule>
  </conditionalFormatting>
  <conditionalFormatting sqref="AX19">
    <cfRule type="expression" dxfId="1156" priority="1156" stopIfTrue="1">
      <formula>AND(NOT(ISBLANK(AX$7)),AX19&gt;AX$7)</formula>
    </cfRule>
  </conditionalFormatting>
  <conditionalFormatting sqref="AX19">
    <cfRule type="expression" dxfId="1155" priority="1155" stopIfTrue="1">
      <formula>AND(NOT(ISBLANK(AX$7)),AX19&gt;AX$7)</formula>
    </cfRule>
  </conditionalFormatting>
  <conditionalFormatting sqref="AV19">
    <cfRule type="expression" dxfId="1154" priority="1154" stopIfTrue="1">
      <formula>AND(NOT(ISBLANK(AV$7)),AV19&gt;AV$7)</formula>
    </cfRule>
  </conditionalFormatting>
  <conditionalFormatting sqref="AV19">
    <cfRule type="expression" dxfId="1153" priority="1153" stopIfTrue="1">
      <formula>AND(NOT(ISBLANK(AV$7)),AV19&gt;AV$7)</formula>
    </cfRule>
  </conditionalFormatting>
  <conditionalFormatting sqref="AU19">
    <cfRule type="expression" dxfId="1152" priority="1152" stopIfTrue="1">
      <formula>AND(NOT(ISBLANK(AT$7)),AU19&gt;AT$7)</formula>
    </cfRule>
  </conditionalFormatting>
  <conditionalFormatting sqref="AU19">
    <cfRule type="expression" dxfId="1151" priority="1151" stopIfTrue="1">
      <formula>AND(NOT(ISBLANK(AT$7)),AU19&gt;AT$7)</formula>
    </cfRule>
  </conditionalFormatting>
  <conditionalFormatting sqref="AR19">
    <cfRule type="expression" dxfId="1150" priority="1150" stopIfTrue="1">
      <formula>AND(NOT(ISBLANK(AR$7)),AR19&gt;AR$7)</formula>
    </cfRule>
  </conditionalFormatting>
  <conditionalFormatting sqref="AR19">
    <cfRule type="expression" dxfId="1149" priority="1149" stopIfTrue="1">
      <formula>AND(NOT(ISBLANK(AR$7)),AR19&gt;AR$7)</formula>
    </cfRule>
  </conditionalFormatting>
  <conditionalFormatting sqref="AP19">
    <cfRule type="expression" dxfId="1148" priority="1148" stopIfTrue="1">
      <formula>AND(NOT(ISBLANK(AP$7)),AP19&gt;AP$7)</formula>
    </cfRule>
  </conditionalFormatting>
  <conditionalFormatting sqref="AP19">
    <cfRule type="expression" dxfId="1147" priority="1147" stopIfTrue="1">
      <formula>AND(NOT(ISBLANK(AP$7)),AP19&gt;AP$7)</formula>
    </cfRule>
  </conditionalFormatting>
  <conditionalFormatting sqref="AN19">
    <cfRule type="expression" dxfId="1146" priority="1146" stopIfTrue="1">
      <formula>AND(NOT(ISBLANK(AN$7)),AN19&gt;AN$7)</formula>
    </cfRule>
  </conditionalFormatting>
  <conditionalFormatting sqref="AN19">
    <cfRule type="expression" dxfId="1145" priority="1145" stopIfTrue="1">
      <formula>AND(NOT(ISBLANK(AN$7)),AN19&gt;AN$7)</formula>
    </cfRule>
  </conditionalFormatting>
  <conditionalFormatting sqref="AL19">
    <cfRule type="expression" dxfId="1144" priority="1144" stopIfTrue="1">
      <formula>AND(NOT(ISBLANK(AL$7)),AL19&gt;AL$7)</formula>
    </cfRule>
  </conditionalFormatting>
  <conditionalFormatting sqref="AL19">
    <cfRule type="expression" dxfId="1143" priority="1143" stopIfTrue="1">
      <formula>AND(NOT(ISBLANK(AL$7)),AL19&gt;AL$7)</formula>
    </cfRule>
  </conditionalFormatting>
  <conditionalFormatting sqref="AJ19">
    <cfRule type="expression" dxfId="1142" priority="1142" stopIfTrue="1">
      <formula>AND(NOT(ISBLANK(AJ$7)),AJ19&gt;AJ$7)</formula>
    </cfRule>
  </conditionalFormatting>
  <conditionalFormatting sqref="AJ19">
    <cfRule type="expression" dxfId="1141" priority="1141" stopIfTrue="1">
      <formula>AND(NOT(ISBLANK(AJ$7)),AJ19&gt;AJ$7)</formula>
    </cfRule>
  </conditionalFormatting>
  <conditionalFormatting sqref="AH19">
    <cfRule type="expression" dxfId="1140" priority="1140" stopIfTrue="1">
      <formula>AND(NOT(ISBLANK(AH$7)),AH19&gt;AH$7)</formula>
    </cfRule>
  </conditionalFormatting>
  <conditionalFormatting sqref="AH19">
    <cfRule type="expression" dxfId="1139" priority="1139" stopIfTrue="1">
      <formula>AND(NOT(ISBLANK(AH$7)),AH19&gt;AH$7)</formula>
    </cfRule>
  </conditionalFormatting>
  <conditionalFormatting sqref="AF19">
    <cfRule type="expression" dxfId="1138" priority="1138" stopIfTrue="1">
      <formula>AND(NOT(ISBLANK(AF$7)),AF19&gt;AF$7)</formula>
    </cfRule>
  </conditionalFormatting>
  <conditionalFormatting sqref="AF19">
    <cfRule type="expression" dxfId="1137" priority="1137" stopIfTrue="1">
      <formula>AND(NOT(ISBLANK(AF$7)),AF19&gt;AF$7)</formula>
    </cfRule>
  </conditionalFormatting>
  <conditionalFormatting sqref="AD19">
    <cfRule type="expression" dxfId="1136" priority="1136" stopIfTrue="1">
      <formula>AND(NOT(ISBLANK(AD$7)),AD19&gt;AD$7)</formula>
    </cfRule>
  </conditionalFormatting>
  <conditionalFormatting sqref="AD19">
    <cfRule type="expression" dxfId="1135" priority="1135" stopIfTrue="1">
      <formula>AND(NOT(ISBLANK(AD$7)),AD19&gt;AD$7)</formula>
    </cfRule>
  </conditionalFormatting>
  <conditionalFormatting sqref="AB19">
    <cfRule type="expression" dxfId="1134" priority="1134" stopIfTrue="1">
      <formula>AND(NOT(ISBLANK(AB$7)),AB19&gt;AB$7)</formula>
    </cfRule>
  </conditionalFormatting>
  <conditionalFormatting sqref="AB19">
    <cfRule type="expression" dxfId="1133" priority="1133" stopIfTrue="1">
      <formula>AND(NOT(ISBLANK(AB$7)),AB19&gt;AB$7)</formula>
    </cfRule>
  </conditionalFormatting>
  <conditionalFormatting sqref="Z19">
    <cfRule type="expression" dxfId="1132" priority="1132" stopIfTrue="1">
      <formula>AND(NOT(ISBLANK(Z$7)),Z19&gt;Z$7)</formula>
    </cfRule>
  </conditionalFormatting>
  <conditionalFormatting sqref="Z19">
    <cfRule type="expression" dxfId="1131" priority="1131" stopIfTrue="1">
      <formula>AND(NOT(ISBLANK(Z$7)),Z19&gt;Z$7)</formula>
    </cfRule>
  </conditionalFormatting>
  <conditionalFormatting sqref="X19">
    <cfRule type="expression" dxfId="1130" priority="1130" stopIfTrue="1">
      <formula>AND(NOT(ISBLANK(X$7)),X19&gt;X$7)</formula>
    </cfRule>
  </conditionalFormatting>
  <conditionalFormatting sqref="X19">
    <cfRule type="expression" dxfId="1129" priority="1129" stopIfTrue="1">
      <formula>AND(NOT(ISBLANK(X$7)),X19&gt;X$7)</formula>
    </cfRule>
  </conditionalFormatting>
  <conditionalFormatting sqref="V19">
    <cfRule type="expression" dxfId="1128" priority="1128" stopIfTrue="1">
      <formula>AND(NOT(ISBLANK(V$7)),V19&gt;V$7)</formula>
    </cfRule>
  </conditionalFormatting>
  <conditionalFormatting sqref="V19">
    <cfRule type="expression" dxfId="1127" priority="1127" stopIfTrue="1">
      <formula>AND(NOT(ISBLANK(V$7)),V19&gt;V$7)</formula>
    </cfRule>
  </conditionalFormatting>
  <conditionalFormatting sqref="V19">
    <cfRule type="expression" dxfId="1126" priority="1126" stopIfTrue="1">
      <formula>AND(NOT(ISBLANK(V$7)),V19&gt;V$7)</formula>
    </cfRule>
  </conditionalFormatting>
  <conditionalFormatting sqref="V19">
    <cfRule type="expression" dxfId="1125" priority="1125" stopIfTrue="1">
      <formula>AND(NOT(ISBLANK(V$7)),V19&gt;V$7)</formula>
    </cfRule>
  </conditionalFormatting>
  <conditionalFormatting sqref="Z19">
    <cfRule type="expression" dxfId="1124" priority="1124" stopIfTrue="1">
      <formula>AND(NOT(ISBLANK(Z$7)),Z19&gt;Z$7)</formula>
    </cfRule>
  </conditionalFormatting>
  <conditionalFormatting sqref="Z19">
    <cfRule type="expression" dxfId="1123" priority="1123" stopIfTrue="1">
      <formula>AND(NOT(ISBLANK(Z$7)),Z19&gt;Z$7)</formula>
    </cfRule>
  </conditionalFormatting>
  <conditionalFormatting sqref="Z19">
    <cfRule type="expression" dxfId="1122" priority="1122" stopIfTrue="1">
      <formula>AND(NOT(ISBLANK(Z$7)),Z19&gt;Z$7)</formula>
    </cfRule>
  </conditionalFormatting>
  <conditionalFormatting sqref="Z19">
    <cfRule type="expression" dxfId="1121" priority="1121" stopIfTrue="1">
      <formula>AND(NOT(ISBLANK(Z$7)),Z19&gt;Z$7)</formula>
    </cfRule>
  </conditionalFormatting>
  <conditionalFormatting sqref="Z19">
    <cfRule type="expression" dxfId="1120" priority="1120" stopIfTrue="1">
      <formula>AND(NOT(ISBLANK(Z$7)),Z19&gt;Z$7)</formula>
    </cfRule>
  </conditionalFormatting>
  <conditionalFormatting sqref="Z19">
    <cfRule type="expression" dxfId="1119" priority="1119" stopIfTrue="1">
      <formula>AND(NOT(ISBLANK(Z$7)),Z19&gt;Z$7)</formula>
    </cfRule>
  </conditionalFormatting>
  <conditionalFormatting sqref="X19">
    <cfRule type="expression" dxfId="1118" priority="1118" stopIfTrue="1">
      <formula>AND(NOT(ISBLANK(X$7)),X19&gt;X$7)</formula>
    </cfRule>
  </conditionalFormatting>
  <conditionalFormatting sqref="X19">
    <cfRule type="expression" dxfId="1117" priority="1117" stopIfTrue="1">
      <formula>AND(NOT(ISBLANK(X$7)),X19&gt;X$7)</formula>
    </cfRule>
  </conditionalFormatting>
  <conditionalFormatting sqref="X19">
    <cfRule type="expression" dxfId="1116" priority="1116" stopIfTrue="1">
      <formula>AND(NOT(ISBLANK(X$7)),X19&gt;X$7)</formula>
    </cfRule>
  </conditionalFormatting>
  <conditionalFormatting sqref="X19">
    <cfRule type="expression" dxfId="1115" priority="1115" stopIfTrue="1">
      <formula>AND(NOT(ISBLANK(X$7)),X19&gt;X$7)</formula>
    </cfRule>
  </conditionalFormatting>
  <conditionalFormatting sqref="X19">
    <cfRule type="expression" dxfId="1114" priority="1114" stopIfTrue="1">
      <formula>AND(NOT(ISBLANK(X$7)),X19&gt;X$7)</formula>
    </cfRule>
  </conditionalFormatting>
  <conditionalFormatting sqref="V19">
    <cfRule type="expression" dxfId="1113" priority="1113" stopIfTrue="1">
      <formula>AND(NOT(ISBLANK(V$7)),V19&gt;V$7)</formula>
    </cfRule>
  </conditionalFormatting>
  <conditionalFormatting sqref="V19">
    <cfRule type="expression" dxfId="1112" priority="1112" stopIfTrue="1">
      <formula>AND(NOT(ISBLANK(V$7)),V19&gt;V$7)</formula>
    </cfRule>
  </conditionalFormatting>
  <conditionalFormatting sqref="V19">
    <cfRule type="expression" dxfId="1111" priority="1111" stopIfTrue="1">
      <formula>AND(NOT(ISBLANK(V$7)),V19&gt;V$7)</formula>
    </cfRule>
  </conditionalFormatting>
  <conditionalFormatting sqref="V19">
    <cfRule type="expression" dxfId="1110" priority="1110" stopIfTrue="1">
      <formula>AND(NOT(ISBLANK(V$7)),V19&gt;V$7)</formula>
    </cfRule>
  </conditionalFormatting>
  <conditionalFormatting sqref="V19">
    <cfRule type="expression" dxfId="1109" priority="1109" stopIfTrue="1">
      <formula>AND(NOT(ISBLANK(V$7)),V19&gt;V$7)</formula>
    </cfRule>
  </conditionalFormatting>
  <conditionalFormatting sqref="V19">
    <cfRule type="expression" dxfId="1108" priority="1108" stopIfTrue="1">
      <formula>AND(NOT(ISBLANK(V$7)),V19&gt;V$7)</formula>
    </cfRule>
  </conditionalFormatting>
  <conditionalFormatting sqref="V19">
    <cfRule type="expression" dxfId="1107" priority="1107" stopIfTrue="1">
      <formula>AND(NOT(ISBLANK(V$7)),V19&gt;V$7)</formula>
    </cfRule>
  </conditionalFormatting>
  <conditionalFormatting sqref="BN19">
    <cfRule type="expression" dxfId="1106" priority="1106" stopIfTrue="1">
      <formula>AND(NOT(ISBLANK(BN$7)),BN19&gt;BN$7)</formula>
    </cfRule>
  </conditionalFormatting>
  <conditionalFormatting sqref="BN19">
    <cfRule type="expression" dxfId="1105" priority="1105" stopIfTrue="1">
      <formula>AND(NOT(ISBLANK(BN$7)),BN19&gt;BN$7)</formula>
    </cfRule>
  </conditionalFormatting>
  <conditionalFormatting sqref="BN19">
    <cfRule type="expression" dxfId="1104" priority="1104" stopIfTrue="1">
      <formula>AND(NOT(ISBLANK(BN$7)),BN19&gt;BN$7)</formula>
    </cfRule>
  </conditionalFormatting>
  <conditionalFormatting sqref="BL19">
    <cfRule type="expression" dxfId="1103" priority="1103" stopIfTrue="1">
      <formula>AND(NOT(ISBLANK(BL$7)),BL19&gt;BL$7)</formula>
    </cfRule>
  </conditionalFormatting>
  <conditionalFormatting sqref="BL19">
    <cfRule type="expression" dxfId="1102" priority="1102" stopIfTrue="1">
      <formula>AND(NOT(ISBLANK(BL$7)),BL19&gt;BL$7)</formula>
    </cfRule>
  </conditionalFormatting>
  <conditionalFormatting sqref="BL19">
    <cfRule type="expression" dxfId="1101" priority="1101" stopIfTrue="1">
      <formula>AND(NOT(ISBLANK(BL$7)),BL19&gt;BL$7)</formula>
    </cfRule>
  </conditionalFormatting>
  <conditionalFormatting sqref="BJ19">
    <cfRule type="expression" dxfId="1100" priority="1100" stopIfTrue="1">
      <formula>AND(NOT(ISBLANK(BJ$7)),BJ19&gt;BJ$7)</formula>
    </cfRule>
  </conditionalFormatting>
  <conditionalFormatting sqref="BJ19">
    <cfRule type="expression" dxfId="1099" priority="1099" stopIfTrue="1">
      <formula>AND(NOT(ISBLANK(BJ$7)),BJ19&gt;BJ$7)</formula>
    </cfRule>
  </conditionalFormatting>
  <conditionalFormatting sqref="BJ19">
    <cfRule type="expression" dxfId="1098" priority="1098" stopIfTrue="1">
      <formula>AND(NOT(ISBLANK(BJ$7)),BJ19&gt;BJ$7)</formula>
    </cfRule>
  </conditionalFormatting>
  <conditionalFormatting sqref="BH19">
    <cfRule type="expression" dxfId="1097" priority="1097" stopIfTrue="1">
      <formula>AND(NOT(ISBLANK(BH$7)),BH19&gt;BH$7)</formula>
    </cfRule>
  </conditionalFormatting>
  <conditionalFormatting sqref="BH19">
    <cfRule type="expression" dxfId="1096" priority="1096" stopIfTrue="1">
      <formula>AND(NOT(ISBLANK(BH$7)),BH19&gt;BH$7)</formula>
    </cfRule>
  </conditionalFormatting>
  <conditionalFormatting sqref="BH19">
    <cfRule type="expression" dxfId="1095" priority="1095" stopIfTrue="1">
      <formula>AND(NOT(ISBLANK(BH$7)),BH19&gt;BH$7)</formula>
    </cfRule>
  </conditionalFormatting>
  <conditionalFormatting sqref="BF19">
    <cfRule type="expression" dxfId="1094" priority="1094" stopIfTrue="1">
      <formula>AND(NOT(ISBLANK(BF$7)),BF19&gt;BF$7)</formula>
    </cfRule>
  </conditionalFormatting>
  <conditionalFormatting sqref="BF19">
    <cfRule type="expression" dxfId="1093" priority="1093" stopIfTrue="1">
      <formula>AND(NOT(ISBLANK(BF$7)),BF19&gt;BF$7)</formula>
    </cfRule>
  </conditionalFormatting>
  <conditionalFormatting sqref="BF19">
    <cfRule type="expression" dxfId="1092" priority="1092" stopIfTrue="1">
      <formula>AND(NOT(ISBLANK(BF$7)),BF19&gt;BF$7)</formula>
    </cfRule>
  </conditionalFormatting>
  <conditionalFormatting sqref="BD19">
    <cfRule type="expression" dxfId="1091" priority="1091" stopIfTrue="1">
      <formula>AND(NOT(ISBLANK(BD$7)),BD19&gt;BD$7)</formula>
    </cfRule>
  </conditionalFormatting>
  <conditionalFormatting sqref="BD19">
    <cfRule type="expression" dxfId="1090" priority="1090" stopIfTrue="1">
      <formula>AND(NOT(ISBLANK(BD$7)),BD19&gt;BD$7)</formula>
    </cfRule>
  </conditionalFormatting>
  <conditionalFormatting sqref="BD19">
    <cfRule type="expression" dxfId="1089" priority="1089" stopIfTrue="1">
      <formula>AND(NOT(ISBLANK(BD$7)),BD19&gt;BD$7)</formula>
    </cfRule>
  </conditionalFormatting>
  <conditionalFormatting sqref="BB19">
    <cfRule type="expression" dxfId="1088" priority="1088" stopIfTrue="1">
      <formula>AND(NOT(ISBLANK(BB$7)),BB19&gt;BB$7)</formula>
    </cfRule>
  </conditionalFormatting>
  <conditionalFormatting sqref="BB19">
    <cfRule type="expression" dxfId="1087" priority="1087" stopIfTrue="1">
      <formula>AND(NOT(ISBLANK(BB$7)),BB19&gt;BB$7)</formula>
    </cfRule>
  </conditionalFormatting>
  <conditionalFormatting sqref="BB19">
    <cfRule type="expression" dxfId="1086" priority="1086" stopIfTrue="1">
      <formula>AND(NOT(ISBLANK(BB$7)),BB19&gt;BB$7)</formula>
    </cfRule>
  </conditionalFormatting>
  <conditionalFormatting sqref="BK19">
    <cfRule type="expression" dxfId="1085" priority="1458" stopIfTrue="1">
      <formula>AND(NOT(ISBLANK(BI$7)),BK19&gt;BI$7)</formula>
    </cfRule>
  </conditionalFormatting>
  <conditionalFormatting sqref="CB15">
    <cfRule type="expression" dxfId="1084" priority="1085" stopIfTrue="1">
      <formula>AND(NOT(ISBLANK(CB$7)),CB15&gt;CB$7)</formula>
    </cfRule>
  </conditionalFormatting>
  <conditionalFormatting sqref="CB15">
    <cfRule type="expression" dxfId="1083" priority="1084" stopIfTrue="1">
      <formula>AND(NOT(ISBLANK(CB$7)),CB15&gt;CB$7)</formula>
    </cfRule>
  </conditionalFormatting>
  <conditionalFormatting sqref="BZ15">
    <cfRule type="expression" dxfId="1082" priority="1083" stopIfTrue="1">
      <formula>AND(NOT(ISBLANK(BZ$7)),BZ15&gt;BZ$7)</formula>
    </cfRule>
  </conditionalFormatting>
  <conditionalFormatting sqref="BZ15">
    <cfRule type="expression" dxfId="1081" priority="1082" stopIfTrue="1">
      <formula>AND(NOT(ISBLANK(BZ$7)),BZ15&gt;BZ$7)</formula>
    </cfRule>
  </conditionalFormatting>
  <conditionalFormatting sqref="BX15">
    <cfRule type="expression" dxfId="1080" priority="1081" stopIfTrue="1">
      <formula>AND(NOT(ISBLANK(BX$7)),BX15&gt;BX$7)</formula>
    </cfRule>
  </conditionalFormatting>
  <conditionalFormatting sqref="BX15">
    <cfRule type="expression" dxfId="1079" priority="1080" stopIfTrue="1">
      <formula>AND(NOT(ISBLANK(BX$7)),BX15&gt;BX$7)</formula>
    </cfRule>
  </conditionalFormatting>
  <conditionalFormatting sqref="BV15">
    <cfRule type="expression" dxfId="1078" priority="1079" stopIfTrue="1">
      <formula>AND(NOT(ISBLANK(BV$7)),BV15&gt;BV$7)</formula>
    </cfRule>
  </conditionalFormatting>
  <conditionalFormatting sqref="BV15">
    <cfRule type="expression" dxfId="1077" priority="1078" stopIfTrue="1">
      <formula>AND(NOT(ISBLANK(BV$7)),BV15&gt;BV$7)</formula>
    </cfRule>
  </conditionalFormatting>
  <conditionalFormatting sqref="BT15">
    <cfRule type="expression" dxfId="1076" priority="1077" stopIfTrue="1">
      <formula>AND(NOT(ISBLANK(BT$7)),BT15&gt;BT$7)</formula>
    </cfRule>
  </conditionalFormatting>
  <conditionalFormatting sqref="BT15">
    <cfRule type="expression" dxfId="1075" priority="1076" stopIfTrue="1">
      <formula>AND(NOT(ISBLANK(BT$7)),BT15&gt;BT$7)</formula>
    </cfRule>
  </conditionalFormatting>
  <conditionalFormatting sqref="BR15">
    <cfRule type="expression" dxfId="1074" priority="1075" stopIfTrue="1">
      <formula>AND(NOT(ISBLANK(BR$7)),BR15&gt;BR$7)</formula>
    </cfRule>
  </conditionalFormatting>
  <conditionalFormatting sqref="BR15">
    <cfRule type="expression" dxfId="1073" priority="1074" stopIfTrue="1">
      <formula>AND(NOT(ISBLANK(BR$7)),BR15&gt;BR$7)</formula>
    </cfRule>
  </conditionalFormatting>
  <conditionalFormatting sqref="BP15">
    <cfRule type="expression" dxfId="1072" priority="1073" stopIfTrue="1">
      <formula>AND(NOT(ISBLANK(BP$7)),BP15&gt;BP$7)</formula>
    </cfRule>
  </conditionalFormatting>
  <conditionalFormatting sqref="BP15">
    <cfRule type="expression" dxfId="1071" priority="1072" stopIfTrue="1">
      <formula>AND(NOT(ISBLANK(BP$7)),BP15&gt;BP$7)</formula>
    </cfRule>
  </conditionalFormatting>
  <conditionalFormatting sqref="AZ15">
    <cfRule type="expression" dxfId="1070" priority="1071" stopIfTrue="1">
      <formula>AND(NOT(ISBLANK(AZ$7)),AZ15&gt;AZ$7)</formula>
    </cfRule>
  </conditionalFormatting>
  <conditionalFormatting sqref="AZ15">
    <cfRule type="expression" dxfId="1069" priority="1070" stopIfTrue="1">
      <formula>AND(NOT(ISBLANK(AZ$7)),AZ15&gt;AZ$7)</formula>
    </cfRule>
  </conditionalFormatting>
  <conditionalFormatting sqref="AX15">
    <cfRule type="expression" dxfId="1068" priority="1069" stopIfTrue="1">
      <formula>AND(NOT(ISBLANK(AX$7)),AX15&gt;AX$7)</formula>
    </cfRule>
  </conditionalFormatting>
  <conditionalFormatting sqref="AX15">
    <cfRule type="expression" dxfId="1067" priority="1068" stopIfTrue="1">
      <formula>AND(NOT(ISBLANK(AX$7)),AX15&gt;AX$7)</formula>
    </cfRule>
  </conditionalFormatting>
  <conditionalFormatting sqref="AV15">
    <cfRule type="expression" dxfId="1066" priority="1067" stopIfTrue="1">
      <formula>AND(NOT(ISBLANK(AV$7)),AV15&gt;AV$7)</formula>
    </cfRule>
  </conditionalFormatting>
  <conditionalFormatting sqref="AV15">
    <cfRule type="expression" dxfId="1065" priority="1066" stopIfTrue="1">
      <formula>AND(NOT(ISBLANK(AV$7)),AV15&gt;AV$7)</formula>
    </cfRule>
  </conditionalFormatting>
  <conditionalFormatting sqref="AU15">
    <cfRule type="expression" dxfId="1064" priority="1065" stopIfTrue="1">
      <formula>AND(NOT(ISBLANK(AT$7)),AU15&gt;AT$7)</formula>
    </cfRule>
  </conditionalFormatting>
  <conditionalFormatting sqref="AU15">
    <cfRule type="expression" dxfId="1063" priority="1064" stopIfTrue="1">
      <formula>AND(NOT(ISBLANK(AT$7)),AU15&gt;AT$7)</formula>
    </cfRule>
  </conditionalFormatting>
  <conditionalFormatting sqref="AR15">
    <cfRule type="expression" dxfId="1062" priority="1063" stopIfTrue="1">
      <formula>AND(NOT(ISBLANK(AR$7)),AR15&gt;AR$7)</formula>
    </cfRule>
  </conditionalFormatting>
  <conditionalFormatting sqref="AR15">
    <cfRule type="expression" dxfId="1061" priority="1062" stopIfTrue="1">
      <formula>AND(NOT(ISBLANK(AR$7)),AR15&gt;AR$7)</formula>
    </cfRule>
  </conditionalFormatting>
  <conditionalFormatting sqref="AP15">
    <cfRule type="expression" dxfId="1060" priority="1061" stopIfTrue="1">
      <formula>AND(NOT(ISBLANK(AP$7)),AP15&gt;AP$7)</formula>
    </cfRule>
  </conditionalFormatting>
  <conditionalFormatting sqref="AP15">
    <cfRule type="expression" dxfId="1059" priority="1060" stopIfTrue="1">
      <formula>AND(NOT(ISBLANK(AP$7)),AP15&gt;AP$7)</formula>
    </cfRule>
  </conditionalFormatting>
  <conditionalFormatting sqref="AN15">
    <cfRule type="expression" dxfId="1058" priority="1059" stopIfTrue="1">
      <formula>AND(NOT(ISBLANK(AN$7)),AN15&gt;AN$7)</formula>
    </cfRule>
  </conditionalFormatting>
  <conditionalFormatting sqref="AN15">
    <cfRule type="expression" dxfId="1057" priority="1058" stopIfTrue="1">
      <formula>AND(NOT(ISBLANK(AN$7)),AN15&gt;AN$7)</formula>
    </cfRule>
  </conditionalFormatting>
  <conditionalFormatting sqref="AL15">
    <cfRule type="expression" dxfId="1056" priority="1057" stopIfTrue="1">
      <formula>AND(NOT(ISBLANK(AL$7)),AL15&gt;AL$7)</formula>
    </cfRule>
  </conditionalFormatting>
  <conditionalFormatting sqref="AL15">
    <cfRule type="expression" dxfId="1055" priority="1056" stopIfTrue="1">
      <formula>AND(NOT(ISBLANK(AL$7)),AL15&gt;AL$7)</formula>
    </cfRule>
  </conditionalFormatting>
  <conditionalFormatting sqref="AJ15">
    <cfRule type="expression" dxfId="1054" priority="1055" stopIfTrue="1">
      <formula>AND(NOT(ISBLANK(AJ$7)),AJ15&gt;AJ$7)</formula>
    </cfRule>
  </conditionalFormatting>
  <conditionalFormatting sqref="AJ15">
    <cfRule type="expression" dxfId="1053" priority="1054" stopIfTrue="1">
      <formula>AND(NOT(ISBLANK(AJ$7)),AJ15&gt;AJ$7)</formula>
    </cfRule>
  </conditionalFormatting>
  <conditionalFormatting sqref="AH15">
    <cfRule type="expression" dxfId="1052" priority="1053" stopIfTrue="1">
      <formula>AND(NOT(ISBLANK(AH$7)),AH15&gt;AH$7)</formula>
    </cfRule>
  </conditionalFormatting>
  <conditionalFormatting sqref="AH15">
    <cfRule type="expression" dxfId="1051" priority="1052" stopIfTrue="1">
      <formula>AND(NOT(ISBLANK(AH$7)),AH15&gt;AH$7)</formula>
    </cfRule>
  </conditionalFormatting>
  <conditionalFormatting sqref="AF15">
    <cfRule type="expression" dxfId="1050" priority="1051" stopIfTrue="1">
      <formula>AND(NOT(ISBLANK(AF$7)),AF15&gt;AF$7)</formula>
    </cfRule>
  </conditionalFormatting>
  <conditionalFormatting sqref="AF15">
    <cfRule type="expression" dxfId="1049" priority="1050" stopIfTrue="1">
      <formula>AND(NOT(ISBLANK(AF$7)),AF15&gt;AF$7)</formula>
    </cfRule>
  </conditionalFormatting>
  <conditionalFormatting sqref="AD15">
    <cfRule type="expression" dxfId="1048" priority="1049" stopIfTrue="1">
      <formula>AND(NOT(ISBLANK(AD$7)),AD15&gt;AD$7)</formula>
    </cfRule>
  </conditionalFormatting>
  <conditionalFormatting sqref="AD15">
    <cfRule type="expression" dxfId="1047" priority="1048" stopIfTrue="1">
      <formula>AND(NOT(ISBLANK(AD$7)),AD15&gt;AD$7)</formula>
    </cfRule>
  </conditionalFormatting>
  <conditionalFormatting sqref="AB15">
    <cfRule type="expression" dxfId="1046" priority="1047" stopIfTrue="1">
      <formula>AND(NOT(ISBLANK(AB$7)),AB15&gt;AB$7)</formula>
    </cfRule>
  </conditionalFormatting>
  <conditionalFormatting sqref="AB15">
    <cfRule type="expression" dxfId="1045" priority="1046" stopIfTrue="1">
      <formula>AND(NOT(ISBLANK(AB$7)),AB15&gt;AB$7)</formula>
    </cfRule>
  </conditionalFormatting>
  <conditionalFormatting sqref="Z15">
    <cfRule type="expression" dxfId="1044" priority="1045" stopIfTrue="1">
      <formula>AND(NOT(ISBLANK(Z$7)),Z15&gt;Z$7)</formula>
    </cfRule>
  </conditionalFormatting>
  <conditionalFormatting sqref="Z15">
    <cfRule type="expression" dxfId="1043" priority="1044" stopIfTrue="1">
      <formula>AND(NOT(ISBLANK(Z$7)),Z15&gt;Z$7)</formula>
    </cfRule>
  </conditionalFormatting>
  <conditionalFormatting sqref="X15">
    <cfRule type="expression" dxfId="1042" priority="1043" stopIfTrue="1">
      <formula>AND(NOT(ISBLANK(X$7)),X15&gt;X$7)</formula>
    </cfRule>
  </conditionalFormatting>
  <conditionalFormatting sqref="X15">
    <cfRule type="expression" dxfId="1041" priority="1042" stopIfTrue="1">
      <formula>AND(NOT(ISBLANK(X$7)),X15&gt;X$7)</formula>
    </cfRule>
  </conditionalFormatting>
  <conditionalFormatting sqref="V15">
    <cfRule type="expression" dxfId="1040" priority="1041" stopIfTrue="1">
      <formula>AND(NOT(ISBLANK(V$7)),V15&gt;V$7)</formula>
    </cfRule>
  </conditionalFormatting>
  <conditionalFormatting sqref="V15">
    <cfRule type="expression" dxfId="1039" priority="1040" stopIfTrue="1">
      <formula>AND(NOT(ISBLANK(V$7)),V15&gt;V$7)</formula>
    </cfRule>
  </conditionalFormatting>
  <conditionalFormatting sqref="V15">
    <cfRule type="expression" dxfId="1038" priority="1039" stopIfTrue="1">
      <formula>AND(NOT(ISBLANK(V$7)),V15&gt;V$7)</formula>
    </cfRule>
  </conditionalFormatting>
  <conditionalFormatting sqref="V15">
    <cfRule type="expression" dxfId="1037" priority="1038" stopIfTrue="1">
      <formula>AND(NOT(ISBLANK(V$7)),V15&gt;V$7)</formula>
    </cfRule>
  </conditionalFormatting>
  <conditionalFormatting sqref="Z15">
    <cfRule type="expression" dxfId="1036" priority="1037" stopIfTrue="1">
      <formula>AND(NOT(ISBLANK(Z$7)),Z15&gt;Z$7)</formula>
    </cfRule>
  </conditionalFormatting>
  <conditionalFormatting sqref="Z15">
    <cfRule type="expression" dxfId="1035" priority="1036" stopIfTrue="1">
      <formula>AND(NOT(ISBLANK(Z$7)),Z15&gt;Z$7)</formula>
    </cfRule>
  </conditionalFormatting>
  <conditionalFormatting sqref="Z15">
    <cfRule type="expression" dxfId="1034" priority="1035" stopIfTrue="1">
      <formula>AND(NOT(ISBLANK(Z$7)),Z15&gt;Z$7)</formula>
    </cfRule>
  </conditionalFormatting>
  <conditionalFormatting sqref="Z15">
    <cfRule type="expression" dxfId="1033" priority="1034" stopIfTrue="1">
      <formula>AND(NOT(ISBLANK(Z$7)),Z15&gt;Z$7)</formula>
    </cfRule>
  </conditionalFormatting>
  <conditionalFormatting sqref="Z15">
    <cfRule type="expression" dxfId="1032" priority="1033" stopIfTrue="1">
      <formula>AND(NOT(ISBLANK(Z$7)),Z15&gt;Z$7)</formula>
    </cfRule>
  </conditionalFormatting>
  <conditionalFormatting sqref="Z15">
    <cfRule type="expression" dxfId="1031" priority="1032" stopIfTrue="1">
      <formula>AND(NOT(ISBLANK(Z$7)),Z15&gt;Z$7)</formula>
    </cfRule>
  </conditionalFormatting>
  <conditionalFormatting sqref="X15">
    <cfRule type="expression" dxfId="1030" priority="1031" stopIfTrue="1">
      <formula>AND(NOT(ISBLANK(X$7)),X15&gt;X$7)</formula>
    </cfRule>
  </conditionalFormatting>
  <conditionalFormatting sqref="X15">
    <cfRule type="expression" dxfId="1029" priority="1030" stopIfTrue="1">
      <formula>AND(NOT(ISBLANK(X$7)),X15&gt;X$7)</formula>
    </cfRule>
  </conditionalFormatting>
  <conditionalFormatting sqref="X15">
    <cfRule type="expression" dxfId="1028" priority="1029" stopIfTrue="1">
      <formula>AND(NOT(ISBLANK(X$7)),X15&gt;X$7)</formula>
    </cfRule>
  </conditionalFormatting>
  <conditionalFormatting sqref="X15">
    <cfRule type="expression" dxfId="1027" priority="1028" stopIfTrue="1">
      <formula>AND(NOT(ISBLANK(X$7)),X15&gt;X$7)</formula>
    </cfRule>
  </conditionalFormatting>
  <conditionalFormatting sqref="X15">
    <cfRule type="expression" dxfId="1026" priority="1027" stopIfTrue="1">
      <formula>AND(NOT(ISBLANK(X$7)),X15&gt;X$7)</formula>
    </cfRule>
  </conditionalFormatting>
  <conditionalFormatting sqref="V15">
    <cfRule type="expression" dxfId="1025" priority="1026" stopIfTrue="1">
      <formula>AND(NOT(ISBLANK(V$7)),V15&gt;V$7)</formula>
    </cfRule>
  </conditionalFormatting>
  <conditionalFormatting sqref="V15">
    <cfRule type="expression" dxfId="1024" priority="1025" stopIfTrue="1">
      <formula>AND(NOT(ISBLANK(V$7)),V15&gt;V$7)</formula>
    </cfRule>
  </conditionalFormatting>
  <conditionalFormatting sqref="V15">
    <cfRule type="expression" dxfId="1023" priority="1024" stopIfTrue="1">
      <formula>AND(NOT(ISBLANK(V$7)),V15&gt;V$7)</formula>
    </cfRule>
  </conditionalFormatting>
  <conditionalFormatting sqref="V15">
    <cfRule type="expression" dxfId="1022" priority="1023" stopIfTrue="1">
      <formula>AND(NOT(ISBLANK(V$7)),V15&gt;V$7)</formula>
    </cfRule>
  </conditionalFormatting>
  <conditionalFormatting sqref="V15">
    <cfRule type="expression" dxfId="1021" priority="1022" stopIfTrue="1">
      <formula>AND(NOT(ISBLANK(V$7)),V15&gt;V$7)</formula>
    </cfRule>
  </conditionalFormatting>
  <conditionalFormatting sqref="V15">
    <cfRule type="expression" dxfId="1020" priority="1021" stopIfTrue="1">
      <formula>AND(NOT(ISBLANK(V$7)),V15&gt;V$7)</formula>
    </cfRule>
  </conditionalFormatting>
  <conditionalFormatting sqref="V15">
    <cfRule type="expression" dxfId="1019" priority="1020" stopIfTrue="1">
      <formula>AND(NOT(ISBLANK(V$7)),V15&gt;V$7)</formula>
    </cfRule>
  </conditionalFormatting>
  <conditionalFormatting sqref="BN15">
    <cfRule type="expression" dxfId="1018" priority="1019" stopIfTrue="1">
      <formula>AND(NOT(ISBLANK(BN$7)),BN15&gt;BN$7)</formula>
    </cfRule>
  </conditionalFormatting>
  <conditionalFormatting sqref="BN15">
    <cfRule type="expression" dxfId="1017" priority="1018" stopIfTrue="1">
      <formula>AND(NOT(ISBLANK(BN$7)),BN15&gt;BN$7)</formula>
    </cfRule>
  </conditionalFormatting>
  <conditionalFormatting sqref="BN15">
    <cfRule type="expression" dxfId="1016" priority="1017" stopIfTrue="1">
      <formula>AND(NOT(ISBLANK(BN$7)),BN15&gt;BN$7)</formula>
    </cfRule>
  </conditionalFormatting>
  <conditionalFormatting sqref="BL15">
    <cfRule type="expression" dxfId="1015" priority="1016" stopIfTrue="1">
      <formula>AND(NOT(ISBLANK(BL$7)),BL15&gt;BL$7)</formula>
    </cfRule>
  </conditionalFormatting>
  <conditionalFormatting sqref="BL15">
    <cfRule type="expression" dxfId="1014" priority="1015" stopIfTrue="1">
      <formula>AND(NOT(ISBLANK(BL$7)),BL15&gt;BL$7)</formula>
    </cfRule>
  </conditionalFormatting>
  <conditionalFormatting sqref="BL15">
    <cfRule type="expression" dxfId="1013" priority="1014" stopIfTrue="1">
      <formula>AND(NOT(ISBLANK(BL$7)),BL15&gt;BL$7)</formula>
    </cfRule>
  </conditionalFormatting>
  <conditionalFormatting sqref="BJ15">
    <cfRule type="expression" dxfId="1012" priority="1013" stopIfTrue="1">
      <formula>AND(NOT(ISBLANK(BJ$7)),BJ15&gt;BJ$7)</formula>
    </cfRule>
  </conditionalFormatting>
  <conditionalFormatting sqref="BJ15">
    <cfRule type="expression" dxfId="1011" priority="1012" stopIfTrue="1">
      <formula>AND(NOT(ISBLANK(BJ$7)),BJ15&gt;BJ$7)</formula>
    </cfRule>
  </conditionalFormatting>
  <conditionalFormatting sqref="BJ15">
    <cfRule type="expression" dxfId="1010" priority="1011" stopIfTrue="1">
      <formula>AND(NOT(ISBLANK(BJ$7)),BJ15&gt;BJ$7)</formula>
    </cfRule>
  </conditionalFormatting>
  <conditionalFormatting sqref="BH15">
    <cfRule type="expression" dxfId="1009" priority="1010" stopIfTrue="1">
      <formula>AND(NOT(ISBLANK(BH$7)),BH15&gt;BH$7)</formula>
    </cfRule>
  </conditionalFormatting>
  <conditionalFormatting sqref="BH15">
    <cfRule type="expression" dxfId="1008" priority="1009" stopIfTrue="1">
      <formula>AND(NOT(ISBLANK(BH$7)),BH15&gt;BH$7)</formula>
    </cfRule>
  </conditionalFormatting>
  <conditionalFormatting sqref="BH15">
    <cfRule type="expression" dxfId="1007" priority="1008" stopIfTrue="1">
      <formula>AND(NOT(ISBLANK(BH$7)),BH15&gt;BH$7)</formula>
    </cfRule>
  </conditionalFormatting>
  <conditionalFormatting sqref="BF15">
    <cfRule type="expression" dxfId="1006" priority="1007" stopIfTrue="1">
      <formula>AND(NOT(ISBLANK(BF$7)),BF15&gt;BF$7)</formula>
    </cfRule>
  </conditionalFormatting>
  <conditionalFormatting sqref="BF15">
    <cfRule type="expression" dxfId="1005" priority="1006" stopIfTrue="1">
      <formula>AND(NOT(ISBLANK(BF$7)),BF15&gt;BF$7)</formula>
    </cfRule>
  </conditionalFormatting>
  <conditionalFormatting sqref="BF15">
    <cfRule type="expression" dxfId="1004" priority="1005" stopIfTrue="1">
      <formula>AND(NOT(ISBLANK(BF$7)),BF15&gt;BF$7)</formula>
    </cfRule>
  </conditionalFormatting>
  <conditionalFormatting sqref="BD15">
    <cfRule type="expression" dxfId="1003" priority="1004" stopIfTrue="1">
      <formula>AND(NOT(ISBLANK(BD$7)),BD15&gt;BD$7)</formula>
    </cfRule>
  </conditionalFormatting>
  <conditionalFormatting sqref="BD15">
    <cfRule type="expression" dxfId="1002" priority="1003" stopIfTrue="1">
      <formula>AND(NOT(ISBLANK(BD$7)),BD15&gt;BD$7)</formula>
    </cfRule>
  </conditionalFormatting>
  <conditionalFormatting sqref="BD15">
    <cfRule type="expression" dxfId="1001" priority="1002" stopIfTrue="1">
      <formula>AND(NOT(ISBLANK(BD$7)),BD15&gt;BD$7)</formula>
    </cfRule>
  </conditionalFormatting>
  <conditionalFormatting sqref="BB15">
    <cfRule type="expression" dxfId="1000" priority="1001" stopIfTrue="1">
      <formula>AND(NOT(ISBLANK(BB$7)),BB15&gt;BB$7)</formula>
    </cfRule>
  </conditionalFormatting>
  <conditionalFormatting sqref="BB15">
    <cfRule type="expression" dxfId="999" priority="1000" stopIfTrue="1">
      <formula>AND(NOT(ISBLANK(BB$7)),BB15&gt;BB$7)</formula>
    </cfRule>
  </conditionalFormatting>
  <conditionalFormatting sqref="BB15">
    <cfRule type="expression" dxfId="998" priority="999" stopIfTrue="1">
      <formula>AND(NOT(ISBLANK(BB$7)),BB15&gt;BB$7)</formula>
    </cfRule>
  </conditionalFormatting>
  <conditionalFormatting sqref="BK15">
    <cfRule type="expression" dxfId="997" priority="998" stopIfTrue="1">
      <formula>AND(NOT(ISBLANK(BI$7)),BK15&gt;BI$7)</formula>
    </cfRule>
  </conditionalFormatting>
  <conditionalFormatting sqref="CB19">
    <cfRule type="expression" dxfId="996" priority="997" stopIfTrue="1">
      <formula>AND(NOT(ISBLANK(CB$7)),CB19&gt;CB$7)</formula>
    </cfRule>
  </conditionalFormatting>
  <conditionalFormatting sqref="CB19">
    <cfRule type="expression" dxfId="995" priority="996" stopIfTrue="1">
      <formula>AND(NOT(ISBLANK(CB$7)),CB19&gt;CB$7)</formula>
    </cfRule>
  </conditionalFormatting>
  <conditionalFormatting sqref="BZ19">
    <cfRule type="expression" dxfId="994" priority="995" stopIfTrue="1">
      <formula>AND(NOT(ISBLANK(BZ$7)),BZ19&gt;BZ$7)</formula>
    </cfRule>
  </conditionalFormatting>
  <conditionalFormatting sqref="BZ19">
    <cfRule type="expression" dxfId="993" priority="994" stopIfTrue="1">
      <formula>AND(NOT(ISBLANK(BZ$7)),BZ19&gt;BZ$7)</formula>
    </cfRule>
  </conditionalFormatting>
  <conditionalFormatting sqref="BX19">
    <cfRule type="expression" dxfId="992" priority="993" stopIfTrue="1">
      <formula>AND(NOT(ISBLANK(BX$7)),BX19&gt;BX$7)</formula>
    </cfRule>
  </conditionalFormatting>
  <conditionalFormatting sqref="BX19">
    <cfRule type="expression" dxfId="991" priority="992" stopIfTrue="1">
      <formula>AND(NOT(ISBLANK(BX$7)),BX19&gt;BX$7)</formula>
    </cfRule>
  </conditionalFormatting>
  <conditionalFormatting sqref="BV19">
    <cfRule type="expression" dxfId="990" priority="991" stopIfTrue="1">
      <formula>AND(NOT(ISBLANK(BV$7)),BV19&gt;BV$7)</formula>
    </cfRule>
  </conditionalFormatting>
  <conditionalFormatting sqref="BV19">
    <cfRule type="expression" dxfId="989" priority="990" stopIfTrue="1">
      <formula>AND(NOT(ISBLANK(BV$7)),BV19&gt;BV$7)</formula>
    </cfRule>
  </conditionalFormatting>
  <conditionalFormatting sqref="BT19">
    <cfRule type="expression" dxfId="988" priority="989" stopIfTrue="1">
      <formula>AND(NOT(ISBLANK(BT$7)),BT19&gt;BT$7)</formula>
    </cfRule>
  </conditionalFormatting>
  <conditionalFormatting sqref="BT19">
    <cfRule type="expression" dxfId="987" priority="988" stopIfTrue="1">
      <formula>AND(NOT(ISBLANK(BT$7)),BT19&gt;BT$7)</formula>
    </cfRule>
  </conditionalFormatting>
  <conditionalFormatting sqref="BR19">
    <cfRule type="expression" dxfId="986" priority="987" stopIfTrue="1">
      <formula>AND(NOT(ISBLANK(BR$7)),BR19&gt;BR$7)</formula>
    </cfRule>
  </conditionalFormatting>
  <conditionalFormatting sqref="BR19">
    <cfRule type="expression" dxfId="985" priority="986" stopIfTrue="1">
      <formula>AND(NOT(ISBLANK(BR$7)),BR19&gt;BR$7)</formula>
    </cfRule>
  </conditionalFormatting>
  <conditionalFormatting sqref="BP19">
    <cfRule type="expression" dxfId="984" priority="985" stopIfTrue="1">
      <formula>AND(NOT(ISBLANK(BP$7)),BP19&gt;BP$7)</formula>
    </cfRule>
  </conditionalFormatting>
  <conditionalFormatting sqref="BP19">
    <cfRule type="expression" dxfId="983" priority="984" stopIfTrue="1">
      <formula>AND(NOT(ISBLANK(BP$7)),BP19&gt;BP$7)</formula>
    </cfRule>
  </conditionalFormatting>
  <conditionalFormatting sqref="AZ19">
    <cfRule type="expression" dxfId="982" priority="983" stopIfTrue="1">
      <formula>AND(NOT(ISBLANK(AZ$7)),AZ19&gt;AZ$7)</formula>
    </cfRule>
  </conditionalFormatting>
  <conditionalFormatting sqref="AZ19">
    <cfRule type="expression" dxfId="981" priority="982" stopIfTrue="1">
      <formula>AND(NOT(ISBLANK(AZ$7)),AZ19&gt;AZ$7)</formula>
    </cfRule>
  </conditionalFormatting>
  <conditionalFormatting sqref="AX19">
    <cfRule type="expression" dxfId="980" priority="981" stopIfTrue="1">
      <formula>AND(NOT(ISBLANK(AX$7)),AX19&gt;AX$7)</formula>
    </cfRule>
  </conditionalFormatting>
  <conditionalFormatting sqref="AX19">
    <cfRule type="expression" dxfId="979" priority="980" stopIfTrue="1">
      <formula>AND(NOT(ISBLANK(AX$7)),AX19&gt;AX$7)</formula>
    </cfRule>
  </conditionalFormatting>
  <conditionalFormatting sqref="AV19">
    <cfRule type="expression" dxfId="978" priority="979" stopIfTrue="1">
      <formula>AND(NOT(ISBLANK(AV$7)),AV19&gt;AV$7)</formula>
    </cfRule>
  </conditionalFormatting>
  <conditionalFormatting sqref="AV19">
    <cfRule type="expression" dxfId="977" priority="978" stopIfTrue="1">
      <formula>AND(NOT(ISBLANK(AV$7)),AV19&gt;AV$7)</formula>
    </cfRule>
  </conditionalFormatting>
  <conditionalFormatting sqref="AU19">
    <cfRule type="expression" dxfId="976" priority="977" stopIfTrue="1">
      <formula>AND(NOT(ISBLANK(AT$7)),AU19&gt;AT$7)</formula>
    </cfRule>
  </conditionalFormatting>
  <conditionalFormatting sqref="AU19">
    <cfRule type="expression" dxfId="975" priority="976" stopIfTrue="1">
      <formula>AND(NOT(ISBLANK(AT$7)),AU19&gt;AT$7)</formula>
    </cfRule>
  </conditionalFormatting>
  <conditionalFormatting sqref="AR19">
    <cfRule type="expression" dxfId="974" priority="975" stopIfTrue="1">
      <formula>AND(NOT(ISBLANK(AR$7)),AR19&gt;AR$7)</formula>
    </cfRule>
  </conditionalFormatting>
  <conditionalFormatting sqref="AR19">
    <cfRule type="expression" dxfId="973" priority="974" stopIfTrue="1">
      <formula>AND(NOT(ISBLANK(AR$7)),AR19&gt;AR$7)</formula>
    </cfRule>
  </conditionalFormatting>
  <conditionalFormatting sqref="AP19">
    <cfRule type="expression" dxfId="972" priority="973" stopIfTrue="1">
      <formula>AND(NOT(ISBLANK(AP$7)),AP19&gt;AP$7)</formula>
    </cfRule>
  </conditionalFormatting>
  <conditionalFormatting sqref="AP19">
    <cfRule type="expression" dxfId="971" priority="972" stopIfTrue="1">
      <formula>AND(NOT(ISBLANK(AP$7)),AP19&gt;AP$7)</formula>
    </cfRule>
  </conditionalFormatting>
  <conditionalFormatting sqref="AN19">
    <cfRule type="expression" dxfId="970" priority="971" stopIfTrue="1">
      <formula>AND(NOT(ISBLANK(AN$7)),AN19&gt;AN$7)</formula>
    </cfRule>
  </conditionalFormatting>
  <conditionalFormatting sqref="AN19">
    <cfRule type="expression" dxfId="969" priority="970" stopIfTrue="1">
      <formula>AND(NOT(ISBLANK(AN$7)),AN19&gt;AN$7)</formula>
    </cfRule>
  </conditionalFormatting>
  <conditionalFormatting sqref="AL19">
    <cfRule type="expression" dxfId="968" priority="969" stopIfTrue="1">
      <formula>AND(NOT(ISBLANK(AL$7)),AL19&gt;AL$7)</formula>
    </cfRule>
  </conditionalFormatting>
  <conditionalFormatting sqref="AL19">
    <cfRule type="expression" dxfId="967" priority="968" stopIfTrue="1">
      <formula>AND(NOT(ISBLANK(AL$7)),AL19&gt;AL$7)</formula>
    </cfRule>
  </conditionalFormatting>
  <conditionalFormatting sqref="AJ19">
    <cfRule type="expression" dxfId="966" priority="967" stopIfTrue="1">
      <formula>AND(NOT(ISBLANK(AJ$7)),AJ19&gt;AJ$7)</formula>
    </cfRule>
  </conditionalFormatting>
  <conditionalFormatting sqref="AJ19">
    <cfRule type="expression" dxfId="965" priority="966" stopIfTrue="1">
      <formula>AND(NOT(ISBLANK(AJ$7)),AJ19&gt;AJ$7)</formula>
    </cfRule>
  </conditionalFormatting>
  <conditionalFormatting sqref="AH19">
    <cfRule type="expression" dxfId="964" priority="965" stopIfTrue="1">
      <formula>AND(NOT(ISBLANK(AH$7)),AH19&gt;AH$7)</formula>
    </cfRule>
  </conditionalFormatting>
  <conditionalFormatting sqref="AH19">
    <cfRule type="expression" dxfId="963" priority="964" stopIfTrue="1">
      <formula>AND(NOT(ISBLANK(AH$7)),AH19&gt;AH$7)</formula>
    </cfRule>
  </conditionalFormatting>
  <conditionalFormatting sqref="AF19">
    <cfRule type="expression" dxfId="962" priority="963" stopIfTrue="1">
      <formula>AND(NOT(ISBLANK(AF$7)),AF19&gt;AF$7)</formula>
    </cfRule>
  </conditionalFormatting>
  <conditionalFormatting sqref="AF19">
    <cfRule type="expression" dxfId="961" priority="962" stopIfTrue="1">
      <formula>AND(NOT(ISBLANK(AF$7)),AF19&gt;AF$7)</formula>
    </cfRule>
  </conditionalFormatting>
  <conditionalFormatting sqref="AD19">
    <cfRule type="expression" dxfId="960" priority="961" stopIfTrue="1">
      <formula>AND(NOT(ISBLANK(AD$7)),AD19&gt;AD$7)</formula>
    </cfRule>
  </conditionalFormatting>
  <conditionalFormatting sqref="AD19">
    <cfRule type="expression" dxfId="959" priority="960" stopIfTrue="1">
      <formula>AND(NOT(ISBLANK(AD$7)),AD19&gt;AD$7)</formula>
    </cfRule>
  </conditionalFormatting>
  <conditionalFormatting sqref="AB19">
    <cfRule type="expression" dxfId="958" priority="959" stopIfTrue="1">
      <formula>AND(NOT(ISBLANK(AB$7)),AB19&gt;AB$7)</formula>
    </cfRule>
  </conditionalFormatting>
  <conditionalFormatting sqref="AB19">
    <cfRule type="expression" dxfId="957" priority="958" stopIfTrue="1">
      <formula>AND(NOT(ISBLANK(AB$7)),AB19&gt;AB$7)</formula>
    </cfRule>
  </conditionalFormatting>
  <conditionalFormatting sqref="Z19">
    <cfRule type="expression" dxfId="956" priority="957" stopIfTrue="1">
      <formula>AND(NOT(ISBLANK(Z$7)),Z19&gt;Z$7)</formula>
    </cfRule>
  </conditionalFormatting>
  <conditionalFormatting sqref="Z19">
    <cfRule type="expression" dxfId="955" priority="956" stopIfTrue="1">
      <formula>AND(NOT(ISBLANK(Z$7)),Z19&gt;Z$7)</formula>
    </cfRule>
  </conditionalFormatting>
  <conditionalFormatting sqref="X19">
    <cfRule type="expression" dxfId="954" priority="955" stopIfTrue="1">
      <formula>AND(NOT(ISBLANK(X$7)),X19&gt;X$7)</formula>
    </cfRule>
  </conditionalFormatting>
  <conditionalFormatting sqref="X19">
    <cfRule type="expression" dxfId="953" priority="954" stopIfTrue="1">
      <formula>AND(NOT(ISBLANK(X$7)),X19&gt;X$7)</formula>
    </cfRule>
  </conditionalFormatting>
  <conditionalFormatting sqref="V19">
    <cfRule type="expression" dxfId="952" priority="953" stopIfTrue="1">
      <formula>AND(NOT(ISBLANK(V$7)),V19&gt;V$7)</formula>
    </cfRule>
  </conditionalFormatting>
  <conditionalFormatting sqref="V19">
    <cfRule type="expression" dxfId="951" priority="952" stopIfTrue="1">
      <formula>AND(NOT(ISBLANK(V$7)),V19&gt;V$7)</formula>
    </cfRule>
  </conditionalFormatting>
  <conditionalFormatting sqref="V19">
    <cfRule type="expression" dxfId="950" priority="951" stopIfTrue="1">
      <formula>AND(NOT(ISBLANK(V$7)),V19&gt;V$7)</formula>
    </cfRule>
  </conditionalFormatting>
  <conditionalFormatting sqref="V19">
    <cfRule type="expression" dxfId="949" priority="950" stopIfTrue="1">
      <formula>AND(NOT(ISBLANK(V$7)),V19&gt;V$7)</formula>
    </cfRule>
  </conditionalFormatting>
  <conditionalFormatting sqref="Z19">
    <cfRule type="expression" dxfId="948" priority="949" stopIfTrue="1">
      <formula>AND(NOT(ISBLANK(Z$7)),Z19&gt;Z$7)</formula>
    </cfRule>
  </conditionalFormatting>
  <conditionalFormatting sqref="Z19">
    <cfRule type="expression" dxfId="947" priority="948" stopIfTrue="1">
      <formula>AND(NOT(ISBLANK(Z$7)),Z19&gt;Z$7)</formula>
    </cfRule>
  </conditionalFormatting>
  <conditionalFormatting sqref="Z19">
    <cfRule type="expression" dxfId="946" priority="947" stopIfTrue="1">
      <formula>AND(NOT(ISBLANK(Z$7)),Z19&gt;Z$7)</formula>
    </cfRule>
  </conditionalFormatting>
  <conditionalFormatting sqref="Z19">
    <cfRule type="expression" dxfId="945" priority="946" stopIfTrue="1">
      <formula>AND(NOT(ISBLANK(Z$7)),Z19&gt;Z$7)</formula>
    </cfRule>
  </conditionalFormatting>
  <conditionalFormatting sqref="Z19">
    <cfRule type="expression" dxfId="944" priority="945" stopIfTrue="1">
      <formula>AND(NOT(ISBLANK(Z$7)),Z19&gt;Z$7)</formula>
    </cfRule>
  </conditionalFormatting>
  <conditionalFormatting sqref="Z19">
    <cfRule type="expression" dxfId="943" priority="944" stopIfTrue="1">
      <formula>AND(NOT(ISBLANK(Z$7)),Z19&gt;Z$7)</formula>
    </cfRule>
  </conditionalFormatting>
  <conditionalFormatting sqref="X19">
    <cfRule type="expression" dxfId="942" priority="943" stopIfTrue="1">
      <formula>AND(NOT(ISBLANK(X$7)),X19&gt;X$7)</formula>
    </cfRule>
  </conditionalFormatting>
  <conditionalFormatting sqref="X19">
    <cfRule type="expression" dxfId="941" priority="942" stopIfTrue="1">
      <formula>AND(NOT(ISBLANK(X$7)),X19&gt;X$7)</formula>
    </cfRule>
  </conditionalFormatting>
  <conditionalFormatting sqref="X19">
    <cfRule type="expression" dxfId="940" priority="941" stopIfTrue="1">
      <formula>AND(NOT(ISBLANK(X$7)),X19&gt;X$7)</formula>
    </cfRule>
  </conditionalFormatting>
  <conditionalFormatting sqref="X19">
    <cfRule type="expression" dxfId="939" priority="940" stopIfTrue="1">
      <formula>AND(NOT(ISBLANK(X$7)),X19&gt;X$7)</formula>
    </cfRule>
  </conditionalFormatting>
  <conditionalFormatting sqref="X19">
    <cfRule type="expression" dxfId="938" priority="939" stopIfTrue="1">
      <formula>AND(NOT(ISBLANK(X$7)),X19&gt;X$7)</formula>
    </cfRule>
  </conditionalFormatting>
  <conditionalFormatting sqref="V19">
    <cfRule type="expression" dxfId="937" priority="938" stopIfTrue="1">
      <formula>AND(NOT(ISBLANK(V$7)),V19&gt;V$7)</formula>
    </cfRule>
  </conditionalFormatting>
  <conditionalFormatting sqref="V19">
    <cfRule type="expression" dxfId="936" priority="937" stopIfTrue="1">
      <formula>AND(NOT(ISBLANK(V$7)),V19&gt;V$7)</formula>
    </cfRule>
  </conditionalFormatting>
  <conditionalFormatting sqref="V19">
    <cfRule type="expression" dxfId="935" priority="936" stopIfTrue="1">
      <formula>AND(NOT(ISBLANK(V$7)),V19&gt;V$7)</formula>
    </cfRule>
  </conditionalFormatting>
  <conditionalFormatting sqref="V19">
    <cfRule type="expression" dxfId="934" priority="935" stopIfTrue="1">
      <formula>AND(NOT(ISBLANK(V$7)),V19&gt;V$7)</formula>
    </cfRule>
  </conditionalFormatting>
  <conditionalFormatting sqref="V19">
    <cfRule type="expression" dxfId="933" priority="934" stopIfTrue="1">
      <formula>AND(NOT(ISBLANK(V$7)),V19&gt;V$7)</formula>
    </cfRule>
  </conditionalFormatting>
  <conditionalFormatting sqref="V19">
    <cfRule type="expression" dxfId="932" priority="933" stopIfTrue="1">
      <formula>AND(NOT(ISBLANK(V$7)),V19&gt;V$7)</formula>
    </cfRule>
  </conditionalFormatting>
  <conditionalFormatting sqref="V19">
    <cfRule type="expression" dxfId="931" priority="932" stopIfTrue="1">
      <formula>AND(NOT(ISBLANK(V$7)),V19&gt;V$7)</formula>
    </cfRule>
  </conditionalFormatting>
  <conditionalFormatting sqref="BN19">
    <cfRule type="expression" dxfId="930" priority="931" stopIfTrue="1">
      <formula>AND(NOT(ISBLANK(BN$7)),BN19&gt;BN$7)</formula>
    </cfRule>
  </conditionalFormatting>
  <conditionalFormatting sqref="BN19">
    <cfRule type="expression" dxfId="929" priority="930" stopIfTrue="1">
      <formula>AND(NOT(ISBLANK(BN$7)),BN19&gt;BN$7)</formula>
    </cfRule>
  </conditionalFormatting>
  <conditionalFormatting sqref="BN19">
    <cfRule type="expression" dxfId="928" priority="929" stopIfTrue="1">
      <formula>AND(NOT(ISBLANK(BN$7)),BN19&gt;BN$7)</formula>
    </cfRule>
  </conditionalFormatting>
  <conditionalFormatting sqref="BL19">
    <cfRule type="expression" dxfId="927" priority="928" stopIfTrue="1">
      <formula>AND(NOT(ISBLANK(BL$7)),BL19&gt;BL$7)</formula>
    </cfRule>
  </conditionalFormatting>
  <conditionalFormatting sqref="BL19">
    <cfRule type="expression" dxfId="926" priority="927" stopIfTrue="1">
      <formula>AND(NOT(ISBLANK(BL$7)),BL19&gt;BL$7)</formula>
    </cfRule>
  </conditionalFormatting>
  <conditionalFormatting sqref="BL19">
    <cfRule type="expression" dxfId="925" priority="926" stopIfTrue="1">
      <formula>AND(NOT(ISBLANK(BL$7)),BL19&gt;BL$7)</formula>
    </cfRule>
  </conditionalFormatting>
  <conditionalFormatting sqref="BJ19">
    <cfRule type="expression" dxfId="924" priority="925" stopIfTrue="1">
      <formula>AND(NOT(ISBLANK(BJ$7)),BJ19&gt;BJ$7)</formula>
    </cfRule>
  </conditionalFormatting>
  <conditionalFormatting sqref="BJ19">
    <cfRule type="expression" dxfId="923" priority="924" stopIfTrue="1">
      <formula>AND(NOT(ISBLANK(BJ$7)),BJ19&gt;BJ$7)</formula>
    </cfRule>
  </conditionalFormatting>
  <conditionalFormatting sqref="BJ19">
    <cfRule type="expression" dxfId="922" priority="923" stopIfTrue="1">
      <formula>AND(NOT(ISBLANK(BJ$7)),BJ19&gt;BJ$7)</formula>
    </cfRule>
  </conditionalFormatting>
  <conditionalFormatting sqref="BH19">
    <cfRule type="expression" dxfId="921" priority="922" stopIfTrue="1">
      <formula>AND(NOT(ISBLANK(BH$7)),BH19&gt;BH$7)</formula>
    </cfRule>
  </conditionalFormatting>
  <conditionalFormatting sqref="BH19">
    <cfRule type="expression" dxfId="920" priority="921" stopIfTrue="1">
      <formula>AND(NOT(ISBLANK(BH$7)),BH19&gt;BH$7)</formula>
    </cfRule>
  </conditionalFormatting>
  <conditionalFormatting sqref="BH19">
    <cfRule type="expression" dxfId="919" priority="920" stopIfTrue="1">
      <formula>AND(NOT(ISBLANK(BH$7)),BH19&gt;BH$7)</formula>
    </cfRule>
  </conditionalFormatting>
  <conditionalFormatting sqref="BF19">
    <cfRule type="expression" dxfId="918" priority="919" stopIfTrue="1">
      <formula>AND(NOT(ISBLANK(BF$7)),BF19&gt;BF$7)</formula>
    </cfRule>
  </conditionalFormatting>
  <conditionalFormatting sqref="BF19">
    <cfRule type="expression" dxfId="917" priority="918" stopIfTrue="1">
      <formula>AND(NOT(ISBLANK(BF$7)),BF19&gt;BF$7)</formula>
    </cfRule>
  </conditionalFormatting>
  <conditionalFormatting sqref="BF19">
    <cfRule type="expression" dxfId="916" priority="917" stopIfTrue="1">
      <formula>AND(NOT(ISBLANK(BF$7)),BF19&gt;BF$7)</formula>
    </cfRule>
  </conditionalFormatting>
  <conditionalFormatting sqref="BD19">
    <cfRule type="expression" dxfId="915" priority="916" stopIfTrue="1">
      <formula>AND(NOT(ISBLANK(BD$7)),BD19&gt;BD$7)</formula>
    </cfRule>
  </conditionalFormatting>
  <conditionalFormatting sqref="BD19">
    <cfRule type="expression" dxfId="914" priority="915" stopIfTrue="1">
      <formula>AND(NOT(ISBLANK(BD$7)),BD19&gt;BD$7)</formula>
    </cfRule>
  </conditionalFormatting>
  <conditionalFormatting sqref="BD19">
    <cfRule type="expression" dxfId="913" priority="914" stopIfTrue="1">
      <formula>AND(NOT(ISBLANK(BD$7)),BD19&gt;BD$7)</formula>
    </cfRule>
  </conditionalFormatting>
  <conditionalFormatting sqref="BB19">
    <cfRule type="expression" dxfId="912" priority="913" stopIfTrue="1">
      <formula>AND(NOT(ISBLANK(BB$7)),BB19&gt;BB$7)</formula>
    </cfRule>
  </conditionalFormatting>
  <conditionalFormatting sqref="BB19">
    <cfRule type="expression" dxfId="911" priority="912" stopIfTrue="1">
      <formula>AND(NOT(ISBLANK(BB$7)),BB19&gt;BB$7)</formula>
    </cfRule>
  </conditionalFormatting>
  <conditionalFormatting sqref="BB19">
    <cfRule type="expression" dxfId="910" priority="911" stopIfTrue="1">
      <formula>AND(NOT(ISBLANK(BB$7)),BB19&gt;BB$7)</formula>
    </cfRule>
  </conditionalFormatting>
  <conditionalFormatting sqref="BK19">
    <cfRule type="expression" dxfId="909" priority="910" stopIfTrue="1">
      <formula>AND(NOT(ISBLANK(BI$7)),BK19&gt;BI$7)</formula>
    </cfRule>
  </conditionalFormatting>
  <conditionalFormatting sqref="AT19">
    <cfRule type="expression" dxfId="908" priority="909" stopIfTrue="1">
      <formula>AND(NOT(ISBLANK(AT$7)),AT19&gt;AT$7)</formula>
    </cfRule>
  </conditionalFormatting>
  <conditionalFormatting sqref="AT19">
    <cfRule type="expression" dxfId="907" priority="908" stopIfTrue="1">
      <formula>AND(NOT(ISBLANK(AT$7)),AT19&gt;AT$7)</formula>
    </cfRule>
  </conditionalFormatting>
  <conditionalFormatting sqref="AT19">
    <cfRule type="expression" dxfId="906" priority="907" stopIfTrue="1">
      <formula>AND(NOT(ISBLANK(AT$7)),AT19&gt;AT$7)</formula>
    </cfRule>
  </conditionalFormatting>
  <conditionalFormatting sqref="AT19">
    <cfRule type="expression" dxfId="905" priority="906" stopIfTrue="1">
      <formula>AND(NOT(ISBLANK(AT$7)),AT19&gt;AT$7)</formula>
    </cfRule>
  </conditionalFormatting>
  <conditionalFormatting sqref="CB17">
    <cfRule type="expression" dxfId="904" priority="905" stopIfTrue="1">
      <formula>AND(NOT(ISBLANK(CB$7)),CB17&gt;CB$7)</formula>
    </cfRule>
  </conditionalFormatting>
  <conditionalFormatting sqref="CB17">
    <cfRule type="expression" dxfId="903" priority="904" stopIfTrue="1">
      <formula>AND(NOT(ISBLANK(CB$7)),CB17&gt;CB$7)</formula>
    </cfRule>
  </conditionalFormatting>
  <conditionalFormatting sqref="BZ17">
    <cfRule type="expression" dxfId="902" priority="903" stopIfTrue="1">
      <formula>AND(NOT(ISBLANK(BZ$7)),BZ17&gt;BZ$7)</formula>
    </cfRule>
  </conditionalFormatting>
  <conditionalFormatting sqref="BZ17">
    <cfRule type="expression" dxfId="901" priority="902" stopIfTrue="1">
      <formula>AND(NOT(ISBLANK(BZ$7)),BZ17&gt;BZ$7)</formula>
    </cfRule>
  </conditionalFormatting>
  <conditionalFormatting sqref="BX17">
    <cfRule type="expression" dxfId="900" priority="901" stopIfTrue="1">
      <formula>AND(NOT(ISBLANK(BX$7)),BX17&gt;BX$7)</formula>
    </cfRule>
  </conditionalFormatting>
  <conditionalFormatting sqref="BX17">
    <cfRule type="expression" dxfId="899" priority="900" stopIfTrue="1">
      <formula>AND(NOT(ISBLANK(BX$7)),BX17&gt;BX$7)</formula>
    </cfRule>
  </conditionalFormatting>
  <conditionalFormatting sqref="BV17">
    <cfRule type="expression" dxfId="898" priority="899" stopIfTrue="1">
      <formula>AND(NOT(ISBLANK(BV$7)),BV17&gt;BV$7)</formula>
    </cfRule>
  </conditionalFormatting>
  <conditionalFormatting sqref="BV17">
    <cfRule type="expression" dxfId="897" priority="898" stopIfTrue="1">
      <formula>AND(NOT(ISBLANK(BV$7)),BV17&gt;BV$7)</formula>
    </cfRule>
  </conditionalFormatting>
  <conditionalFormatting sqref="BT17">
    <cfRule type="expression" dxfId="896" priority="897" stopIfTrue="1">
      <formula>AND(NOT(ISBLANK(BT$7)),BT17&gt;BT$7)</formula>
    </cfRule>
  </conditionalFormatting>
  <conditionalFormatting sqref="BT17">
    <cfRule type="expression" dxfId="895" priority="896" stopIfTrue="1">
      <formula>AND(NOT(ISBLANK(BT$7)),BT17&gt;BT$7)</formula>
    </cfRule>
  </conditionalFormatting>
  <conditionalFormatting sqref="BR17">
    <cfRule type="expression" dxfId="894" priority="895" stopIfTrue="1">
      <formula>AND(NOT(ISBLANK(BR$7)),BR17&gt;BR$7)</formula>
    </cfRule>
  </conditionalFormatting>
  <conditionalFormatting sqref="BR17">
    <cfRule type="expression" dxfId="893" priority="894" stopIfTrue="1">
      <formula>AND(NOT(ISBLANK(BR$7)),BR17&gt;BR$7)</formula>
    </cfRule>
  </conditionalFormatting>
  <conditionalFormatting sqref="BP17">
    <cfRule type="expression" dxfId="892" priority="893" stopIfTrue="1">
      <formula>AND(NOT(ISBLANK(BP$7)),BP17&gt;BP$7)</formula>
    </cfRule>
  </conditionalFormatting>
  <conditionalFormatting sqref="BP17">
    <cfRule type="expression" dxfId="891" priority="892" stopIfTrue="1">
      <formula>AND(NOT(ISBLANK(BP$7)),BP17&gt;BP$7)</formula>
    </cfRule>
  </conditionalFormatting>
  <conditionalFormatting sqref="AZ17">
    <cfRule type="expression" dxfId="890" priority="891" stopIfTrue="1">
      <formula>AND(NOT(ISBLANK(AZ$7)),AZ17&gt;AZ$7)</formula>
    </cfRule>
  </conditionalFormatting>
  <conditionalFormatting sqref="AZ17">
    <cfRule type="expression" dxfId="889" priority="890" stopIfTrue="1">
      <formula>AND(NOT(ISBLANK(AZ$7)),AZ17&gt;AZ$7)</formula>
    </cfRule>
  </conditionalFormatting>
  <conditionalFormatting sqref="AX17">
    <cfRule type="expression" dxfId="888" priority="889" stopIfTrue="1">
      <formula>AND(NOT(ISBLANK(AX$7)),AX17&gt;AX$7)</formula>
    </cfRule>
  </conditionalFormatting>
  <conditionalFormatting sqref="AX17">
    <cfRule type="expression" dxfId="887" priority="888" stopIfTrue="1">
      <formula>AND(NOT(ISBLANK(AX$7)),AX17&gt;AX$7)</formula>
    </cfRule>
  </conditionalFormatting>
  <conditionalFormatting sqref="AV17">
    <cfRule type="expression" dxfId="886" priority="887" stopIfTrue="1">
      <formula>AND(NOT(ISBLANK(AV$7)),AV17&gt;AV$7)</formula>
    </cfRule>
  </conditionalFormatting>
  <conditionalFormatting sqref="AV17">
    <cfRule type="expression" dxfId="885" priority="886" stopIfTrue="1">
      <formula>AND(NOT(ISBLANK(AV$7)),AV17&gt;AV$7)</formula>
    </cfRule>
  </conditionalFormatting>
  <conditionalFormatting sqref="AU17">
    <cfRule type="expression" dxfId="884" priority="885" stopIfTrue="1">
      <formula>AND(NOT(ISBLANK(AT$7)),AU17&gt;AT$7)</formula>
    </cfRule>
  </conditionalFormatting>
  <conditionalFormatting sqref="AU17">
    <cfRule type="expression" dxfId="883" priority="884" stopIfTrue="1">
      <formula>AND(NOT(ISBLANK(AT$7)),AU17&gt;AT$7)</formula>
    </cfRule>
  </conditionalFormatting>
  <conditionalFormatting sqref="AR17">
    <cfRule type="expression" dxfId="882" priority="883" stopIfTrue="1">
      <formula>AND(NOT(ISBLANK(AR$7)),AR17&gt;AR$7)</formula>
    </cfRule>
  </conditionalFormatting>
  <conditionalFormatting sqref="AR17">
    <cfRule type="expression" dxfId="881" priority="882" stopIfTrue="1">
      <formula>AND(NOT(ISBLANK(AR$7)),AR17&gt;AR$7)</formula>
    </cfRule>
  </conditionalFormatting>
  <conditionalFormatting sqref="AP17">
    <cfRule type="expression" dxfId="880" priority="881" stopIfTrue="1">
      <formula>AND(NOT(ISBLANK(AP$7)),AP17&gt;AP$7)</formula>
    </cfRule>
  </conditionalFormatting>
  <conditionalFormatting sqref="AP17">
    <cfRule type="expression" dxfId="879" priority="880" stopIfTrue="1">
      <formula>AND(NOT(ISBLANK(AP$7)),AP17&gt;AP$7)</formula>
    </cfRule>
  </conditionalFormatting>
  <conditionalFormatting sqref="AN17">
    <cfRule type="expression" dxfId="878" priority="879" stopIfTrue="1">
      <formula>AND(NOT(ISBLANK(AN$7)),AN17&gt;AN$7)</formula>
    </cfRule>
  </conditionalFormatting>
  <conditionalFormatting sqref="AN17">
    <cfRule type="expression" dxfId="877" priority="878" stopIfTrue="1">
      <formula>AND(NOT(ISBLANK(AN$7)),AN17&gt;AN$7)</formula>
    </cfRule>
  </conditionalFormatting>
  <conditionalFormatting sqref="AL17">
    <cfRule type="expression" dxfId="876" priority="877" stopIfTrue="1">
      <formula>AND(NOT(ISBLANK(AL$7)),AL17&gt;AL$7)</formula>
    </cfRule>
  </conditionalFormatting>
  <conditionalFormatting sqref="AL17">
    <cfRule type="expression" dxfId="875" priority="876" stopIfTrue="1">
      <formula>AND(NOT(ISBLANK(AL$7)),AL17&gt;AL$7)</formula>
    </cfRule>
  </conditionalFormatting>
  <conditionalFormatting sqref="AJ17">
    <cfRule type="expression" dxfId="874" priority="875" stopIfTrue="1">
      <formula>AND(NOT(ISBLANK(AJ$7)),AJ17&gt;AJ$7)</formula>
    </cfRule>
  </conditionalFormatting>
  <conditionalFormatting sqref="AJ17">
    <cfRule type="expression" dxfId="873" priority="874" stopIfTrue="1">
      <formula>AND(NOT(ISBLANK(AJ$7)),AJ17&gt;AJ$7)</formula>
    </cfRule>
  </conditionalFormatting>
  <conditionalFormatting sqref="AH17">
    <cfRule type="expression" dxfId="872" priority="873" stopIfTrue="1">
      <formula>AND(NOT(ISBLANK(AH$7)),AH17&gt;AH$7)</formula>
    </cfRule>
  </conditionalFormatting>
  <conditionalFormatting sqref="AH17">
    <cfRule type="expression" dxfId="871" priority="872" stopIfTrue="1">
      <formula>AND(NOT(ISBLANK(AH$7)),AH17&gt;AH$7)</formula>
    </cfRule>
  </conditionalFormatting>
  <conditionalFormatting sqref="AF17">
    <cfRule type="expression" dxfId="870" priority="871" stopIfTrue="1">
      <formula>AND(NOT(ISBLANK(AF$7)),AF17&gt;AF$7)</formula>
    </cfRule>
  </conditionalFormatting>
  <conditionalFormatting sqref="AF17">
    <cfRule type="expression" dxfId="869" priority="870" stopIfTrue="1">
      <formula>AND(NOT(ISBLANK(AF$7)),AF17&gt;AF$7)</formula>
    </cfRule>
  </conditionalFormatting>
  <conditionalFormatting sqref="AD17">
    <cfRule type="expression" dxfId="868" priority="869" stopIfTrue="1">
      <formula>AND(NOT(ISBLANK(AD$7)),AD17&gt;AD$7)</formula>
    </cfRule>
  </conditionalFormatting>
  <conditionalFormatting sqref="AD17">
    <cfRule type="expression" dxfId="867" priority="868" stopIfTrue="1">
      <formula>AND(NOT(ISBLANK(AD$7)),AD17&gt;AD$7)</formula>
    </cfRule>
  </conditionalFormatting>
  <conditionalFormatting sqref="AB17">
    <cfRule type="expression" dxfId="866" priority="867" stopIfTrue="1">
      <formula>AND(NOT(ISBLANK(AB$7)),AB17&gt;AB$7)</formula>
    </cfRule>
  </conditionalFormatting>
  <conditionalFormatting sqref="AB17">
    <cfRule type="expression" dxfId="865" priority="866" stopIfTrue="1">
      <formula>AND(NOT(ISBLANK(AB$7)),AB17&gt;AB$7)</formula>
    </cfRule>
  </conditionalFormatting>
  <conditionalFormatting sqref="Z17">
    <cfRule type="expression" dxfId="864" priority="865" stopIfTrue="1">
      <formula>AND(NOT(ISBLANK(Z$7)),Z17&gt;Z$7)</formula>
    </cfRule>
  </conditionalFormatting>
  <conditionalFormatting sqref="Z17">
    <cfRule type="expression" dxfId="863" priority="864" stopIfTrue="1">
      <formula>AND(NOT(ISBLANK(Z$7)),Z17&gt;Z$7)</formula>
    </cfRule>
  </conditionalFormatting>
  <conditionalFormatting sqref="X17">
    <cfRule type="expression" dxfId="862" priority="863" stopIfTrue="1">
      <formula>AND(NOT(ISBLANK(X$7)),X17&gt;X$7)</formula>
    </cfRule>
  </conditionalFormatting>
  <conditionalFormatting sqref="X17">
    <cfRule type="expression" dxfId="861" priority="862" stopIfTrue="1">
      <formula>AND(NOT(ISBLANK(X$7)),X17&gt;X$7)</formula>
    </cfRule>
  </conditionalFormatting>
  <conditionalFormatting sqref="V17">
    <cfRule type="expression" dxfId="860" priority="861" stopIfTrue="1">
      <formula>AND(NOT(ISBLANK(V$7)),V17&gt;V$7)</formula>
    </cfRule>
  </conditionalFormatting>
  <conditionalFormatting sqref="V17">
    <cfRule type="expression" dxfId="859" priority="860" stopIfTrue="1">
      <formula>AND(NOT(ISBLANK(V$7)),V17&gt;V$7)</formula>
    </cfRule>
  </conditionalFormatting>
  <conditionalFormatting sqref="V17">
    <cfRule type="expression" dxfId="858" priority="859" stopIfTrue="1">
      <formula>AND(NOT(ISBLANK(V$7)),V17&gt;V$7)</formula>
    </cfRule>
  </conditionalFormatting>
  <conditionalFormatting sqref="V17">
    <cfRule type="expression" dxfId="857" priority="858" stopIfTrue="1">
      <formula>AND(NOT(ISBLANK(V$7)),V17&gt;V$7)</formula>
    </cfRule>
  </conditionalFormatting>
  <conditionalFormatting sqref="Z17">
    <cfRule type="expression" dxfId="856" priority="857" stopIfTrue="1">
      <formula>AND(NOT(ISBLANK(Z$7)),Z17&gt;Z$7)</formula>
    </cfRule>
  </conditionalFormatting>
  <conditionalFormatting sqref="Z17">
    <cfRule type="expression" dxfId="855" priority="856" stopIfTrue="1">
      <formula>AND(NOT(ISBLANK(Z$7)),Z17&gt;Z$7)</formula>
    </cfRule>
  </conditionalFormatting>
  <conditionalFormatting sqref="Z17">
    <cfRule type="expression" dxfId="854" priority="855" stopIfTrue="1">
      <formula>AND(NOT(ISBLANK(Z$7)),Z17&gt;Z$7)</formula>
    </cfRule>
  </conditionalFormatting>
  <conditionalFormatting sqref="Z17">
    <cfRule type="expression" dxfId="853" priority="854" stopIfTrue="1">
      <formula>AND(NOT(ISBLANK(Z$7)),Z17&gt;Z$7)</formula>
    </cfRule>
  </conditionalFormatting>
  <conditionalFormatting sqref="Z17">
    <cfRule type="expression" dxfId="852" priority="853" stopIfTrue="1">
      <formula>AND(NOT(ISBLANK(Z$7)),Z17&gt;Z$7)</formula>
    </cfRule>
  </conditionalFormatting>
  <conditionalFormatting sqref="Z17">
    <cfRule type="expression" dxfId="851" priority="852" stopIfTrue="1">
      <formula>AND(NOT(ISBLANK(Z$7)),Z17&gt;Z$7)</formula>
    </cfRule>
  </conditionalFormatting>
  <conditionalFormatting sqref="X17">
    <cfRule type="expression" dxfId="850" priority="851" stopIfTrue="1">
      <formula>AND(NOT(ISBLANK(X$7)),X17&gt;X$7)</formula>
    </cfRule>
  </conditionalFormatting>
  <conditionalFormatting sqref="X17">
    <cfRule type="expression" dxfId="849" priority="850" stopIfTrue="1">
      <formula>AND(NOT(ISBLANK(X$7)),X17&gt;X$7)</formula>
    </cfRule>
  </conditionalFormatting>
  <conditionalFormatting sqref="X17">
    <cfRule type="expression" dxfId="848" priority="849" stopIfTrue="1">
      <formula>AND(NOT(ISBLANK(X$7)),X17&gt;X$7)</formula>
    </cfRule>
  </conditionalFormatting>
  <conditionalFormatting sqref="X17">
    <cfRule type="expression" dxfId="847" priority="848" stopIfTrue="1">
      <formula>AND(NOT(ISBLANK(X$7)),X17&gt;X$7)</formula>
    </cfRule>
  </conditionalFormatting>
  <conditionalFormatting sqref="X17">
    <cfRule type="expression" dxfId="846" priority="847" stopIfTrue="1">
      <formula>AND(NOT(ISBLANK(X$7)),X17&gt;X$7)</formula>
    </cfRule>
  </conditionalFormatting>
  <conditionalFormatting sqref="V17">
    <cfRule type="expression" dxfId="845" priority="846" stopIfTrue="1">
      <formula>AND(NOT(ISBLANK(V$7)),V17&gt;V$7)</formula>
    </cfRule>
  </conditionalFormatting>
  <conditionalFormatting sqref="V17">
    <cfRule type="expression" dxfId="844" priority="845" stopIfTrue="1">
      <formula>AND(NOT(ISBLANK(V$7)),V17&gt;V$7)</formula>
    </cfRule>
  </conditionalFormatting>
  <conditionalFormatting sqref="V17">
    <cfRule type="expression" dxfId="843" priority="844" stopIfTrue="1">
      <formula>AND(NOT(ISBLANK(V$7)),V17&gt;V$7)</formula>
    </cfRule>
  </conditionalFormatting>
  <conditionalFormatting sqref="V17">
    <cfRule type="expression" dxfId="842" priority="843" stopIfTrue="1">
      <formula>AND(NOT(ISBLANK(V$7)),V17&gt;V$7)</formula>
    </cfRule>
  </conditionalFormatting>
  <conditionalFormatting sqref="V17">
    <cfRule type="expression" dxfId="841" priority="842" stopIfTrue="1">
      <formula>AND(NOT(ISBLANK(V$7)),V17&gt;V$7)</formula>
    </cfRule>
  </conditionalFormatting>
  <conditionalFormatting sqref="V17">
    <cfRule type="expression" dxfId="840" priority="841" stopIfTrue="1">
      <formula>AND(NOT(ISBLANK(V$7)),V17&gt;V$7)</formula>
    </cfRule>
  </conditionalFormatting>
  <conditionalFormatting sqref="V17">
    <cfRule type="expression" dxfId="839" priority="840" stopIfTrue="1">
      <formula>AND(NOT(ISBLANK(V$7)),V17&gt;V$7)</formula>
    </cfRule>
  </conditionalFormatting>
  <conditionalFormatting sqref="BN17">
    <cfRule type="expression" dxfId="838" priority="839" stopIfTrue="1">
      <formula>AND(NOT(ISBLANK(BN$7)),BN17&gt;BN$7)</formula>
    </cfRule>
  </conditionalFormatting>
  <conditionalFormatting sqref="BN17">
    <cfRule type="expression" dxfId="837" priority="838" stopIfTrue="1">
      <formula>AND(NOT(ISBLANK(BN$7)),BN17&gt;BN$7)</formula>
    </cfRule>
  </conditionalFormatting>
  <conditionalFormatting sqref="BN17">
    <cfRule type="expression" dxfId="836" priority="837" stopIfTrue="1">
      <formula>AND(NOT(ISBLANK(BN$7)),BN17&gt;BN$7)</formula>
    </cfRule>
  </conditionalFormatting>
  <conditionalFormatting sqref="BL17">
    <cfRule type="expression" dxfId="835" priority="836" stopIfTrue="1">
      <formula>AND(NOT(ISBLANK(BL$7)),BL17&gt;BL$7)</formula>
    </cfRule>
  </conditionalFormatting>
  <conditionalFormatting sqref="BL17">
    <cfRule type="expression" dxfId="834" priority="835" stopIfTrue="1">
      <formula>AND(NOT(ISBLANK(BL$7)),BL17&gt;BL$7)</formula>
    </cfRule>
  </conditionalFormatting>
  <conditionalFormatting sqref="BL17">
    <cfRule type="expression" dxfId="833" priority="834" stopIfTrue="1">
      <formula>AND(NOT(ISBLANK(BL$7)),BL17&gt;BL$7)</formula>
    </cfRule>
  </conditionalFormatting>
  <conditionalFormatting sqref="BJ17">
    <cfRule type="expression" dxfId="832" priority="833" stopIfTrue="1">
      <formula>AND(NOT(ISBLANK(BJ$7)),BJ17&gt;BJ$7)</formula>
    </cfRule>
  </conditionalFormatting>
  <conditionalFormatting sqref="BJ17">
    <cfRule type="expression" dxfId="831" priority="832" stopIfTrue="1">
      <formula>AND(NOT(ISBLANK(BJ$7)),BJ17&gt;BJ$7)</formula>
    </cfRule>
  </conditionalFormatting>
  <conditionalFormatting sqref="BJ17">
    <cfRule type="expression" dxfId="830" priority="831" stopIfTrue="1">
      <formula>AND(NOT(ISBLANK(BJ$7)),BJ17&gt;BJ$7)</formula>
    </cfRule>
  </conditionalFormatting>
  <conditionalFormatting sqref="BH17">
    <cfRule type="expression" dxfId="829" priority="830" stopIfTrue="1">
      <formula>AND(NOT(ISBLANK(BH$7)),BH17&gt;BH$7)</formula>
    </cfRule>
  </conditionalFormatting>
  <conditionalFormatting sqref="BH17">
    <cfRule type="expression" dxfId="828" priority="829" stopIfTrue="1">
      <formula>AND(NOT(ISBLANK(BH$7)),BH17&gt;BH$7)</formula>
    </cfRule>
  </conditionalFormatting>
  <conditionalFormatting sqref="BH17">
    <cfRule type="expression" dxfId="827" priority="828" stopIfTrue="1">
      <formula>AND(NOT(ISBLANK(BH$7)),BH17&gt;BH$7)</formula>
    </cfRule>
  </conditionalFormatting>
  <conditionalFormatting sqref="BF17">
    <cfRule type="expression" dxfId="826" priority="827" stopIfTrue="1">
      <formula>AND(NOT(ISBLANK(BF$7)),BF17&gt;BF$7)</formula>
    </cfRule>
  </conditionalFormatting>
  <conditionalFormatting sqref="BF17">
    <cfRule type="expression" dxfId="825" priority="826" stopIfTrue="1">
      <formula>AND(NOT(ISBLANK(BF$7)),BF17&gt;BF$7)</formula>
    </cfRule>
  </conditionalFormatting>
  <conditionalFormatting sqref="BF17">
    <cfRule type="expression" dxfId="824" priority="825" stopIfTrue="1">
      <formula>AND(NOT(ISBLANK(BF$7)),BF17&gt;BF$7)</formula>
    </cfRule>
  </conditionalFormatting>
  <conditionalFormatting sqref="BD17">
    <cfRule type="expression" dxfId="823" priority="824" stopIfTrue="1">
      <formula>AND(NOT(ISBLANK(BD$7)),BD17&gt;BD$7)</formula>
    </cfRule>
  </conditionalFormatting>
  <conditionalFormatting sqref="BD17">
    <cfRule type="expression" dxfId="822" priority="823" stopIfTrue="1">
      <formula>AND(NOT(ISBLANK(BD$7)),BD17&gt;BD$7)</formula>
    </cfRule>
  </conditionalFormatting>
  <conditionalFormatting sqref="BD17">
    <cfRule type="expression" dxfId="821" priority="822" stopIfTrue="1">
      <formula>AND(NOT(ISBLANK(BD$7)),BD17&gt;BD$7)</formula>
    </cfRule>
  </conditionalFormatting>
  <conditionalFormatting sqref="BB17">
    <cfRule type="expression" dxfId="820" priority="821" stopIfTrue="1">
      <formula>AND(NOT(ISBLANK(BB$7)),BB17&gt;BB$7)</formula>
    </cfRule>
  </conditionalFormatting>
  <conditionalFormatting sqref="BB17">
    <cfRule type="expression" dxfId="819" priority="820" stopIfTrue="1">
      <formula>AND(NOT(ISBLANK(BB$7)),BB17&gt;BB$7)</formula>
    </cfRule>
  </conditionalFormatting>
  <conditionalFormatting sqref="BB17">
    <cfRule type="expression" dxfId="818" priority="819" stopIfTrue="1">
      <formula>AND(NOT(ISBLANK(BB$7)),BB17&gt;BB$7)</formula>
    </cfRule>
  </conditionalFormatting>
  <conditionalFormatting sqref="BK17">
    <cfRule type="expression" dxfId="817" priority="818" stopIfTrue="1">
      <formula>AND(NOT(ISBLANK(BI$7)),BK17&gt;BI$7)</formula>
    </cfRule>
  </conditionalFormatting>
  <conditionalFormatting sqref="CB17">
    <cfRule type="expression" dxfId="816" priority="817" stopIfTrue="1">
      <formula>AND(NOT(ISBLANK(CB$7)),CB17&gt;CB$7)</formula>
    </cfRule>
  </conditionalFormatting>
  <conditionalFormatting sqref="CB17">
    <cfRule type="expression" dxfId="815" priority="816" stopIfTrue="1">
      <formula>AND(NOT(ISBLANK(CB$7)),CB17&gt;CB$7)</formula>
    </cfRule>
  </conditionalFormatting>
  <conditionalFormatting sqref="BZ17">
    <cfRule type="expression" dxfId="814" priority="815" stopIfTrue="1">
      <formula>AND(NOT(ISBLANK(BZ$7)),BZ17&gt;BZ$7)</formula>
    </cfRule>
  </conditionalFormatting>
  <conditionalFormatting sqref="BZ17">
    <cfRule type="expression" dxfId="813" priority="814" stopIfTrue="1">
      <formula>AND(NOT(ISBLANK(BZ$7)),BZ17&gt;BZ$7)</formula>
    </cfRule>
  </conditionalFormatting>
  <conditionalFormatting sqref="BX17">
    <cfRule type="expression" dxfId="812" priority="813" stopIfTrue="1">
      <formula>AND(NOT(ISBLANK(BX$7)),BX17&gt;BX$7)</formula>
    </cfRule>
  </conditionalFormatting>
  <conditionalFormatting sqref="BX17">
    <cfRule type="expression" dxfId="811" priority="812" stopIfTrue="1">
      <formula>AND(NOT(ISBLANK(BX$7)),BX17&gt;BX$7)</formula>
    </cfRule>
  </conditionalFormatting>
  <conditionalFormatting sqref="BV17">
    <cfRule type="expression" dxfId="810" priority="811" stopIfTrue="1">
      <formula>AND(NOT(ISBLANK(BV$7)),BV17&gt;BV$7)</formula>
    </cfRule>
  </conditionalFormatting>
  <conditionalFormatting sqref="BV17">
    <cfRule type="expression" dxfId="809" priority="810" stopIfTrue="1">
      <formula>AND(NOT(ISBLANK(BV$7)),BV17&gt;BV$7)</formula>
    </cfRule>
  </conditionalFormatting>
  <conditionalFormatting sqref="BT17">
    <cfRule type="expression" dxfId="808" priority="809" stopIfTrue="1">
      <formula>AND(NOT(ISBLANK(BT$7)),BT17&gt;BT$7)</formula>
    </cfRule>
  </conditionalFormatting>
  <conditionalFormatting sqref="BT17">
    <cfRule type="expression" dxfId="807" priority="808" stopIfTrue="1">
      <formula>AND(NOT(ISBLANK(BT$7)),BT17&gt;BT$7)</formula>
    </cfRule>
  </conditionalFormatting>
  <conditionalFormatting sqref="BR17">
    <cfRule type="expression" dxfId="806" priority="807" stopIfTrue="1">
      <formula>AND(NOT(ISBLANK(BR$7)),BR17&gt;BR$7)</formula>
    </cfRule>
  </conditionalFormatting>
  <conditionalFormatting sqref="BR17">
    <cfRule type="expression" dxfId="805" priority="806" stopIfTrue="1">
      <formula>AND(NOT(ISBLANK(BR$7)),BR17&gt;BR$7)</formula>
    </cfRule>
  </conditionalFormatting>
  <conditionalFormatting sqref="BP17">
    <cfRule type="expression" dxfId="804" priority="805" stopIfTrue="1">
      <formula>AND(NOT(ISBLANK(BP$7)),BP17&gt;BP$7)</formula>
    </cfRule>
  </conditionalFormatting>
  <conditionalFormatting sqref="BP17">
    <cfRule type="expression" dxfId="803" priority="804" stopIfTrue="1">
      <formula>AND(NOT(ISBLANK(BP$7)),BP17&gt;BP$7)</formula>
    </cfRule>
  </conditionalFormatting>
  <conditionalFormatting sqref="AZ17">
    <cfRule type="expression" dxfId="802" priority="803" stopIfTrue="1">
      <formula>AND(NOT(ISBLANK(AZ$7)),AZ17&gt;AZ$7)</formula>
    </cfRule>
  </conditionalFormatting>
  <conditionalFormatting sqref="AZ17">
    <cfRule type="expression" dxfId="801" priority="802" stopIfTrue="1">
      <formula>AND(NOT(ISBLANK(AZ$7)),AZ17&gt;AZ$7)</formula>
    </cfRule>
  </conditionalFormatting>
  <conditionalFormatting sqref="AX17">
    <cfRule type="expression" dxfId="800" priority="801" stopIfTrue="1">
      <formula>AND(NOT(ISBLANK(AX$7)),AX17&gt;AX$7)</formula>
    </cfRule>
  </conditionalFormatting>
  <conditionalFormatting sqref="AX17">
    <cfRule type="expression" dxfId="799" priority="800" stopIfTrue="1">
      <formula>AND(NOT(ISBLANK(AX$7)),AX17&gt;AX$7)</formula>
    </cfRule>
  </conditionalFormatting>
  <conditionalFormatting sqref="AV17">
    <cfRule type="expression" dxfId="798" priority="799" stopIfTrue="1">
      <formula>AND(NOT(ISBLANK(AV$7)),AV17&gt;AV$7)</formula>
    </cfRule>
  </conditionalFormatting>
  <conditionalFormatting sqref="AV17">
    <cfRule type="expression" dxfId="797" priority="798" stopIfTrue="1">
      <formula>AND(NOT(ISBLANK(AV$7)),AV17&gt;AV$7)</formula>
    </cfRule>
  </conditionalFormatting>
  <conditionalFormatting sqref="AU17">
    <cfRule type="expression" dxfId="796" priority="797" stopIfTrue="1">
      <formula>AND(NOT(ISBLANK(AT$7)),AU17&gt;AT$7)</formula>
    </cfRule>
  </conditionalFormatting>
  <conditionalFormatting sqref="AU17">
    <cfRule type="expression" dxfId="795" priority="796" stopIfTrue="1">
      <formula>AND(NOT(ISBLANK(AT$7)),AU17&gt;AT$7)</formula>
    </cfRule>
  </conditionalFormatting>
  <conditionalFormatting sqref="AR17">
    <cfRule type="expression" dxfId="794" priority="795" stopIfTrue="1">
      <formula>AND(NOT(ISBLANK(AR$7)),AR17&gt;AR$7)</formula>
    </cfRule>
  </conditionalFormatting>
  <conditionalFormatting sqref="AR17">
    <cfRule type="expression" dxfId="793" priority="794" stopIfTrue="1">
      <formula>AND(NOT(ISBLANK(AR$7)),AR17&gt;AR$7)</formula>
    </cfRule>
  </conditionalFormatting>
  <conditionalFormatting sqref="AP17">
    <cfRule type="expression" dxfId="792" priority="793" stopIfTrue="1">
      <formula>AND(NOT(ISBLANK(AP$7)),AP17&gt;AP$7)</formula>
    </cfRule>
  </conditionalFormatting>
  <conditionalFormatting sqref="AP17">
    <cfRule type="expression" dxfId="791" priority="792" stopIfTrue="1">
      <formula>AND(NOT(ISBLANK(AP$7)),AP17&gt;AP$7)</formula>
    </cfRule>
  </conditionalFormatting>
  <conditionalFormatting sqref="AN17">
    <cfRule type="expression" dxfId="790" priority="791" stopIfTrue="1">
      <formula>AND(NOT(ISBLANK(AN$7)),AN17&gt;AN$7)</formula>
    </cfRule>
  </conditionalFormatting>
  <conditionalFormatting sqref="AN17">
    <cfRule type="expression" dxfId="789" priority="790" stopIfTrue="1">
      <formula>AND(NOT(ISBLANK(AN$7)),AN17&gt;AN$7)</formula>
    </cfRule>
  </conditionalFormatting>
  <conditionalFormatting sqref="AL17">
    <cfRule type="expression" dxfId="788" priority="789" stopIfTrue="1">
      <formula>AND(NOT(ISBLANK(AL$7)),AL17&gt;AL$7)</formula>
    </cfRule>
  </conditionalFormatting>
  <conditionalFormatting sqref="AL17">
    <cfRule type="expression" dxfId="787" priority="788" stopIfTrue="1">
      <formula>AND(NOT(ISBLANK(AL$7)),AL17&gt;AL$7)</formula>
    </cfRule>
  </conditionalFormatting>
  <conditionalFormatting sqref="AJ17">
    <cfRule type="expression" dxfId="786" priority="787" stopIfTrue="1">
      <formula>AND(NOT(ISBLANK(AJ$7)),AJ17&gt;AJ$7)</formula>
    </cfRule>
  </conditionalFormatting>
  <conditionalFormatting sqref="AJ17">
    <cfRule type="expression" dxfId="785" priority="786" stopIfTrue="1">
      <formula>AND(NOT(ISBLANK(AJ$7)),AJ17&gt;AJ$7)</formula>
    </cfRule>
  </conditionalFormatting>
  <conditionalFormatting sqref="AH17">
    <cfRule type="expression" dxfId="784" priority="785" stopIfTrue="1">
      <formula>AND(NOT(ISBLANK(AH$7)),AH17&gt;AH$7)</formula>
    </cfRule>
  </conditionalFormatting>
  <conditionalFormatting sqref="AH17">
    <cfRule type="expression" dxfId="783" priority="784" stopIfTrue="1">
      <formula>AND(NOT(ISBLANK(AH$7)),AH17&gt;AH$7)</formula>
    </cfRule>
  </conditionalFormatting>
  <conditionalFormatting sqref="AF17">
    <cfRule type="expression" dxfId="782" priority="783" stopIfTrue="1">
      <formula>AND(NOT(ISBLANK(AF$7)),AF17&gt;AF$7)</formula>
    </cfRule>
  </conditionalFormatting>
  <conditionalFormatting sqref="AF17">
    <cfRule type="expression" dxfId="781" priority="782" stopIfTrue="1">
      <formula>AND(NOT(ISBLANK(AF$7)),AF17&gt;AF$7)</formula>
    </cfRule>
  </conditionalFormatting>
  <conditionalFormatting sqref="AD17">
    <cfRule type="expression" dxfId="780" priority="781" stopIfTrue="1">
      <formula>AND(NOT(ISBLANK(AD$7)),AD17&gt;AD$7)</formula>
    </cfRule>
  </conditionalFormatting>
  <conditionalFormatting sqref="AD17">
    <cfRule type="expression" dxfId="779" priority="780" stopIfTrue="1">
      <formula>AND(NOT(ISBLANK(AD$7)),AD17&gt;AD$7)</formula>
    </cfRule>
  </conditionalFormatting>
  <conditionalFormatting sqref="AB17">
    <cfRule type="expression" dxfId="778" priority="779" stopIfTrue="1">
      <formula>AND(NOT(ISBLANK(AB$7)),AB17&gt;AB$7)</formula>
    </cfRule>
  </conditionalFormatting>
  <conditionalFormatting sqref="AB17">
    <cfRule type="expression" dxfId="777" priority="778" stopIfTrue="1">
      <formula>AND(NOT(ISBLANK(AB$7)),AB17&gt;AB$7)</formula>
    </cfRule>
  </conditionalFormatting>
  <conditionalFormatting sqref="Z17">
    <cfRule type="expression" dxfId="776" priority="777" stopIfTrue="1">
      <formula>AND(NOT(ISBLANK(Z$7)),Z17&gt;Z$7)</formula>
    </cfRule>
  </conditionalFormatting>
  <conditionalFormatting sqref="Z17">
    <cfRule type="expression" dxfId="775" priority="776" stopIfTrue="1">
      <formula>AND(NOT(ISBLANK(Z$7)),Z17&gt;Z$7)</formula>
    </cfRule>
  </conditionalFormatting>
  <conditionalFormatting sqref="X17">
    <cfRule type="expression" dxfId="774" priority="775" stopIfTrue="1">
      <formula>AND(NOT(ISBLANK(X$7)),X17&gt;X$7)</formula>
    </cfRule>
  </conditionalFormatting>
  <conditionalFormatting sqref="X17">
    <cfRule type="expression" dxfId="773" priority="774" stopIfTrue="1">
      <formula>AND(NOT(ISBLANK(X$7)),X17&gt;X$7)</formula>
    </cfRule>
  </conditionalFormatting>
  <conditionalFormatting sqref="V17">
    <cfRule type="expression" dxfId="772" priority="773" stopIfTrue="1">
      <formula>AND(NOT(ISBLANK(V$7)),V17&gt;V$7)</formula>
    </cfRule>
  </conditionalFormatting>
  <conditionalFormatting sqref="V17">
    <cfRule type="expression" dxfId="771" priority="772" stopIfTrue="1">
      <formula>AND(NOT(ISBLANK(V$7)),V17&gt;V$7)</formula>
    </cfRule>
  </conditionalFormatting>
  <conditionalFormatting sqref="V17">
    <cfRule type="expression" dxfId="770" priority="771" stopIfTrue="1">
      <formula>AND(NOT(ISBLANK(V$7)),V17&gt;V$7)</formula>
    </cfRule>
  </conditionalFormatting>
  <conditionalFormatting sqref="V17">
    <cfRule type="expression" dxfId="769" priority="770" stopIfTrue="1">
      <formula>AND(NOT(ISBLANK(V$7)),V17&gt;V$7)</formula>
    </cfRule>
  </conditionalFormatting>
  <conditionalFormatting sqref="Z17">
    <cfRule type="expression" dxfId="768" priority="769" stopIfTrue="1">
      <formula>AND(NOT(ISBLANK(Z$7)),Z17&gt;Z$7)</formula>
    </cfRule>
  </conditionalFormatting>
  <conditionalFormatting sqref="Z17">
    <cfRule type="expression" dxfId="767" priority="768" stopIfTrue="1">
      <formula>AND(NOT(ISBLANK(Z$7)),Z17&gt;Z$7)</formula>
    </cfRule>
  </conditionalFormatting>
  <conditionalFormatting sqref="Z17">
    <cfRule type="expression" dxfId="766" priority="767" stopIfTrue="1">
      <formula>AND(NOT(ISBLANK(Z$7)),Z17&gt;Z$7)</formula>
    </cfRule>
  </conditionalFormatting>
  <conditionalFormatting sqref="Z17">
    <cfRule type="expression" dxfId="765" priority="766" stopIfTrue="1">
      <formula>AND(NOT(ISBLANK(Z$7)),Z17&gt;Z$7)</formula>
    </cfRule>
  </conditionalFormatting>
  <conditionalFormatting sqref="Z17">
    <cfRule type="expression" dxfId="764" priority="765" stopIfTrue="1">
      <formula>AND(NOT(ISBLANK(Z$7)),Z17&gt;Z$7)</formula>
    </cfRule>
  </conditionalFormatting>
  <conditionalFormatting sqref="Z17">
    <cfRule type="expression" dxfId="763" priority="764" stopIfTrue="1">
      <formula>AND(NOT(ISBLANK(Z$7)),Z17&gt;Z$7)</formula>
    </cfRule>
  </conditionalFormatting>
  <conditionalFormatting sqref="X17">
    <cfRule type="expression" dxfId="762" priority="763" stopIfTrue="1">
      <formula>AND(NOT(ISBLANK(X$7)),X17&gt;X$7)</formula>
    </cfRule>
  </conditionalFormatting>
  <conditionalFormatting sqref="X17">
    <cfRule type="expression" dxfId="761" priority="762" stopIfTrue="1">
      <formula>AND(NOT(ISBLANK(X$7)),X17&gt;X$7)</formula>
    </cfRule>
  </conditionalFormatting>
  <conditionalFormatting sqref="X17">
    <cfRule type="expression" dxfId="760" priority="761" stopIfTrue="1">
      <formula>AND(NOT(ISBLANK(X$7)),X17&gt;X$7)</formula>
    </cfRule>
  </conditionalFormatting>
  <conditionalFormatting sqref="X17">
    <cfRule type="expression" dxfId="759" priority="760" stopIfTrue="1">
      <formula>AND(NOT(ISBLANK(X$7)),X17&gt;X$7)</formula>
    </cfRule>
  </conditionalFormatting>
  <conditionalFormatting sqref="X17">
    <cfRule type="expression" dxfId="758" priority="759" stopIfTrue="1">
      <formula>AND(NOT(ISBLANK(X$7)),X17&gt;X$7)</formula>
    </cfRule>
  </conditionalFormatting>
  <conditionalFormatting sqref="V17">
    <cfRule type="expression" dxfId="757" priority="758" stopIfTrue="1">
      <formula>AND(NOT(ISBLANK(V$7)),V17&gt;V$7)</formula>
    </cfRule>
  </conditionalFormatting>
  <conditionalFormatting sqref="V17">
    <cfRule type="expression" dxfId="756" priority="757" stopIfTrue="1">
      <formula>AND(NOT(ISBLANK(V$7)),V17&gt;V$7)</formula>
    </cfRule>
  </conditionalFormatting>
  <conditionalFormatting sqref="V17">
    <cfRule type="expression" dxfId="755" priority="756" stopIfTrue="1">
      <formula>AND(NOT(ISBLANK(V$7)),V17&gt;V$7)</formula>
    </cfRule>
  </conditionalFormatting>
  <conditionalFormatting sqref="V17">
    <cfRule type="expression" dxfId="754" priority="755" stopIfTrue="1">
      <formula>AND(NOT(ISBLANK(V$7)),V17&gt;V$7)</formula>
    </cfRule>
  </conditionalFormatting>
  <conditionalFormatting sqref="V17">
    <cfRule type="expression" dxfId="753" priority="754" stopIfTrue="1">
      <formula>AND(NOT(ISBLANK(V$7)),V17&gt;V$7)</formula>
    </cfRule>
  </conditionalFormatting>
  <conditionalFormatting sqref="V17">
    <cfRule type="expression" dxfId="752" priority="753" stopIfTrue="1">
      <formula>AND(NOT(ISBLANK(V$7)),V17&gt;V$7)</formula>
    </cfRule>
  </conditionalFormatting>
  <conditionalFormatting sqref="V17">
    <cfRule type="expression" dxfId="751" priority="752" stopIfTrue="1">
      <formula>AND(NOT(ISBLANK(V$7)),V17&gt;V$7)</formula>
    </cfRule>
  </conditionalFormatting>
  <conditionalFormatting sqref="BN17">
    <cfRule type="expression" dxfId="750" priority="751" stopIfTrue="1">
      <formula>AND(NOT(ISBLANK(BN$7)),BN17&gt;BN$7)</formula>
    </cfRule>
  </conditionalFormatting>
  <conditionalFormatting sqref="BN17">
    <cfRule type="expression" dxfId="749" priority="750" stopIfTrue="1">
      <formula>AND(NOT(ISBLANK(BN$7)),BN17&gt;BN$7)</formula>
    </cfRule>
  </conditionalFormatting>
  <conditionalFormatting sqref="BN17">
    <cfRule type="expression" dxfId="748" priority="749" stopIfTrue="1">
      <formula>AND(NOT(ISBLANK(BN$7)),BN17&gt;BN$7)</formula>
    </cfRule>
  </conditionalFormatting>
  <conditionalFormatting sqref="BL17">
    <cfRule type="expression" dxfId="747" priority="748" stopIfTrue="1">
      <formula>AND(NOT(ISBLANK(BL$7)),BL17&gt;BL$7)</formula>
    </cfRule>
  </conditionalFormatting>
  <conditionalFormatting sqref="BL17">
    <cfRule type="expression" dxfId="746" priority="747" stopIfTrue="1">
      <formula>AND(NOT(ISBLANK(BL$7)),BL17&gt;BL$7)</formula>
    </cfRule>
  </conditionalFormatting>
  <conditionalFormatting sqref="BL17">
    <cfRule type="expression" dxfId="745" priority="746" stopIfTrue="1">
      <formula>AND(NOT(ISBLANK(BL$7)),BL17&gt;BL$7)</formula>
    </cfRule>
  </conditionalFormatting>
  <conditionalFormatting sqref="BJ17">
    <cfRule type="expression" dxfId="744" priority="745" stopIfTrue="1">
      <formula>AND(NOT(ISBLANK(BJ$7)),BJ17&gt;BJ$7)</formula>
    </cfRule>
  </conditionalFormatting>
  <conditionalFormatting sqref="BJ17">
    <cfRule type="expression" dxfId="743" priority="744" stopIfTrue="1">
      <formula>AND(NOT(ISBLANK(BJ$7)),BJ17&gt;BJ$7)</formula>
    </cfRule>
  </conditionalFormatting>
  <conditionalFormatting sqref="BJ17">
    <cfRule type="expression" dxfId="742" priority="743" stopIfTrue="1">
      <formula>AND(NOT(ISBLANK(BJ$7)),BJ17&gt;BJ$7)</formula>
    </cfRule>
  </conditionalFormatting>
  <conditionalFormatting sqref="BH17">
    <cfRule type="expression" dxfId="741" priority="742" stopIfTrue="1">
      <formula>AND(NOT(ISBLANK(BH$7)),BH17&gt;BH$7)</formula>
    </cfRule>
  </conditionalFormatting>
  <conditionalFormatting sqref="BH17">
    <cfRule type="expression" dxfId="740" priority="741" stopIfTrue="1">
      <formula>AND(NOT(ISBLANK(BH$7)),BH17&gt;BH$7)</formula>
    </cfRule>
  </conditionalFormatting>
  <conditionalFormatting sqref="BH17">
    <cfRule type="expression" dxfId="739" priority="740" stopIfTrue="1">
      <formula>AND(NOT(ISBLANK(BH$7)),BH17&gt;BH$7)</formula>
    </cfRule>
  </conditionalFormatting>
  <conditionalFormatting sqref="BF17">
    <cfRule type="expression" dxfId="738" priority="739" stopIfTrue="1">
      <formula>AND(NOT(ISBLANK(BF$7)),BF17&gt;BF$7)</formula>
    </cfRule>
  </conditionalFormatting>
  <conditionalFormatting sqref="BF17">
    <cfRule type="expression" dxfId="737" priority="738" stopIfTrue="1">
      <formula>AND(NOT(ISBLANK(BF$7)),BF17&gt;BF$7)</formula>
    </cfRule>
  </conditionalFormatting>
  <conditionalFormatting sqref="BF17">
    <cfRule type="expression" dxfId="736" priority="737" stopIfTrue="1">
      <formula>AND(NOT(ISBLANK(BF$7)),BF17&gt;BF$7)</formula>
    </cfRule>
  </conditionalFormatting>
  <conditionalFormatting sqref="BD17">
    <cfRule type="expression" dxfId="735" priority="736" stopIfTrue="1">
      <formula>AND(NOT(ISBLANK(BD$7)),BD17&gt;BD$7)</formula>
    </cfRule>
  </conditionalFormatting>
  <conditionalFormatting sqref="BD17">
    <cfRule type="expression" dxfId="734" priority="735" stopIfTrue="1">
      <formula>AND(NOT(ISBLANK(BD$7)),BD17&gt;BD$7)</formula>
    </cfRule>
  </conditionalFormatting>
  <conditionalFormatting sqref="BD17">
    <cfRule type="expression" dxfId="733" priority="734" stopIfTrue="1">
      <formula>AND(NOT(ISBLANK(BD$7)),BD17&gt;BD$7)</formula>
    </cfRule>
  </conditionalFormatting>
  <conditionalFormatting sqref="BB17">
    <cfRule type="expression" dxfId="732" priority="733" stopIfTrue="1">
      <formula>AND(NOT(ISBLANK(BB$7)),BB17&gt;BB$7)</formula>
    </cfRule>
  </conditionalFormatting>
  <conditionalFormatting sqref="BB17">
    <cfRule type="expression" dxfId="731" priority="732" stopIfTrue="1">
      <formula>AND(NOT(ISBLANK(BB$7)),BB17&gt;BB$7)</formula>
    </cfRule>
  </conditionalFormatting>
  <conditionalFormatting sqref="BB17">
    <cfRule type="expression" dxfId="730" priority="731" stopIfTrue="1">
      <formula>AND(NOT(ISBLANK(BB$7)),BB17&gt;BB$7)</formula>
    </cfRule>
  </conditionalFormatting>
  <conditionalFormatting sqref="BK17">
    <cfRule type="expression" dxfId="729" priority="730" stopIfTrue="1">
      <formula>AND(NOT(ISBLANK(BI$7)),BK17&gt;BI$7)</formula>
    </cfRule>
  </conditionalFormatting>
  <conditionalFormatting sqref="AT17">
    <cfRule type="expression" dxfId="728" priority="729" stopIfTrue="1">
      <formula>AND(NOT(ISBLANK(AT$7)),AT17&gt;AT$7)</formula>
    </cfRule>
  </conditionalFormatting>
  <conditionalFormatting sqref="AT17">
    <cfRule type="expression" dxfId="727" priority="728" stopIfTrue="1">
      <formula>AND(NOT(ISBLANK(AT$7)),AT17&gt;AT$7)</formula>
    </cfRule>
  </conditionalFormatting>
  <conditionalFormatting sqref="AT17">
    <cfRule type="expression" dxfId="726" priority="727" stopIfTrue="1">
      <formula>AND(NOT(ISBLANK(AT$7)),AT17&gt;AT$7)</formula>
    </cfRule>
  </conditionalFormatting>
  <conditionalFormatting sqref="AT17">
    <cfRule type="expression" dxfId="725" priority="726" stopIfTrue="1">
      <formula>AND(NOT(ISBLANK(AT$7)),AT17&gt;AT$7)</formula>
    </cfRule>
  </conditionalFormatting>
  <conditionalFormatting sqref="CB14">
    <cfRule type="expression" dxfId="724" priority="725" stopIfTrue="1">
      <formula>AND(NOT(ISBLANK(CB$7)),CB14&gt;CB$7)</formula>
    </cfRule>
  </conditionalFormatting>
  <conditionalFormatting sqref="CB14">
    <cfRule type="expression" dxfId="723" priority="724" stopIfTrue="1">
      <formula>AND(NOT(ISBLANK(CB$7)),CB14&gt;CB$7)</formula>
    </cfRule>
  </conditionalFormatting>
  <conditionalFormatting sqref="BZ14">
    <cfRule type="expression" dxfId="722" priority="723" stopIfTrue="1">
      <formula>AND(NOT(ISBLANK(BZ$7)),BZ14&gt;BZ$7)</formula>
    </cfRule>
  </conditionalFormatting>
  <conditionalFormatting sqref="BZ14">
    <cfRule type="expression" dxfId="721" priority="722" stopIfTrue="1">
      <formula>AND(NOT(ISBLANK(BZ$7)),BZ14&gt;BZ$7)</formula>
    </cfRule>
  </conditionalFormatting>
  <conditionalFormatting sqref="BX14">
    <cfRule type="expression" dxfId="720" priority="721" stopIfTrue="1">
      <formula>AND(NOT(ISBLANK(BX$7)),BX14&gt;BX$7)</formula>
    </cfRule>
  </conditionalFormatting>
  <conditionalFormatting sqref="BX14">
    <cfRule type="expression" dxfId="719" priority="720" stopIfTrue="1">
      <formula>AND(NOT(ISBLANK(BX$7)),BX14&gt;BX$7)</formula>
    </cfRule>
  </conditionalFormatting>
  <conditionalFormatting sqref="BV14">
    <cfRule type="expression" dxfId="718" priority="719" stopIfTrue="1">
      <formula>AND(NOT(ISBLANK(BV$7)),BV14&gt;BV$7)</formula>
    </cfRule>
  </conditionalFormatting>
  <conditionalFormatting sqref="BV14">
    <cfRule type="expression" dxfId="717" priority="718" stopIfTrue="1">
      <formula>AND(NOT(ISBLANK(BV$7)),BV14&gt;BV$7)</formula>
    </cfRule>
  </conditionalFormatting>
  <conditionalFormatting sqref="BT14">
    <cfRule type="expression" dxfId="716" priority="717" stopIfTrue="1">
      <formula>AND(NOT(ISBLANK(BT$7)),BT14&gt;BT$7)</formula>
    </cfRule>
  </conditionalFormatting>
  <conditionalFormatting sqref="BT14">
    <cfRule type="expression" dxfId="715" priority="716" stopIfTrue="1">
      <formula>AND(NOT(ISBLANK(BT$7)),BT14&gt;BT$7)</formula>
    </cfRule>
  </conditionalFormatting>
  <conditionalFormatting sqref="BR14">
    <cfRule type="expression" dxfId="714" priority="715" stopIfTrue="1">
      <formula>AND(NOT(ISBLANK(BR$7)),BR14&gt;BR$7)</formula>
    </cfRule>
  </conditionalFormatting>
  <conditionalFormatting sqref="BR14">
    <cfRule type="expression" dxfId="713" priority="714" stopIfTrue="1">
      <formula>AND(NOT(ISBLANK(BR$7)),BR14&gt;BR$7)</formula>
    </cfRule>
  </conditionalFormatting>
  <conditionalFormatting sqref="BP14">
    <cfRule type="expression" dxfId="712" priority="713" stopIfTrue="1">
      <formula>AND(NOT(ISBLANK(BP$7)),BP14&gt;BP$7)</formula>
    </cfRule>
  </conditionalFormatting>
  <conditionalFormatting sqref="BP14">
    <cfRule type="expression" dxfId="711" priority="712" stopIfTrue="1">
      <formula>AND(NOT(ISBLANK(BP$7)),BP14&gt;BP$7)</formula>
    </cfRule>
  </conditionalFormatting>
  <conditionalFormatting sqref="AZ14">
    <cfRule type="expression" dxfId="710" priority="711" stopIfTrue="1">
      <formula>AND(NOT(ISBLANK(AZ$7)),AZ14&gt;AZ$7)</formula>
    </cfRule>
  </conditionalFormatting>
  <conditionalFormatting sqref="AZ14">
    <cfRule type="expression" dxfId="709" priority="710" stopIfTrue="1">
      <formula>AND(NOT(ISBLANK(AZ$7)),AZ14&gt;AZ$7)</formula>
    </cfRule>
  </conditionalFormatting>
  <conditionalFormatting sqref="AX14">
    <cfRule type="expression" dxfId="708" priority="709" stopIfTrue="1">
      <formula>AND(NOT(ISBLANK(AX$7)),AX14&gt;AX$7)</formula>
    </cfRule>
  </conditionalFormatting>
  <conditionalFormatting sqref="AX14">
    <cfRule type="expression" dxfId="707" priority="708" stopIfTrue="1">
      <formula>AND(NOT(ISBLANK(AX$7)),AX14&gt;AX$7)</formula>
    </cfRule>
  </conditionalFormatting>
  <conditionalFormatting sqref="AV14">
    <cfRule type="expression" dxfId="706" priority="707" stopIfTrue="1">
      <formula>AND(NOT(ISBLANK(AV$7)),AV14&gt;AV$7)</formula>
    </cfRule>
  </conditionalFormatting>
  <conditionalFormatting sqref="AV14">
    <cfRule type="expression" dxfId="705" priority="706" stopIfTrue="1">
      <formula>AND(NOT(ISBLANK(AV$7)),AV14&gt;AV$7)</formula>
    </cfRule>
  </conditionalFormatting>
  <conditionalFormatting sqref="AU14">
    <cfRule type="expression" dxfId="704" priority="705" stopIfTrue="1">
      <formula>AND(NOT(ISBLANK(AT$7)),AU14&gt;AT$7)</formula>
    </cfRule>
  </conditionalFormatting>
  <conditionalFormatting sqref="AU14">
    <cfRule type="expression" dxfId="703" priority="704" stopIfTrue="1">
      <formula>AND(NOT(ISBLANK(AT$7)),AU14&gt;AT$7)</formula>
    </cfRule>
  </conditionalFormatting>
  <conditionalFormatting sqref="AR14">
    <cfRule type="expression" dxfId="702" priority="703" stopIfTrue="1">
      <formula>AND(NOT(ISBLANK(AR$7)),AR14&gt;AR$7)</formula>
    </cfRule>
  </conditionalFormatting>
  <conditionalFormatting sqref="AR14">
    <cfRule type="expression" dxfId="701" priority="702" stopIfTrue="1">
      <formula>AND(NOT(ISBLANK(AR$7)),AR14&gt;AR$7)</formula>
    </cfRule>
  </conditionalFormatting>
  <conditionalFormatting sqref="AP14">
    <cfRule type="expression" dxfId="700" priority="701" stopIfTrue="1">
      <formula>AND(NOT(ISBLANK(AP$7)),AP14&gt;AP$7)</formula>
    </cfRule>
  </conditionalFormatting>
  <conditionalFormatting sqref="AP14">
    <cfRule type="expression" dxfId="699" priority="700" stopIfTrue="1">
      <formula>AND(NOT(ISBLANK(AP$7)),AP14&gt;AP$7)</formula>
    </cfRule>
  </conditionalFormatting>
  <conditionalFormatting sqref="AN14">
    <cfRule type="expression" dxfId="698" priority="699" stopIfTrue="1">
      <formula>AND(NOT(ISBLANK(AN$7)),AN14&gt;AN$7)</formula>
    </cfRule>
  </conditionalFormatting>
  <conditionalFormatting sqref="AN14">
    <cfRule type="expression" dxfId="697" priority="698" stopIfTrue="1">
      <formula>AND(NOT(ISBLANK(AN$7)),AN14&gt;AN$7)</formula>
    </cfRule>
  </conditionalFormatting>
  <conditionalFormatting sqref="AL14">
    <cfRule type="expression" dxfId="696" priority="697" stopIfTrue="1">
      <formula>AND(NOT(ISBLANK(AL$7)),AL14&gt;AL$7)</formula>
    </cfRule>
  </conditionalFormatting>
  <conditionalFormatting sqref="AL14">
    <cfRule type="expression" dxfId="695" priority="696" stopIfTrue="1">
      <formula>AND(NOT(ISBLANK(AL$7)),AL14&gt;AL$7)</formula>
    </cfRule>
  </conditionalFormatting>
  <conditionalFormatting sqref="AJ14">
    <cfRule type="expression" dxfId="694" priority="695" stopIfTrue="1">
      <formula>AND(NOT(ISBLANK(AJ$7)),AJ14&gt;AJ$7)</formula>
    </cfRule>
  </conditionalFormatting>
  <conditionalFormatting sqref="AJ14">
    <cfRule type="expression" dxfId="693" priority="694" stopIfTrue="1">
      <formula>AND(NOT(ISBLANK(AJ$7)),AJ14&gt;AJ$7)</formula>
    </cfRule>
  </conditionalFormatting>
  <conditionalFormatting sqref="AH14">
    <cfRule type="expression" dxfId="692" priority="693" stopIfTrue="1">
      <formula>AND(NOT(ISBLANK(AH$7)),AH14&gt;AH$7)</formula>
    </cfRule>
  </conditionalFormatting>
  <conditionalFormatting sqref="AH14">
    <cfRule type="expression" dxfId="691" priority="692" stopIfTrue="1">
      <formula>AND(NOT(ISBLANK(AH$7)),AH14&gt;AH$7)</formula>
    </cfRule>
  </conditionalFormatting>
  <conditionalFormatting sqref="AF14">
    <cfRule type="expression" dxfId="690" priority="691" stopIfTrue="1">
      <formula>AND(NOT(ISBLANK(AF$7)),AF14&gt;AF$7)</formula>
    </cfRule>
  </conditionalFormatting>
  <conditionalFormatting sqref="AF14">
    <cfRule type="expression" dxfId="689" priority="690" stopIfTrue="1">
      <formula>AND(NOT(ISBLANK(AF$7)),AF14&gt;AF$7)</formula>
    </cfRule>
  </conditionalFormatting>
  <conditionalFormatting sqref="AD14">
    <cfRule type="expression" dxfId="688" priority="689" stopIfTrue="1">
      <formula>AND(NOT(ISBLANK(AD$7)),AD14&gt;AD$7)</formula>
    </cfRule>
  </conditionalFormatting>
  <conditionalFormatting sqref="AD14">
    <cfRule type="expression" dxfId="687" priority="688" stopIfTrue="1">
      <formula>AND(NOT(ISBLANK(AD$7)),AD14&gt;AD$7)</formula>
    </cfRule>
  </conditionalFormatting>
  <conditionalFormatting sqref="AB14">
    <cfRule type="expression" dxfId="686" priority="687" stopIfTrue="1">
      <formula>AND(NOT(ISBLANK(AB$7)),AB14&gt;AB$7)</formula>
    </cfRule>
  </conditionalFormatting>
  <conditionalFormatting sqref="AB14">
    <cfRule type="expression" dxfId="685" priority="686" stopIfTrue="1">
      <formula>AND(NOT(ISBLANK(AB$7)),AB14&gt;AB$7)</formula>
    </cfRule>
  </conditionalFormatting>
  <conditionalFormatting sqref="Z14">
    <cfRule type="expression" dxfId="684" priority="685" stopIfTrue="1">
      <formula>AND(NOT(ISBLANK(Z$7)),Z14&gt;Z$7)</formula>
    </cfRule>
  </conditionalFormatting>
  <conditionalFormatting sqref="Z14">
    <cfRule type="expression" dxfId="683" priority="684" stopIfTrue="1">
      <formula>AND(NOT(ISBLANK(Z$7)),Z14&gt;Z$7)</formula>
    </cfRule>
  </conditionalFormatting>
  <conditionalFormatting sqref="X14">
    <cfRule type="expression" dxfId="682" priority="683" stopIfTrue="1">
      <formula>AND(NOT(ISBLANK(X$7)),X14&gt;X$7)</formula>
    </cfRule>
  </conditionalFormatting>
  <conditionalFormatting sqref="X14">
    <cfRule type="expression" dxfId="681" priority="682" stopIfTrue="1">
      <formula>AND(NOT(ISBLANK(X$7)),X14&gt;X$7)</formula>
    </cfRule>
  </conditionalFormatting>
  <conditionalFormatting sqref="V14">
    <cfRule type="expression" dxfId="680" priority="681" stopIfTrue="1">
      <formula>AND(NOT(ISBLANK(V$7)),V14&gt;V$7)</formula>
    </cfRule>
  </conditionalFormatting>
  <conditionalFormatting sqref="V14">
    <cfRule type="expression" dxfId="679" priority="680" stopIfTrue="1">
      <formula>AND(NOT(ISBLANK(V$7)),V14&gt;V$7)</formula>
    </cfRule>
  </conditionalFormatting>
  <conditionalFormatting sqref="V14">
    <cfRule type="expression" dxfId="678" priority="679" stopIfTrue="1">
      <formula>AND(NOT(ISBLANK(V$7)),V14&gt;V$7)</formula>
    </cfRule>
  </conditionalFormatting>
  <conditionalFormatting sqref="V14">
    <cfRule type="expression" dxfId="677" priority="678" stopIfTrue="1">
      <formula>AND(NOT(ISBLANK(V$7)),V14&gt;V$7)</formula>
    </cfRule>
  </conditionalFormatting>
  <conditionalFormatting sqref="Z14">
    <cfRule type="expression" dxfId="676" priority="677" stopIfTrue="1">
      <formula>AND(NOT(ISBLANK(Z$7)),Z14&gt;Z$7)</formula>
    </cfRule>
  </conditionalFormatting>
  <conditionalFormatting sqref="Z14">
    <cfRule type="expression" dxfId="675" priority="676" stopIfTrue="1">
      <formula>AND(NOT(ISBLANK(Z$7)),Z14&gt;Z$7)</formula>
    </cfRule>
  </conditionalFormatting>
  <conditionalFormatting sqref="Z14">
    <cfRule type="expression" dxfId="674" priority="675" stopIfTrue="1">
      <formula>AND(NOT(ISBLANK(Z$7)),Z14&gt;Z$7)</formula>
    </cfRule>
  </conditionalFormatting>
  <conditionalFormatting sqref="Z14">
    <cfRule type="expression" dxfId="673" priority="674" stopIfTrue="1">
      <formula>AND(NOT(ISBLANK(Z$7)),Z14&gt;Z$7)</formula>
    </cfRule>
  </conditionalFormatting>
  <conditionalFormatting sqref="Z14">
    <cfRule type="expression" dxfId="672" priority="673" stopIfTrue="1">
      <formula>AND(NOT(ISBLANK(Z$7)),Z14&gt;Z$7)</formula>
    </cfRule>
  </conditionalFormatting>
  <conditionalFormatting sqref="Z14">
    <cfRule type="expression" dxfId="671" priority="672" stopIfTrue="1">
      <formula>AND(NOT(ISBLANK(Z$7)),Z14&gt;Z$7)</formula>
    </cfRule>
  </conditionalFormatting>
  <conditionalFormatting sqref="X14">
    <cfRule type="expression" dxfId="670" priority="671" stopIfTrue="1">
      <formula>AND(NOT(ISBLANK(X$7)),X14&gt;X$7)</formula>
    </cfRule>
  </conditionalFormatting>
  <conditionalFormatting sqref="X14">
    <cfRule type="expression" dxfId="669" priority="670" stopIfTrue="1">
      <formula>AND(NOT(ISBLANK(X$7)),X14&gt;X$7)</formula>
    </cfRule>
  </conditionalFormatting>
  <conditionalFormatting sqref="X14">
    <cfRule type="expression" dxfId="668" priority="669" stopIfTrue="1">
      <formula>AND(NOT(ISBLANK(X$7)),X14&gt;X$7)</formula>
    </cfRule>
  </conditionalFormatting>
  <conditionalFormatting sqref="X14">
    <cfRule type="expression" dxfId="667" priority="668" stopIfTrue="1">
      <formula>AND(NOT(ISBLANK(X$7)),X14&gt;X$7)</formula>
    </cfRule>
  </conditionalFormatting>
  <conditionalFormatting sqref="X14">
    <cfRule type="expression" dxfId="666" priority="667" stopIfTrue="1">
      <formula>AND(NOT(ISBLANK(X$7)),X14&gt;X$7)</formula>
    </cfRule>
  </conditionalFormatting>
  <conditionalFormatting sqref="V14">
    <cfRule type="expression" dxfId="665" priority="666" stopIfTrue="1">
      <formula>AND(NOT(ISBLANK(V$7)),V14&gt;V$7)</formula>
    </cfRule>
  </conditionalFormatting>
  <conditionalFormatting sqref="V14">
    <cfRule type="expression" dxfId="664" priority="665" stopIfTrue="1">
      <formula>AND(NOT(ISBLANK(V$7)),V14&gt;V$7)</formula>
    </cfRule>
  </conditionalFormatting>
  <conditionalFormatting sqref="V14">
    <cfRule type="expression" dxfId="663" priority="664" stopIfTrue="1">
      <formula>AND(NOT(ISBLANK(V$7)),V14&gt;V$7)</formula>
    </cfRule>
  </conditionalFormatting>
  <conditionalFormatting sqref="V14">
    <cfRule type="expression" dxfId="662" priority="663" stopIfTrue="1">
      <formula>AND(NOT(ISBLANK(V$7)),V14&gt;V$7)</formula>
    </cfRule>
  </conditionalFormatting>
  <conditionalFormatting sqref="V14">
    <cfRule type="expression" dxfId="661" priority="662" stopIfTrue="1">
      <formula>AND(NOT(ISBLANK(V$7)),V14&gt;V$7)</formula>
    </cfRule>
  </conditionalFormatting>
  <conditionalFormatting sqref="V14">
    <cfRule type="expression" dxfId="660" priority="661" stopIfTrue="1">
      <formula>AND(NOT(ISBLANK(V$7)),V14&gt;V$7)</formula>
    </cfRule>
  </conditionalFormatting>
  <conditionalFormatting sqref="V14">
    <cfRule type="expression" dxfId="659" priority="660" stopIfTrue="1">
      <formula>AND(NOT(ISBLANK(V$7)),V14&gt;V$7)</formula>
    </cfRule>
  </conditionalFormatting>
  <conditionalFormatting sqref="BN14">
    <cfRule type="expression" dxfId="658" priority="659" stopIfTrue="1">
      <formula>AND(NOT(ISBLANK(BN$7)),BN14&gt;BN$7)</formula>
    </cfRule>
  </conditionalFormatting>
  <conditionalFormatting sqref="BN14">
    <cfRule type="expression" dxfId="657" priority="658" stopIfTrue="1">
      <formula>AND(NOT(ISBLANK(BN$7)),BN14&gt;BN$7)</formula>
    </cfRule>
  </conditionalFormatting>
  <conditionalFormatting sqref="BN14">
    <cfRule type="expression" dxfId="656" priority="657" stopIfTrue="1">
      <formula>AND(NOT(ISBLANK(BN$7)),BN14&gt;BN$7)</formula>
    </cfRule>
  </conditionalFormatting>
  <conditionalFormatting sqref="BL14">
    <cfRule type="expression" dxfId="655" priority="656" stopIfTrue="1">
      <formula>AND(NOT(ISBLANK(BL$7)),BL14&gt;BL$7)</formula>
    </cfRule>
  </conditionalFormatting>
  <conditionalFormatting sqref="BL14">
    <cfRule type="expression" dxfId="654" priority="655" stopIfTrue="1">
      <formula>AND(NOT(ISBLANK(BL$7)),BL14&gt;BL$7)</formula>
    </cfRule>
  </conditionalFormatting>
  <conditionalFormatting sqref="BL14">
    <cfRule type="expression" dxfId="653" priority="654" stopIfTrue="1">
      <formula>AND(NOT(ISBLANK(BL$7)),BL14&gt;BL$7)</formula>
    </cfRule>
  </conditionalFormatting>
  <conditionalFormatting sqref="BJ14">
    <cfRule type="expression" dxfId="652" priority="653" stopIfTrue="1">
      <formula>AND(NOT(ISBLANK(BJ$7)),BJ14&gt;BJ$7)</formula>
    </cfRule>
  </conditionalFormatting>
  <conditionalFormatting sqref="BJ14">
    <cfRule type="expression" dxfId="651" priority="652" stopIfTrue="1">
      <formula>AND(NOT(ISBLANK(BJ$7)),BJ14&gt;BJ$7)</formula>
    </cfRule>
  </conditionalFormatting>
  <conditionalFormatting sqref="BJ14">
    <cfRule type="expression" dxfId="650" priority="651" stopIfTrue="1">
      <formula>AND(NOT(ISBLANK(BJ$7)),BJ14&gt;BJ$7)</formula>
    </cfRule>
  </conditionalFormatting>
  <conditionalFormatting sqref="BH14">
    <cfRule type="expression" dxfId="649" priority="650" stopIfTrue="1">
      <formula>AND(NOT(ISBLANK(BH$7)),BH14&gt;BH$7)</formula>
    </cfRule>
  </conditionalFormatting>
  <conditionalFormatting sqref="BH14">
    <cfRule type="expression" dxfId="648" priority="649" stopIfTrue="1">
      <formula>AND(NOT(ISBLANK(BH$7)),BH14&gt;BH$7)</formula>
    </cfRule>
  </conditionalFormatting>
  <conditionalFormatting sqref="BH14">
    <cfRule type="expression" dxfId="647" priority="648" stopIfTrue="1">
      <formula>AND(NOT(ISBLANK(BH$7)),BH14&gt;BH$7)</formula>
    </cfRule>
  </conditionalFormatting>
  <conditionalFormatting sqref="BF14">
    <cfRule type="expression" dxfId="646" priority="647" stopIfTrue="1">
      <formula>AND(NOT(ISBLANK(BF$7)),BF14&gt;BF$7)</formula>
    </cfRule>
  </conditionalFormatting>
  <conditionalFormatting sqref="BF14">
    <cfRule type="expression" dxfId="645" priority="646" stopIfTrue="1">
      <formula>AND(NOT(ISBLANK(BF$7)),BF14&gt;BF$7)</formula>
    </cfRule>
  </conditionalFormatting>
  <conditionalFormatting sqref="BF14">
    <cfRule type="expression" dxfId="644" priority="645" stopIfTrue="1">
      <formula>AND(NOT(ISBLANK(BF$7)),BF14&gt;BF$7)</formula>
    </cfRule>
  </conditionalFormatting>
  <conditionalFormatting sqref="BD14">
    <cfRule type="expression" dxfId="643" priority="644" stopIfTrue="1">
      <formula>AND(NOT(ISBLANK(BD$7)),BD14&gt;BD$7)</formula>
    </cfRule>
  </conditionalFormatting>
  <conditionalFormatting sqref="BD14">
    <cfRule type="expression" dxfId="642" priority="643" stopIfTrue="1">
      <formula>AND(NOT(ISBLANK(BD$7)),BD14&gt;BD$7)</formula>
    </cfRule>
  </conditionalFormatting>
  <conditionalFormatting sqref="BD14">
    <cfRule type="expression" dxfId="641" priority="642" stopIfTrue="1">
      <formula>AND(NOT(ISBLANK(BD$7)),BD14&gt;BD$7)</formula>
    </cfRule>
  </conditionalFormatting>
  <conditionalFormatting sqref="BB14">
    <cfRule type="expression" dxfId="640" priority="641" stopIfTrue="1">
      <formula>AND(NOT(ISBLANK(BB$7)),BB14&gt;BB$7)</formula>
    </cfRule>
  </conditionalFormatting>
  <conditionalFormatting sqref="BB14">
    <cfRule type="expression" dxfId="639" priority="640" stopIfTrue="1">
      <formula>AND(NOT(ISBLANK(BB$7)),BB14&gt;BB$7)</formula>
    </cfRule>
  </conditionalFormatting>
  <conditionalFormatting sqref="BB14">
    <cfRule type="expression" dxfId="638" priority="639" stopIfTrue="1">
      <formula>AND(NOT(ISBLANK(BB$7)),BB14&gt;BB$7)</formula>
    </cfRule>
  </conditionalFormatting>
  <conditionalFormatting sqref="BK14">
    <cfRule type="expression" dxfId="637" priority="638" stopIfTrue="1">
      <formula>AND(NOT(ISBLANK(BI$7)),BK14&gt;BI$7)</formula>
    </cfRule>
  </conditionalFormatting>
  <conditionalFormatting sqref="CB14">
    <cfRule type="expression" dxfId="636" priority="637" stopIfTrue="1">
      <formula>AND(NOT(ISBLANK(CB$7)),CB14&gt;CB$7)</formula>
    </cfRule>
  </conditionalFormatting>
  <conditionalFormatting sqref="CB14">
    <cfRule type="expression" dxfId="635" priority="636" stopIfTrue="1">
      <formula>AND(NOT(ISBLANK(CB$7)),CB14&gt;CB$7)</formula>
    </cfRule>
  </conditionalFormatting>
  <conditionalFormatting sqref="BZ14">
    <cfRule type="expression" dxfId="634" priority="635" stopIfTrue="1">
      <formula>AND(NOT(ISBLANK(BZ$7)),BZ14&gt;BZ$7)</formula>
    </cfRule>
  </conditionalFormatting>
  <conditionalFormatting sqref="BZ14">
    <cfRule type="expression" dxfId="633" priority="634" stopIfTrue="1">
      <formula>AND(NOT(ISBLANK(BZ$7)),BZ14&gt;BZ$7)</formula>
    </cfRule>
  </conditionalFormatting>
  <conditionalFormatting sqref="BX14">
    <cfRule type="expression" dxfId="632" priority="633" stopIfTrue="1">
      <formula>AND(NOT(ISBLANK(BX$7)),BX14&gt;BX$7)</formula>
    </cfRule>
  </conditionalFormatting>
  <conditionalFormatting sqref="BX14">
    <cfRule type="expression" dxfId="631" priority="632" stopIfTrue="1">
      <formula>AND(NOT(ISBLANK(BX$7)),BX14&gt;BX$7)</formula>
    </cfRule>
  </conditionalFormatting>
  <conditionalFormatting sqref="BV14">
    <cfRule type="expression" dxfId="630" priority="631" stopIfTrue="1">
      <formula>AND(NOT(ISBLANK(BV$7)),BV14&gt;BV$7)</formula>
    </cfRule>
  </conditionalFormatting>
  <conditionalFormatting sqref="BV14">
    <cfRule type="expression" dxfId="629" priority="630" stopIfTrue="1">
      <formula>AND(NOT(ISBLANK(BV$7)),BV14&gt;BV$7)</formula>
    </cfRule>
  </conditionalFormatting>
  <conditionalFormatting sqref="BT14">
    <cfRule type="expression" dxfId="628" priority="629" stopIfTrue="1">
      <formula>AND(NOT(ISBLANK(BT$7)),BT14&gt;BT$7)</formula>
    </cfRule>
  </conditionalFormatting>
  <conditionalFormatting sqref="BT14">
    <cfRule type="expression" dxfId="627" priority="628" stopIfTrue="1">
      <formula>AND(NOT(ISBLANK(BT$7)),BT14&gt;BT$7)</formula>
    </cfRule>
  </conditionalFormatting>
  <conditionalFormatting sqref="BR14">
    <cfRule type="expression" dxfId="626" priority="627" stopIfTrue="1">
      <formula>AND(NOT(ISBLANK(BR$7)),BR14&gt;BR$7)</formula>
    </cfRule>
  </conditionalFormatting>
  <conditionalFormatting sqref="BR14">
    <cfRule type="expression" dxfId="625" priority="626" stopIfTrue="1">
      <formula>AND(NOT(ISBLANK(BR$7)),BR14&gt;BR$7)</formula>
    </cfRule>
  </conditionalFormatting>
  <conditionalFormatting sqref="BP14">
    <cfRule type="expression" dxfId="624" priority="625" stopIfTrue="1">
      <formula>AND(NOT(ISBLANK(BP$7)),BP14&gt;BP$7)</formula>
    </cfRule>
  </conditionalFormatting>
  <conditionalFormatting sqref="BP14">
    <cfRule type="expression" dxfId="623" priority="624" stopIfTrue="1">
      <formula>AND(NOT(ISBLANK(BP$7)),BP14&gt;BP$7)</formula>
    </cfRule>
  </conditionalFormatting>
  <conditionalFormatting sqref="AZ14">
    <cfRule type="expression" dxfId="622" priority="623" stopIfTrue="1">
      <formula>AND(NOT(ISBLANK(AZ$7)),AZ14&gt;AZ$7)</formula>
    </cfRule>
  </conditionalFormatting>
  <conditionalFormatting sqref="AZ14">
    <cfRule type="expression" dxfId="621" priority="622" stopIfTrue="1">
      <formula>AND(NOT(ISBLANK(AZ$7)),AZ14&gt;AZ$7)</formula>
    </cfRule>
  </conditionalFormatting>
  <conditionalFormatting sqref="AX14">
    <cfRule type="expression" dxfId="620" priority="621" stopIfTrue="1">
      <formula>AND(NOT(ISBLANK(AX$7)),AX14&gt;AX$7)</formula>
    </cfRule>
  </conditionalFormatting>
  <conditionalFormatting sqref="AX14">
    <cfRule type="expression" dxfId="619" priority="620" stopIfTrue="1">
      <formula>AND(NOT(ISBLANK(AX$7)),AX14&gt;AX$7)</formula>
    </cfRule>
  </conditionalFormatting>
  <conditionalFormatting sqref="AV14">
    <cfRule type="expression" dxfId="618" priority="619" stopIfTrue="1">
      <formula>AND(NOT(ISBLANK(AV$7)),AV14&gt;AV$7)</formula>
    </cfRule>
  </conditionalFormatting>
  <conditionalFormatting sqref="AV14">
    <cfRule type="expression" dxfId="617" priority="618" stopIfTrue="1">
      <formula>AND(NOT(ISBLANK(AV$7)),AV14&gt;AV$7)</formula>
    </cfRule>
  </conditionalFormatting>
  <conditionalFormatting sqref="AU14">
    <cfRule type="expression" dxfId="616" priority="617" stopIfTrue="1">
      <formula>AND(NOT(ISBLANK(AT$7)),AU14&gt;AT$7)</formula>
    </cfRule>
  </conditionalFormatting>
  <conditionalFormatting sqref="AU14">
    <cfRule type="expression" dxfId="615" priority="616" stopIfTrue="1">
      <formula>AND(NOT(ISBLANK(AT$7)),AU14&gt;AT$7)</formula>
    </cfRule>
  </conditionalFormatting>
  <conditionalFormatting sqref="AR14">
    <cfRule type="expression" dxfId="614" priority="615" stopIfTrue="1">
      <formula>AND(NOT(ISBLANK(AR$7)),AR14&gt;AR$7)</formula>
    </cfRule>
  </conditionalFormatting>
  <conditionalFormatting sqref="AR14">
    <cfRule type="expression" dxfId="613" priority="614" stopIfTrue="1">
      <formula>AND(NOT(ISBLANK(AR$7)),AR14&gt;AR$7)</formula>
    </cfRule>
  </conditionalFormatting>
  <conditionalFormatting sqref="AP14">
    <cfRule type="expression" dxfId="612" priority="613" stopIfTrue="1">
      <formula>AND(NOT(ISBLANK(AP$7)),AP14&gt;AP$7)</formula>
    </cfRule>
  </conditionalFormatting>
  <conditionalFormatting sqref="AP14">
    <cfRule type="expression" dxfId="611" priority="612" stopIfTrue="1">
      <formula>AND(NOT(ISBLANK(AP$7)),AP14&gt;AP$7)</formula>
    </cfRule>
  </conditionalFormatting>
  <conditionalFormatting sqref="AN14">
    <cfRule type="expression" dxfId="610" priority="611" stopIfTrue="1">
      <formula>AND(NOT(ISBLANK(AN$7)),AN14&gt;AN$7)</formula>
    </cfRule>
  </conditionalFormatting>
  <conditionalFormatting sqref="AN14">
    <cfRule type="expression" dxfId="609" priority="610" stopIfTrue="1">
      <formula>AND(NOT(ISBLANK(AN$7)),AN14&gt;AN$7)</formula>
    </cfRule>
  </conditionalFormatting>
  <conditionalFormatting sqref="AL14">
    <cfRule type="expression" dxfId="608" priority="609" stopIfTrue="1">
      <formula>AND(NOT(ISBLANK(AL$7)),AL14&gt;AL$7)</formula>
    </cfRule>
  </conditionalFormatting>
  <conditionalFormatting sqref="AL14">
    <cfRule type="expression" dxfId="607" priority="608" stopIfTrue="1">
      <formula>AND(NOT(ISBLANK(AL$7)),AL14&gt;AL$7)</formula>
    </cfRule>
  </conditionalFormatting>
  <conditionalFormatting sqref="AJ14">
    <cfRule type="expression" dxfId="606" priority="607" stopIfTrue="1">
      <formula>AND(NOT(ISBLANK(AJ$7)),AJ14&gt;AJ$7)</formula>
    </cfRule>
  </conditionalFormatting>
  <conditionalFormatting sqref="AJ14">
    <cfRule type="expression" dxfId="605" priority="606" stopIfTrue="1">
      <formula>AND(NOT(ISBLANK(AJ$7)),AJ14&gt;AJ$7)</formula>
    </cfRule>
  </conditionalFormatting>
  <conditionalFormatting sqref="AH14">
    <cfRule type="expression" dxfId="604" priority="605" stopIfTrue="1">
      <formula>AND(NOT(ISBLANK(AH$7)),AH14&gt;AH$7)</formula>
    </cfRule>
  </conditionalFormatting>
  <conditionalFormatting sqref="AH14">
    <cfRule type="expression" dxfId="603" priority="604" stopIfTrue="1">
      <formula>AND(NOT(ISBLANK(AH$7)),AH14&gt;AH$7)</formula>
    </cfRule>
  </conditionalFormatting>
  <conditionalFormatting sqref="AF14">
    <cfRule type="expression" dxfId="602" priority="603" stopIfTrue="1">
      <formula>AND(NOT(ISBLANK(AF$7)),AF14&gt;AF$7)</formula>
    </cfRule>
  </conditionalFormatting>
  <conditionalFormatting sqref="AF14">
    <cfRule type="expression" dxfId="601" priority="602" stopIfTrue="1">
      <formula>AND(NOT(ISBLANK(AF$7)),AF14&gt;AF$7)</formula>
    </cfRule>
  </conditionalFormatting>
  <conditionalFormatting sqref="AD14">
    <cfRule type="expression" dxfId="600" priority="601" stopIfTrue="1">
      <formula>AND(NOT(ISBLANK(AD$7)),AD14&gt;AD$7)</formula>
    </cfRule>
  </conditionalFormatting>
  <conditionalFormatting sqref="AD14">
    <cfRule type="expression" dxfId="599" priority="600" stopIfTrue="1">
      <formula>AND(NOT(ISBLANK(AD$7)),AD14&gt;AD$7)</formula>
    </cfRule>
  </conditionalFormatting>
  <conditionalFormatting sqref="AB14">
    <cfRule type="expression" dxfId="598" priority="599" stopIfTrue="1">
      <formula>AND(NOT(ISBLANK(AB$7)),AB14&gt;AB$7)</formula>
    </cfRule>
  </conditionalFormatting>
  <conditionalFormatting sqref="AB14">
    <cfRule type="expression" dxfId="597" priority="598" stopIfTrue="1">
      <formula>AND(NOT(ISBLANK(AB$7)),AB14&gt;AB$7)</formula>
    </cfRule>
  </conditionalFormatting>
  <conditionalFormatting sqref="Z14">
    <cfRule type="expression" dxfId="596" priority="597" stopIfTrue="1">
      <formula>AND(NOT(ISBLANK(Z$7)),Z14&gt;Z$7)</formula>
    </cfRule>
  </conditionalFormatting>
  <conditionalFormatting sqref="Z14">
    <cfRule type="expression" dxfId="595" priority="596" stopIfTrue="1">
      <formula>AND(NOT(ISBLANK(Z$7)),Z14&gt;Z$7)</formula>
    </cfRule>
  </conditionalFormatting>
  <conditionalFormatting sqref="X14">
    <cfRule type="expression" dxfId="594" priority="595" stopIfTrue="1">
      <formula>AND(NOT(ISBLANK(X$7)),X14&gt;X$7)</formula>
    </cfRule>
  </conditionalFormatting>
  <conditionalFormatting sqref="X14">
    <cfRule type="expression" dxfId="593" priority="594" stopIfTrue="1">
      <formula>AND(NOT(ISBLANK(X$7)),X14&gt;X$7)</formula>
    </cfRule>
  </conditionalFormatting>
  <conditionalFormatting sqref="V14">
    <cfRule type="expression" dxfId="592" priority="593" stopIfTrue="1">
      <formula>AND(NOT(ISBLANK(V$7)),V14&gt;V$7)</formula>
    </cfRule>
  </conditionalFormatting>
  <conditionalFormatting sqref="V14">
    <cfRule type="expression" dxfId="591" priority="592" stopIfTrue="1">
      <formula>AND(NOT(ISBLANK(V$7)),V14&gt;V$7)</formula>
    </cfRule>
  </conditionalFormatting>
  <conditionalFormatting sqref="V14">
    <cfRule type="expression" dxfId="590" priority="591" stopIfTrue="1">
      <formula>AND(NOT(ISBLANK(V$7)),V14&gt;V$7)</formula>
    </cfRule>
  </conditionalFormatting>
  <conditionalFormatting sqref="V14">
    <cfRule type="expression" dxfId="589" priority="590" stopIfTrue="1">
      <formula>AND(NOT(ISBLANK(V$7)),V14&gt;V$7)</formula>
    </cfRule>
  </conditionalFormatting>
  <conditionalFormatting sqref="Z14">
    <cfRule type="expression" dxfId="588" priority="589" stopIfTrue="1">
      <formula>AND(NOT(ISBLANK(Z$7)),Z14&gt;Z$7)</formula>
    </cfRule>
  </conditionalFormatting>
  <conditionalFormatting sqref="Z14">
    <cfRule type="expression" dxfId="587" priority="588" stopIfTrue="1">
      <formula>AND(NOT(ISBLANK(Z$7)),Z14&gt;Z$7)</formula>
    </cfRule>
  </conditionalFormatting>
  <conditionalFormatting sqref="Z14">
    <cfRule type="expression" dxfId="586" priority="587" stopIfTrue="1">
      <formula>AND(NOT(ISBLANK(Z$7)),Z14&gt;Z$7)</formula>
    </cfRule>
  </conditionalFormatting>
  <conditionalFormatting sqref="Z14">
    <cfRule type="expression" dxfId="585" priority="586" stopIfTrue="1">
      <formula>AND(NOT(ISBLANK(Z$7)),Z14&gt;Z$7)</formula>
    </cfRule>
  </conditionalFormatting>
  <conditionalFormatting sqref="Z14">
    <cfRule type="expression" dxfId="584" priority="585" stopIfTrue="1">
      <formula>AND(NOT(ISBLANK(Z$7)),Z14&gt;Z$7)</formula>
    </cfRule>
  </conditionalFormatting>
  <conditionalFormatting sqref="Z14">
    <cfRule type="expression" dxfId="583" priority="584" stopIfTrue="1">
      <formula>AND(NOT(ISBLANK(Z$7)),Z14&gt;Z$7)</formula>
    </cfRule>
  </conditionalFormatting>
  <conditionalFormatting sqref="X14">
    <cfRule type="expression" dxfId="582" priority="583" stopIfTrue="1">
      <formula>AND(NOT(ISBLANK(X$7)),X14&gt;X$7)</formula>
    </cfRule>
  </conditionalFormatting>
  <conditionalFormatting sqref="X14">
    <cfRule type="expression" dxfId="581" priority="582" stopIfTrue="1">
      <formula>AND(NOT(ISBLANK(X$7)),X14&gt;X$7)</formula>
    </cfRule>
  </conditionalFormatting>
  <conditionalFormatting sqref="X14">
    <cfRule type="expression" dxfId="580" priority="581" stopIfTrue="1">
      <formula>AND(NOT(ISBLANK(X$7)),X14&gt;X$7)</formula>
    </cfRule>
  </conditionalFormatting>
  <conditionalFormatting sqref="X14">
    <cfRule type="expression" dxfId="579" priority="580" stopIfTrue="1">
      <formula>AND(NOT(ISBLANK(X$7)),X14&gt;X$7)</formula>
    </cfRule>
  </conditionalFormatting>
  <conditionalFormatting sqref="X14">
    <cfRule type="expression" dxfId="578" priority="579" stopIfTrue="1">
      <formula>AND(NOT(ISBLANK(X$7)),X14&gt;X$7)</formula>
    </cfRule>
  </conditionalFormatting>
  <conditionalFormatting sqref="V14">
    <cfRule type="expression" dxfId="577" priority="578" stopIfTrue="1">
      <formula>AND(NOT(ISBLANK(V$7)),V14&gt;V$7)</formula>
    </cfRule>
  </conditionalFormatting>
  <conditionalFormatting sqref="V14">
    <cfRule type="expression" dxfId="576" priority="577" stopIfTrue="1">
      <formula>AND(NOT(ISBLANK(V$7)),V14&gt;V$7)</formula>
    </cfRule>
  </conditionalFormatting>
  <conditionalFormatting sqref="V14">
    <cfRule type="expression" dxfId="575" priority="576" stopIfTrue="1">
      <formula>AND(NOT(ISBLANK(V$7)),V14&gt;V$7)</formula>
    </cfRule>
  </conditionalFormatting>
  <conditionalFormatting sqref="V14">
    <cfRule type="expression" dxfId="574" priority="575" stopIfTrue="1">
      <formula>AND(NOT(ISBLANK(V$7)),V14&gt;V$7)</formula>
    </cfRule>
  </conditionalFormatting>
  <conditionalFormatting sqref="V14">
    <cfRule type="expression" dxfId="573" priority="574" stopIfTrue="1">
      <formula>AND(NOT(ISBLANK(V$7)),V14&gt;V$7)</formula>
    </cfRule>
  </conditionalFormatting>
  <conditionalFormatting sqref="V14">
    <cfRule type="expression" dxfId="572" priority="573" stopIfTrue="1">
      <formula>AND(NOT(ISBLANK(V$7)),V14&gt;V$7)</formula>
    </cfRule>
  </conditionalFormatting>
  <conditionalFormatting sqref="V14">
    <cfRule type="expression" dxfId="571" priority="572" stopIfTrue="1">
      <formula>AND(NOT(ISBLANK(V$7)),V14&gt;V$7)</formula>
    </cfRule>
  </conditionalFormatting>
  <conditionalFormatting sqref="BN14">
    <cfRule type="expression" dxfId="570" priority="571" stopIfTrue="1">
      <formula>AND(NOT(ISBLANK(BN$7)),BN14&gt;BN$7)</formula>
    </cfRule>
  </conditionalFormatting>
  <conditionalFormatting sqref="BN14">
    <cfRule type="expression" dxfId="569" priority="570" stopIfTrue="1">
      <formula>AND(NOT(ISBLANK(BN$7)),BN14&gt;BN$7)</formula>
    </cfRule>
  </conditionalFormatting>
  <conditionalFormatting sqref="BN14">
    <cfRule type="expression" dxfId="568" priority="569" stopIfTrue="1">
      <formula>AND(NOT(ISBLANK(BN$7)),BN14&gt;BN$7)</formula>
    </cfRule>
  </conditionalFormatting>
  <conditionalFormatting sqref="BL14">
    <cfRule type="expression" dxfId="567" priority="568" stopIfTrue="1">
      <formula>AND(NOT(ISBLANK(BL$7)),BL14&gt;BL$7)</formula>
    </cfRule>
  </conditionalFormatting>
  <conditionalFormatting sqref="BL14">
    <cfRule type="expression" dxfId="566" priority="567" stopIfTrue="1">
      <formula>AND(NOT(ISBLANK(BL$7)),BL14&gt;BL$7)</formula>
    </cfRule>
  </conditionalFormatting>
  <conditionalFormatting sqref="BL14">
    <cfRule type="expression" dxfId="565" priority="566" stopIfTrue="1">
      <formula>AND(NOT(ISBLANK(BL$7)),BL14&gt;BL$7)</formula>
    </cfRule>
  </conditionalFormatting>
  <conditionalFormatting sqref="BJ14">
    <cfRule type="expression" dxfId="564" priority="565" stopIfTrue="1">
      <formula>AND(NOT(ISBLANK(BJ$7)),BJ14&gt;BJ$7)</formula>
    </cfRule>
  </conditionalFormatting>
  <conditionalFormatting sqref="BJ14">
    <cfRule type="expression" dxfId="563" priority="564" stopIfTrue="1">
      <formula>AND(NOT(ISBLANK(BJ$7)),BJ14&gt;BJ$7)</formula>
    </cfRule>
  </conditionalFormatting>
  <conditionalFormatting sqref="BJ14">
    <cfRule type="expression" dxfId="562" priority="563" stopIfTrue="1">
      <formula>AND(NOT(ISBLANK(BJ$7)),BJ14&gt;BJ$7)</formula>
    </cfRule>
  </conditionalFormatting>
  <conditionalFormatting sqref="BH14">
    <cfRule type="expression" dxfId="561" priority="562" stopIfTrue="1">
      <formula>AND(NOT(ISBLANK(BH$7)),BH14&gt;BH$7)</formula>
    </cfRule>
  </conditionalFormatting>
  <conditionalFormatting sqref="BH14">
    <cfRule type="expression" dxfId="560" priority="561" stopIfTrue="1">
      <formula>AND(NOT(ISBLANK(BH$7)),BH14&gt;BH$7)</formula>
    </cfRule>
  </conditionalFormatting>
  <conditionalFormatting sqref="BH14">
    <cfRule type="expression" dxfId="559" priority="560" stopIfTrue="1">
      <formula>AND(NOT(ISBLANK(BH$7)),BH14&gt;BH$7)</formula>
    </cfRule>
  </conditionalFormatting>
  <conditionalFormatting sqref="BF14">
    <cfRule type="expression" dxfId="558" priority="559" stopIfTrue="1">
      <formula>AND(NOT(ISBLANK(BF$7)),BF14&gt;BF$7)</formula>
    </cfRule>
  </conditionalFormatting>
  <conditionalFormatting sqref="BF14">
    <cfRule type="expression" dxfId="557" priority="558" stopIfTrue="1">
      <formula>AND(NOT(ISBLANK(BF$7)),BF14&gt;BF$7)</formula>
    </cfRule>
  </conditionalFormatting>
  <conditionalFormatting sqref="BF14">
    <cfRule type="expression" dxfId="556" priority="557" stopIfTrue="1">
      <formula>AND(NOT(ISBLANK(BF$7)),BF14&gt;BF$7)</formula>
    </cfRule>
  </conditionalFormatting>
  <conditionalFormatting sqref="BD14">
    <cfRule type="expression" dxfId="555" priority="556" stopIfTrue="1">
      <formula>AND(NOT(ISBLANK(BD$7)),BD14&gt;BD$7)</formula>
    </cfRule>
  </conditionalFormatting>
  <conditionalFormatting sqref="BD14">
    <cfRule type="expression" dxfId="554" priority="555" stopIfTrue="1">
      <formula>AND(NOT(ISBLANK(BD$7)),BD14&gt;BD$7)</formula>
    </cfRule>
  </conditionalFormatting>
  <conditionalFormatting sqref="BD14">
    <cfRule type="expression" dxfId="553" priority="554" stopIfTrue="1">
      <formula>AND(NOT(ISBLANK(BD$7)),BD14&gt;BD$7)</formula>
    </cfRule>
  </conditionalFormatting>
  <conditionalFormatting sqref="BB14">
    <cfRule type="expression" dxfId="552" priority="553" stopIfTrue="1">
      <formula>AND(NOT(ISBLANK(BB$7)),BB14&gt;BB$7)</formula>
    </cfRule>
  </conditionalFormatting>
  <conditionalFormatting sqref="BB14">
    <cfRule type="expression" dxfId="551" priority="552" stopIfTrue="1">
      <formula>AND(NOT(ISBLANK(BB$7)),BB14&gt;BB$7)</formula>
    </cfRule>
  </conditionalFormatting>
  <conditionalFormatting sqref="BB14">
    <cfRule type="expression" dxfId="550" priority="551" stopIfTrue="1">
      <formula>AND(NOT(ISBLANK(BB$7)),BB14&gt;BB$7)</formula>
    </cfRule>
  </conditionalFormatting>
  <conditionalFormatting sqref="BK14">
    <cfRule type="expression" dxfId="549" priority="550" stopIfTrue="1">
      <formula>AND(NOT(ISBLANK(BI$7)),BK14&gt;BI$7)</formula>
    </cfRule>
  </conditionalFormatting>
  <conditionalFormatting sqref="AT14">
    <cfRule type="expression" dxfId="548" priority="549" stopIfTrue="1">
      <formula>AND(NOT(ISBLANK(AT$7)),AT14&gt;AT$7)</formula>
    </cfRule>
  </conditionalFormatting>
  <conditionalFormatting sqref="AT14">
    <cfRule type="expression" dxfId="547" priority="548" stopIfTrue="1">
      <formula>AND(NOT(ISBLANK(AT$7)),AT14&gt;AT$7)</formula>
    </cfRule>
  </conditionalFormatting>
  <conditionalFormatting sqref="AT14">
    <cfRule type="expression" dxfId="546" priority="547" stopIfTrue="1">
      <formula>AND(NOT(ISBLANK(AT$7)),AT14&gt;AT$7)</formula>
    </cfRule>
  </conditionalFormatting>
  <conditionalFormatting sqref="AT14">
    <cfRule type="expression" dxfId="545" priority="546" stopIfTrue="1">
      <formula>AND(NOT(ISBLANK(AT$7)),AT14&gt;AT$7)</formula>
    </cfRule>
  </conditionalFormatting>
  <conditionalFormatting sqref="CB17">
    <cfRule type="expression" dxfId="544" priority="545" stopIfTrue="1">
      <formula>AND(NOT(ISBLANK(CB$7)),CB17&gt;CB$7)</formula>
    </cfRule>
  </conditionalFormatting>
  <conditionalFormatting sqref="CB17">
    <cfRule type="expression" dxfId="543" priority="544" stopIfTrue="1">
      <formula>AND(NOT(ISBLANK(CB$7)),CB17&gt;CB$7)</formula>
    </cfRule>
  </conditionalFormatting>
  <conditionalFormatting sqref="BZ17">
    <cfRule type="expression" dxfId="542" priority="543" stopIfTrue="1">
      <formula>AND(NOT(ISBLANK(BZ$7)),BZ17&gt;BZ$7)</formula>
    </cfRule>
  </conditionalFormatting>
  <conditionalFormatting sqref="BZ17">
    <cfRule type="expression" dxfId="541" priority="542" stopIfTrue="1">
      <formula>AND(NOT(ISBLANK(BZ$7)),BZ17&gt;BZ$7)</formula>
    </cfRule>
  </conditionalFormatting>
  <conditionalFormatting sqref="BX17">
    <cfRule type="expression" dxfId="540" priority="541" stopIfTrue="1">
      <formula>AND(NOT(ISBLANK(BX$7)),BX17&gt;BX$7)</formula>
    </cfRule>
  </conditionalFormatting>
  <conditionalFormatting sqref="BX17">
    <cfRule type="expression" dxfId="539" priority="540" stopIfTrue="1">
      <formula>AND(NOT(ISBLANK(BX$7)),BX17&gt;BX$7)</formula>
    </cfRule>
  </conditionalFormatting>
  <conditionalFormatting sqref="BV17">
    <cfRule type="expression" dxfId="538" priority="539" stopIfTrue="1">
      <formula>AND(NOT(ISBLANK(BV$7)),BV17&gt;BV$7)</formula>
    </cfRule>
  </conditionalFormatting>
  <conditionalFormatting sqref="BV17">
    <cfRule type="expression" dxfId="537" priority="538" stopIfTrue="1">
      <formula>AND(NOT(ISBLANK(BV$7)),BV17&gt;BV$7)</formula>
    </cfRule>
  </conditionalFormatting>
  <conditionalFormatting sqref="BT17">
    <cfRule type="expression" dxfId="536" priority="537" stopIfTrue="1">
      <formula>AND(NOT(ISBLANK(BT$7)),BT17&gt;BT$7)</formula>
    </cfRule>
  </conditionalFormatting>
  <conditionalFormatting sqref="BT17">
    <cfRule type="expression" dxfId="535" priority="536" stopIfTrue="1">
      <formula>AND(NOT(ISBLANK(BT$7)),BT17&gt;BT$7)</formula>
    </cfRule>
  </conditionalFormatting>
  <conditionalFormatting sqref="BR17">
    <cfRule type="expression" dxfId="534" priority="535" stopIfTrue="1">
      <formula>AND(NOT(ISBLANK(BR$7)),BR17&gt;BR$7)</formula>
    </cfRule>
  </conditionalFormatting>
  <conditionalFormatting sqref="BR17">
    <cfRule type="expression" dxfId="533" priority="534" stopIfTrue="1">
      <formula>AND(NOT(ISBLANK(BR$7)),BR17&gt;BR$7)</formula>
    </cfRule>
  </conditionalFormatting>
  <conditionalFormatting sqref="BP17">
    <cfRule type="expression" dxfId="532" priority="533" stopIfTrue="1">
      <formula>AND(NOT(ISBLANK(BP$7)),BP17&gt;BP$7)</formula>
    </cfRule>
  </conditionalFormatting>
  <conditionalFormatting sqref="BP17">
    <cfRule type="expression" dxfId="531" priority="532" stopIfTrue="1">
      <formula>AND(NOT(ISBLANK(BP$7)),BP17&gt;BP$7)</formula>
    </cfRule>
  </conditionalFormatting>
  <conditionalFormatting sqref="AZ17">
    <cfRule type="expression" dxfId="530" priority="531" stopIfTrue="1">
      <formula>AND(NOT(ISBLANK(AZ$7)),AZ17&gt;AZ$7)</formula>
    </cfRule>
  </conditionalFormatting>
  <conditionalFormatting sqref="AZ17">
    <cfRule type="expression" dxfId="529" priority="530" stopIfTrue="1">
      <formula>AND(NOT(ISBLANK(AZ$7)),AZ17&gt;AZ$7)</formula>
    </cfRule>
  </conditionalFormatting>
  <conditionalFormatting sqref="AX17">
    <cfRule type="expression" dxfId="528" priority="529" stopIfTrue="1">
      <formula>AND(NOT(ISBLANK(AX$7)),AX17&gt;AX$7)</formula>
    </cfRule>
  </conditionalFormatting>
  <conditionalFormatting sqref="AX17">
    <cfRule type="expression" dxfId="527" priority="528" stopIfTrue="1">
      <formula>AND(NOT(ISBLANK(AX$7)),AX17&gt;AX$7)</formula>
    </cfRule>
  </conditionalFormatting>
  <conditionalFormatting sqref="AV17">
    <cfRule type="expression" dxfId="526" priority="527" stopIfTrue="1">
      <formula>AND(NOT(ISBLANK(AV$7)),AV17&gt;AV$7)</formula>
    </cfRule>
  </conditionalFormatting>
  <conditionalFormatting sqref="AV17">
    <cfRule type="expression" dxfId="525" priority="526" stopIfTrue="1">
      <formula>AND(NOT(ISBLANK(AV$7)),AV17&gt;AV$7)</formula>
    </cfRule>
  </conditionalFormatting>
  <conditionalFormatting sqref="AU17">
    <cfRule type="expression" dxfId="524" priority="525" stopIfTrue="1">
      <formula>AND(NOT(ISBLANK(AT$7)),AU17&gt;AT$7)</formula>
    </cfRule>
  </conditionalFormatting>
  <conditionalFormatting sqref="AU17">
    <cfRule type="expression" dxfId="523" priority="524" stopIfTrue="1">
      <formula>AND(NOT(ISBLANK(AT$7)),AU17&gt;AT$7)</formula>
    </cfRule>
  </conditionalFormatting>
  <conditionalFormatting sqref="AR17">
    <cfRule type="expression" dxfId="522" priority="523" stopIfTrue="1">
      <formula>AND(NOT(ISBLANK(AR$7)),AR17&gt;AR$7)</formula>
    </cfRule>
  </conditionalFormatting>
  <conditionalFormatting sqref="AR17">
    <cfRule type="expression" dxfId="521" priority="522" stopIfTrue="1">
      <formula>AND(NOT(ISBLANK(AR$7)),AR17&gt;AR$7)</formula>
    </cfRule>
  </conditionalFormatting>
  <conditionalFormatting sqref="AP17">
    <cfRule type="expression" dxfId="520" priority="521" stopIfTrue="1">
      <formula>AND(NOT(ISBLANK(AP$7)),AP17&gt;AP$7)</formula>
    </cfRule>
  </conditionalFormatting>
  <conditionalFormatting sqref="AP17">
    <cfRule type="expression" dxfId="519" priority="520" stopIfTrue="1">
      <formula>AND(NOT(ISBLANK(AP$7)),AP17&gt;AP$7)</formula>
    </cfRule>
  </conditionalFormatting>
  <conditionalFormatting sqref="AN17">
    <cfRule type="expression" dxfId="518" priority="519" stopIfTrue="1">
      <formula>AND(NOT(ISBLANK(AN$7)),AN17&gt;AN$7)</formula>
    </cfRule>
  </conditionalFormatting>
  <conditionalFormatting sqref="AN17">
    <cfRule type="expression" dxfId="517" priority="518" stopIfTrue="1">
      <formula>AND(NOT(ISBLANK(AN$7)),AN17&gt;AN$7)</formula>
    </cfRule>
  </conditionalFormatting>
  <conditionalFormatting sqref="AL17">
    <cfRule type="expression" dxfId="516" priority="517" stopIfTrue="1">
      <formula>AND(NOT(ISBLANK(AL$7)),AL17&gt;AL$7)</formula>
    </cfRule>
  </conditionalFormatting>
  <conditionalFormatting sqref="AL17">
    <cfRule type="expression" dxfId="515" priority="516" stopIfTrue="1">
      <formula>AND(NOT(ISBLANK(AL$7)),AL17&gt;AL$7)</formula>
    </cfRule>
  </conditionalFormatting>
  <conditionalFormatting sqref="AJ17">
    <cfRule type="expression" dxfId="514" priority="515" stopIfTrue="1">
      <formula>AND(NOT(ISBLANK(AJ$7)),AJ17&gt;AJ$7)</formula>
    </cfRule>
  </conditionalFormatting>
  <conditionalFormatting sqref="AJ17">
    <cfRule type="expression" dxfId="513" priority="514" stopIfTrue="1">
      <formula>AND(NOT(ISBLANK(AJ$7)),AJ17&gt;AJ$7)</formula>
    </cfRule>
  </conditionalFormatting>
  <conditionalFormatting sqref="AH17">
    <cfRule type="expression" dxfId="512" priority="513" stopIfTrue="1">
      <formula>AND(NOT(ISBLANK(AH$7)),AH17&gt;AH$7)</formula>
    </cfRule>
  </conditionalFormatting>
  <conditionalFormatting sqref="AH17">
    <cfRule type="expression" dxfId="511" priority="512" stopIfTrue="1">
      <formula>AND(NOT(ISBLANK(AH$7)),AH17&gt;AH$7)</formula>
    </cfRule>
  </conditionalFormatting>
  <conditionalFormatting sqref="AF17">
    <cfRule type="expression" dxfId="510" priority="511" stopIfTrue="1">
      <formula>AND(NOT(ISBLANK(AF$7)),AF17&gt;AF$7)</formula>
    </cfRule>
  </conditionalFormatting>
  <conditionalFormatting sqref="AF17">
    <cfRule type="expression" dxfId="509" priority="510" stopIfTrue="1">
      <formula>AND(NOT(ISBLANK(AF$7)),AF17&gt;AF$7)</formula>
    </cfRule>
  </conditionalFormatting>
  <conditionalFormatting sqref="AD17">
    <cfRule type="expression" dxfId="508" priority="509" stopIfTrue="1">
      <formula>AND(NOT(ISBLANK(AD$7)),AD17&gt;AD$7)</formula>
    </cfRule>
  </conditionalFormatting>
  <conditionalFormatting sqref="AD17">
    <cfRule type="expression" dxfId="507" priority="508" stopIfTrue="1">
      <formula>AND(NOT(ISBLANK(AD$7)),AD17&gt;AD$7)</formula>
    </cfRule>
  </conditionalFormatting>
  <conditionalFormatting sqref="AB17">
    <cfRule type="expression" dxfId="506" priority="507" stopIfTrue="1">
      <formula>AND(NOT(ISBLANK(AB$7)),AB17&gt;AB$7)</formula>
    </cfRule>
  </conditionalFormatting>
  <conditionalFormatting sqref="AB17">
    <cfRule type="expression" dxfId="505" priority="506" stopIfTrue="1">
      <formula>AND(NOT(ISBLANK(AB$7)),AB17&gt;AB$7)</formula>
    </cfRule>
  </conditionalFormatting>
  <conditionalFormatting sqref="Z17">
    <cfRule type="expression" dxfId="504" priority="505" stopIfTrue="1">
      <formula>AND(NOT(ISBLANK(Z$7)),Z17&gt;Z$7)</formula>
    </cfRule>
  </conditionalFormatting>
  <conditionalFormatting sqref="Z17">
    <cfRule type="expression" dxfId="503" priority="504" stopIfTrue="1">
      <formula>AND(NOT(ISBLANK(Z$7)),Z17&gt;Z$7)</formula>
    </cfRule>
  </conditionalFormatting>
  <conditionalFormatting sqref="X17">
    <cfRule type="expression" dxfId="502" priority="503" stopIfTrue="1">
      <formula>AND(NOT(ISBLANK(X$7)),X17&gt;X$7)</formula>
    </cfRule>
  </conditionalFormatting>
  <conditionalFormatting sqref="X17">
    <cfRule type="expression" dxfId="501" priority="502" stopIfTrue="1">
      <formula>AND(NOT(ISBLANK(X$7)),X17&gt;X$7)</formula>
    </cfRule>
  </conditionalFormatting>
  <conditionalFormatting sqref="V17">
    <cfRule type="expression" dxfId="500" priority="501" stopIfTrue="1">
      <formula>AND(NOT(ISBLANK(V$7)),V17&gt;V$7)</formula>
    </cfRule>
  </conditionalFormatting>
  <conditionalFormatting sqref="V17">
    <cfRule type="expression" dxfId="499" priority="500" stopIfTrue="1">
      <formula>AND(NOT(ISBLANK(V$7)),V17&gt;V$7)</formula>
    </cfRule>
  </conditionalFormatting>
  <conditionalFormatting sqref="V17">
    <cfRule type="expression" dxfId="498" priority="499" stopIfTrue="1">
      <formula>AND(NOT(ISBLANK(V$7)),V17&gt;V$7)</formula>
    </cfRule>
  </conditionalFormatting>
  <conditionalFormatting sqref="V17">
    <cfRule type="expression" dxfId="497" priority="498" stopIfTrue="1">
      <formula>AND(NOT(ISBLANK(V$7)),V17&gt;V$7)</formula>
    </cfRule>
  </conditionalFormatting>
  <conditionalFormatting sqref="Z17">
    <cfRule type="expression" dxfId="496" priority="497" stopIfTrue="1">
      <formula>AND(NOT(ISBLANK(Z$7)),Z17&gt;Z$7)</formula>
    </cfRule>
  </conditionalFormatting>
  <conditionalFormatting sqref="Z17">
    <cfRule type="expression" dxfId="495" priority="496" stopIfTrue="1">
      <formula>AND(NOT(ISBLANK(Z$7)),Z17&gt;Z$7)</formula>
    </cfRule>
  </conditionalFormatting>
  <conditionalFormatting sqref="Z17">
    <cfRule type="expression" dxfId="494" priority="495" stopIfTrue="1">
      <formula>AND(NOT(ISBLANK(Z$7)),Z17&gt;Z$7)</formula>
    </cfRule>
  </conditionalFormatting>
  <conditionalFormatting sqref="Z17">
    <cfRule type="expression" dxfId="493" priority="494" stopIfTrue="1">
      <formula>AND(NOT(ISBLANK(Z$7)),Z17&gt;Z$7)</formula>
    </cfRule>
  </conditionalFormatting>
  <conditionalFormatting sqref="Z17">
    <cfRule type="expression" dxfId="492" priority="493" stopIfTrue="1">
      <formula>AND(NOT(ISBLANK(Z$7)),Z17&gt;Z$7)</formula>
    </cfRule>
  </conditionalFormatting>
  <conditionalFormatting sqref="Z17">
    <cfRule type="expression" dxfId="491" priority="492" stopIfTrue="1">
      <formula>AND(NOT(ISBLANK(Z$7)),Z17&gt;Z$7)</formula>
    </cfRule>
  </conditionalFormatting>
  <conditionalFormatting sqref="X17">
    <cfRule type="expression" dxfId="490" priority="491" stopIfTrue="1">
      <formula>AND(NOT(ISBLANK(X$7)),X17&gt;X$7)</formula>
    </cfRule>
  </conditionalFormatting>
  <conditionalFormatting sqref="X17">
    <cfRule type="expression" dxfId="489" priority="490" stopIfTrue="1">
      <formula>AND(NOT(ISBLANK(X$7)),X17&gt;X$7)</formula>
    </cfRule>
  </conditionalFormatting>
  <conditionalFormatting sqref="X17">
    <cfRule type="expression" dxfId="488" priority="489" stopIfTrue="1">
      <formula>AND(NOT(ISBLANK(X$7)),X17&gt;X$7)</formula>
    </cfRule>
  </conditionalFormatting>
  <conditionalFormatting sqref="X17">
    <cfRule type="expression" dxfId="487" priority="488" stopIfTrue="1">
      <formula>AND(NOT(ISBLANK(X$7)),X17&gt;X$7)</formula>
    </cfRule>
  </conditionalFormatting>
  <conditionalFormatting sqref="X17">
    <cfRule type="expression" dxfId="486" priority="487" stopIfTrue="1">
      <formula>AND(NOT(ISBLANK(X$7)),X17&gt;X$7)</formula>
    </cfRule>
  </conditionalFormatting>
  <conditionalFormatting sqref="V17">
    <cfRule type="expression" dxfId="485" priority="486" stopIfTrue="1">
      <formula>AND(NOT(ISBLANK(V$7)),V17&gt;V$7)</formula>
    </cfRule>
  </conditionalFormatting>
  <conditionalFormatting sqref="V17">
    <cfRule type="expression" dxfId="484" priority="485" stopIfTrue="1">
      <formula>AND(NOT(ISBLANK(V$7)),V17&gt;V$7)</formula>
    </cfRule>
  </conditionalFormatting>
  <conditionalFormatting sqref="V17">
    <cfRule type="expression" dxfId="483" priority="484" stopIfTrue="1">
      <formula>AND(NOT(ISBLANK(V$7)),V17&gt;V$7)</formula>
    </cfRule>
  </conditionalFormatting>
  <conditionalFormatting sqref="V17">
    <cfRule type="expression" dxfId="482" priority="483" stopIfTrue="1">
      <formula>AND(NOT(ISBLANK(V$7)),V17&gt;V$7)</formula>
    </cfRule>
  </conditionalFormatting>
  <conditionalFormatting sqref="V17">
    <cfRule type="expression" dxfId="481" priority="482" stopIfTrue="1">
      <formula>AND(NOT(ISBLANK(V$7)),V17&gt;V$7)</formula>
    </cfRule>
  </conditionalFormatting>
  <conditionalFormatting sqref="V17">
    <cfRule type="expression" dxfId="480" priority="481" stopIfTrue="1">
      <formula>AND(NOT(ISBLANK(V$7)),V17&gt;V$7)</formula>
    </cfRule>
  </conditionalFormatting>
  <conditionalFormatting sqref="V17">
    <cfRule type="expression" dxfId="479" priority="480" stopIfTrue="1">
      <formula>AND(NOT(ISBLANK(V$7)),V17&gt;V$7)</formula>
    </cfRule>
  </conditionalFormatting>
  <conditionalFormatting sqref="BN17">
    <cfRule type="expression" dxfId="478" priority="479" stopIfTrue="1">
      <formula>AND(NOT(ISBLANK(BN$7)),BN17&gt;BN$7)</formula>
    </cfRule>
  </conditionalFormatting>
  <conditionalFormatting sqref="BN17">
    <cfRule type="expression" dxfId="477" priority="478" stopIfTrue="1">
      <formula>AND(NOT(ISBLANK(BN$7)),BN17&gt;BN$7)</formula>
    </cfRule>
  </conditionalFormatting>
  <conditionalFormatting sqref="BN17">
    <cfRule type="expression" dxfId="476" priority="477" stopIfTrue="1">
      <formula>AND(NOT(ISBLANK(BN$7)),BN17&gt;BN$7)</formula>
    </cfRule>
  </conditionalFormatting>
  <conditionalFormatting sqref="BL17">
    <cfRule type="expression" dxfId="475" priority="476" stopIfTrue="1">
      <formula>AND(NOT(ISBLANK(BL$7)),BL17&gt;BL$7)</formula>
    </cfRule>
  </conditionalFormatting>
  <conditionalFormatting sqref="BL17">
    <cfRule type="expression" dxfId="474" priority="475" stopIfTrue="1">
      <formula>AND(NOT(ISBLANK(BL$7)),BL17&gt;BL$7)</formula>
    </cfRule>
  </conditionalFormatting>
  <conditionalFormatting sqref="BL17">
    <cfRule type="expression" dxfId="473" priority="474" stopIfTrue="1">
      <formula>AND(NOT(ISBLANK(BL$7)),BL17&gt;BL$7)</formula>
    </cfRule>
  </conditionalFormatting>
  <conditionalFormatting sqref="BJ17">
    <cfRule type="expression" dxfId="472" priority="473" stopIfTrue="1">
      <formula>AND(NOT(ISBLANK(BJ$7)),BJ17&gt;BJ$7)</formula>
    </cfRule>
  </conditionalFormatting>
  <conditionalFormatting sqref="BJ17">
    <cfRule type="expression" dxfId="471" priority="472" stopIfTrue="1">
      <formula>AND(NOT(ISBLANK(BJ$7)),BJ17&gt;BJ$7)</formula>
    </cfRule>
  </conditionalFormatting>
  <conditionalFormatting sqref="BJ17">
    <cfRule type="expression" dxfId="470" priority="471" stopIfTrue="1">
      <formula>AND(NOT(ISBLANK(BJ$7)),BJ17&gt;BJ$7)</formula>
    </cfRule>
  </conditionalFormatting>
  <conditionalFormatting sqref="BH17">
    <cfRule type="expression" dxfId="469" priority="470" stopIfTrue="1">
      <formula>AND(NOT(ISBLANK(BH$7)),BH17&gt;BH$7)</formula>
    </cfRule>
  </conditionalFormatting>
  <conditionalFormatting sqref="BH17">
    <cfRule type="expression" dxfId="468" priority="469" stopIfTrue="1">
      <formula>AND(NOT(ISBLANK(BH$7)),BH17&gt;BH$7)</formula>
    </cfRule>
  </conditionalFormatting>
  <conditionalFormatting sqref="BH17">
    <cfRule type="expression" dxfId="467" priority="468" stopIfTrue="1">
      <formula>AND(NOT(ISBLANK(BH$7)),BH17&gt;BH$7)</formula>
    </cfRule>
  </conditionalFormatting>
  <conditionalFormatting sqref="BF17">
    <cfRule type="expression" dxfId="466" priority="467" stopIfTrue="1">
      <formula>AND(NOT(ISBLANK(BF$7)),BF17&gt;BF$7)</formula>
    </cfRule>
  </conditionalFormatting>
  <conditionalFormatting sqref="BF17">
    <cfRule type="expression" dxfId="465" priority="466" stopIfTrue="1">
      <formula>AND(NOT(ISBLANK(BF$7)),BF17&gt;BF$7)</formula>
    </cfRule>
  </conditionalFormatting>
  <conditionalFormatting sqref="BF17">
    <cfRule type="expression" dxfId="464" priority="465" stopIfTrue="1">
      <formula>AND(NOT(ISBLANK(BF$7)),BF17&gt;BF$7)</formula>
    </cfRule>
  </conditionalFormatting>
  <conditionalFormatting sqref="BD17">
    <cfRule type="expression" dxfId="463" priority="464" stopIfTrue="1">
      <formula>AND(NOT(ISBLANK(BD$7)),BD17&gt;BD$7)</formula>
    </cfRule>
  </conditionalFormatting>
  <conditionalFormatting sqref="BD17">
    <cfRule type="expression" dxfId="462" priority="463" stopIfTrue="1">
      <formula>AND(NOT(ISBLANK(BD$7)),BD17&gt;BD$7)</formula>
    </cfRule>
  </conditionalFormatting>
  <conditionalFormatting sqref="BD17">
    <cfRule type="expression" dxfId="461" priority="462" stopIfTrue="1">
      <formula>AND(NOT(ISBLANK(BD$7)),BD17&gt;BD$7)</formula>
    </cfRule>
  </conditionalFormatting>
  <conditionalFormatting sqref="BB17">
    <cfRule type="expression" dxfId="460" priority="461" stopIfTrue="1">
      <formula>AND(NOT(ISBLANK(BB$7)),BB17&gt;BB$7)</formula>
    </cfRule>
  </conditionalFormatting>
  <conditionalFormatting sqref="BB17">
    <cfRule type="expression" dxfId="459" priority="460" stopIfTrue="1">
      <formula>AND(NOT(ISBLANK(BB$7)),BB17&gt;BB$7)</formula>
    </cfRule>
  </conditionalFormatting>
  <conditionalFormatting sqref="BB17">
    <cfRule type="expression" dxfId="458" priority="459" stopIfTrue="1">
      <formula>AND(NOT(ISBLANK(BB$7)),BB17&gt;BB$7)</formula>
    </cfRule>
  </conditionalFormatting>
  <conditionalFormatting sqref="BK17">
    <cfRule type="expression" dxfId="457" priority="458" stopIfTrue="1">
      <formula>AND(NOT(ISBLANK(BI$7)),BK17&gt;BI$7)</formula>
    </cfRule>
  </conditionalFormatting>
  <conditionalFormatting sqref="CB17">
    <cfRule type="expression" dxfId="456" priority="457" stopIfTrue="1">
      <formula>AND(NOT(ISBLANK(CB$7)),CB17&gt;CB$7)</formula>
    </cfRule>
  </conditionalFormatting>
  <conditionalFormatting sqref="CB17">
    <cfRule type="expression" dxfId="455" priority="456" stopIfTrue="1">
      <formula>AND(NOT(ISBLANK(CB$7)),CB17&gt;CB$7)</formula>
    </cfRule>
  </conditionalFormatting>
  <conditionalFormatting sqref="BZ17">
    <cfRule type="expression" dxfId="454" priority="455" stopIfTrue="1">
      <formula>AND(NOT(ISBLANK(BZ$7)),BZ17&gt;BZ$7)</formula>
    </cfRule>
  </conditionalFormatting>
  <conditionalFormatting sqref="BZ17">
    <cfRule type="expression" dxfId="453" priority="454" stopIfTrue="1">
      <formula>AND(NOT(ISBLANK(BZ$7)),BZ17&gt;BZ$7)</formula>
    </cfRule>
  </conditionalFormatting>
  <conditionalFormatting sqref="BX17">
    <cfRule type="expression" dxfId="452" priority="453" stopIfTrue="1">
      <formula>AND(NOT(ISBLANK(BX$7)),BX17&gt;BX$7)</formula>
    </cfRule>
  </conditionalFormatting>
  <conditionalFormatting sqref="BX17">
    <cfRule type="expression" dxfId="451" priority="452" stopIfTrue="1">
      <formula>AND(NOT(ISBLANK(BX$7)),BX17&gt;BX$7)</formula>
    </cfRule>
  </conditionalFormatting>
  <conditionalFormatting sqref="BV17">
    <cfRule type="expression" dxfId="450" priority="451" stopIfTrue="1">
      <formula>AND(NOT(ISBLANK(BV$7)),BV17&gt;BV$7)</formula>
    </cfRule>
  </conditionalFormatting>
  <conditionalFormatting sqref="BV17">
    <cfRule type="expression" dxfId="449" priority="450" stopIfTrue="1">
      <formula>AND(NOT(ISBLANK(BV$7)),BV17&gt;BV$7)</formula>
    </cfRule>
  </conditionalFormatting>
  <conditionalFormatting sqref="BT17">
    <cfRule type="expression" dxfId="448" priority="449" stopIfTrue="1">
      <formula>AND(NOT(ISBLANK(BT$7)),BT17&gt;BT$7)</formula>
    </cfRule>
  </conditionalFormatting>
  <conditionalFormatting sqref="BT17">
    <cfRule type="expression" dxfId="447" priority="448" stopIfTrue="1">
      <formula>AND(NOT(ISBLANK(BT$7)),BT17&gt;BT$7)</formula>
    </cfRule>
  </conditionalFormatting>
  <conditionalFormatting sqref="BR17">
    <cfRule type="expression" dxfId="446" priority="447" stopIfTrue="1">
      <formula>AND(NOT(ISBLANK(BR$7)),BR17&gt;BR$7)</formula>
    </cfRule>
  </conditionalFormatting>
  <conditionalFormatting sqref="BR17">
    <cfRule type="expression" dxfId="445" priority="446" stopIfTrue="1">
      <formula>AND(NOT(ISBLANK(BR$7)),BR17&gt;BR$7)</formula>
    </cfRule>
  </conditionalFormatting>
  <conditionalFormatting sqref="BP17">
    <cfRule type="expression" dxfId="444" priority="445" stopIfTrue="1">
      <formula>AND(NOT(ISBLANK(BP$7)),BP17&gt;BP$7)</formula>
    </cfRule>
  </conditionalFormatting>
  <conditionalFormatting sqref="BP17">
    <cfRule type="expression" dxfId="443" priority="444" stopIfTrue="1">
      <formula>AND(NOT(ISBLANK(BP$7)),BP17&gt;BP$7)</formula>
    </cfRule>
  </conditionalFormatting>
  <conditionalFormatting sqref="AZ17">
    <cfRule type="expression" dxfId="442" priority="443" stopIfTrue="1">
      <formula>AND(NOT(ISBLANK(AZ$7)),AZ17&gt;AZ$7)</formula>
    </cfRule>
  </conditionalFormatting>
  <conditionalFormatting sqref="AZ17">
    <cfRule type="expression" dxfId="441" priority="442" stopIfTrue="1">
      <formula>AND(NOT(ISBLANK(AZ$7)),AZ17&gt;AZ$7)</formula>
    </cfRule>
  </conditionalFormatting>
  <conditionalFormatting sqref="AX17">
    <cfRule type="expression" dxfId="440" priority="441" stopIfTrue="1">
      <formula>AND(NOT(ISBLANK(AX$7)),AX17&gt;AX$7)</formula>
    </cfRule>
  </conditionalFormatting>
  <conditionalFormatting sqref="AX17">
    <cfRule type="expression" dxfId="439" priority="440" stopIfTrue="1">
      <formula>AND(NOT(ISBLANK(AX$7)),AX17&gt;AX$7)</formula>
    </cfRule>
  </conditionalFormatting>
  <conditionalFormatting sqref="AV17">
    <cfRule type="expression" dxfId="438" priority="439" stopIfTrue="1">
      <formula>AND(NOT(ISBLANK(AV$7)),AV17&gt;AV$7)</formula>
    </cfRule>
  </conditionalFormatting>
  <conditionalFormatting sqref="AV17">
    <cfRule type="expression" dxfId="437" priority="438" stopIfTrue="1">
      <formula>AND(NOT(ISBLANK(AV$7)),AV17&gt;AV$7)</formula>
    </cfRule>
  </conditionalFormatting>
  <conditionalFormatting sqref="AU17">
    <cfRule type="expression" dxfId="436" priority="437" stopIfTrue="1">
      <formula>AND(NOT(ISBLANK(AT$7)),AU17&gt;AT$7)</formula>
    </cfRule>
  </conditionalFormatting>
  <conditionalFormatting sqref="AU17">
    <cfRule type="expression" dxfId="435" priority="436" stopIfTrue="1">
      <formula>AND(NOT(ISBLANK(AT$7)),AU17&gt;AT$7)</formula>
    </cfRule>
  </conditionalFormatting>
  <conditionalFormatting sqref="AR17">
    <cfRule type="expression" dxfId="434" priority="435" stopIfTrue="1">
      <formula>AND(NOT(ISBLANK(AR$7)),AR17&gt;AR$7)</formula>
    </cfRule>
  </conditionalFormatting>
  <conditionalFormatting sqref="AR17">
    <cfRule type="expression" dxfId="433" priority="434" stopIfTrue="1">
      <formula>AND(NOT(ISBLANK(AR$7)),AR17&gt;AR$7)</formula>
    </cfRule>
  </conditionalFormatting>
  <conditionalFormatting sqref="AP17">
    <cfRule type="expression" dxfId="432" priority="433" stopIfTrue="1">
      <formula>AND(NOT(ISBLANK(AP$7)),AP17&gt;AP$7)</formula>
    </cfRule>
  </conditionalFormatting>
  <conditionalFormatting sqref="AP17">
    <cfRule type="expression" dxfId="431" priority="432" stopIfTrue="1">
      <formula>AND(NOT(ISBLANK(AP$7)),AP17&gt;AP$7)</formula>
    </cfRule>
  </conditionalFormatting>
  <conditionalFormatting sqref="AN17">
    <cfRule type="expression" dxfId="430" priority="431" stopIfTrue="1">
      <formula>AND(NOT(ISBLANK(AN$7)),AN17&gt;AN$7)</formula>
    </cfRule>
  </conditionalFormatting>
  <conditionalFormatting sqref="AN17">
    <cfRule type="expression" dxfId="429" priority="430" stopIfTrue="1">
      <formula>AND(NOT(ISBLANK(AN$7)),AN17&gt;AN$7)</formula>
    </cfRule>
  </conditionalFormatting>
  <conditionalFormatting sqref="AL17">
    <cfRule type="expression" dxfId="428" priority="429" stopIfTrue="1">
      <formula>AND(NOT(ISBLANK(AL$7)),AL17&gt;AL$7)</formula>
    </cfRule>
  </conditionalFormatting>
  <conditionalFormatting sqref="AL17">
    <cfRule type="expression" dxfId="427" priority="428" stopIfTrue="1">
      <formula>AND(NOT(ISBLANK(AL$7)),AL17&gt;AL$7)</formula>
    </cfRule>
  </conditionalFormatting>
  <conditionalFormatting sqref="AJ17">
    <cfRule type="expression" dxfId="426" priority="427" stopIfTrue="1">
      <formula>AND(NOT(ISBLANK(AJ$7)),AJ17&gt;AJ$7)</formula>
    </cfRule>
  </conditionalFormatting>
  <conditionalFormatting sqref="AJ17">
    <cfRule type="expression" dxfId="425" priority="426" stopIfTrue="1">
      <formula>AND(NOT(ISBLANK(AJ$7)),AJ17&gt;AJ$7)</formula>
    </cfRule>
  </conditionalFormatting>
  <conditionalFormatting sqref="AH17">
    <cfRule type="expression" dxfId="424" priority="425" stopIfTrue="1">
      <formula>AND(NOT(ISBLANK(AH$7)),AH17&gt;AH$7)</formula>
    </cfRule>
  </conditionalFormatting>
  <conditionalFormatting sqref="AH17">
    <cfRule type="expression" dxfId="423" priority="424" stopIfTrue="1">
      <formula>AND(NOT(ISBLANK(AH$7)),AH17&gt;AH$7)</formula>
    </cfRule>
  </conditionalFormatting>
  <conditionalFormatting sqref="AF17">
    <cfRule type="expression" dxfId="422" priority="423" stopIfTrue="1">
      <formula>AND(NOT(ISBLANK(AF$7)),AF17&gt;AF$7)</formula>
    </cfRule>
  </conditionalFormatting>
  <conditionalFormatting sqref="AF17">
    <cfRule type="expression" dxfId="421" priority="422" stopIfTrue="1">
      <formula>AND(NOT(ISBLANK(AF$7)),AF17&gt;AF$7)</formula>
    </cfRule>
  </conditionalFormatting>
  <conditionalFormatting sqref="AD17">
    <cfRule type="expression" dxfId="420" priority="421" stopIfTrue="1">
      <formula>AND(NOT(ISBLANK(AD$7)),AD17&gt;AD$7)</formula>
    </cfRule>
  </conditionalFormatting>
  <conditionalFormatting sqref="AD17">
    <cfRule type="expression" dxfId="419" priority="420" stopIfTrue="1">
      <formula>AND(NOT(ISBLANK(AD$7)),AD17&gt;AD$7)</formula>
    </cfRule>
  </conditionalFormatting>
  <conditionalFormatting sqref="AB17">
    <cfRule type="expression" dxfId="418" priority="419" stopIfTrue="1">
      <formula>AND(NOT(ISBLANK(AB$7)),AB17&gt;AB$7)</formula>
    </cfRule>
  </conditionalFormatting>
  <conditionalFormatting sqref="AB17">
    <cfRule type="expression" dxfId="417" priority="418" stopIfTrue="1">
      <formula>AND(NOT(ISBLANK(AB$7)),AB17&gt;AB$7)</formula>
    </cfRule>
  </conditionalFormatting>
  <conditionalFormatting sqref="Z17">
    <cfRule type="expression" dxfId="416" priority="417" stopIfTrue="1">
      <formula>AND(NOT(ISBLANK(Z$7)),Z17&gt;Z$7)</formula>
    </cfRule>
  </conditionalFormatting>
  <conditionalFormatting sqref="Z17">
    <cfRule type="expression" dxfId="415" priority="416" stopIfTrue="1">
      <formula>AND(NOT(ISBLANK(Z$7)),Z17&gt;Z$7)</formula>
    </cfRule>
  </conditionalFormatting>
  <conditionalFormatting sqref="X17">
    <cfRule type="expression" dxfId="414" priority="415" stopIfTrue="1">
      <formula>AND(NOT(ISBLANK(X$7)),X17&gt;X$7)</formula>
    </cfRule>
  </conditionalFormatting>
  <conditionalFormatting sqref="X17">
    <cfRule type="expression" dxfId="413" priority="414" stopIfTrue="1">
      <formula>AND(NOT(ISBLANK(X$7)),X17&gt;X$7)</formula>
    </cfRule>
  </conditionalFormatting>
  <conditionalFormatting sqref="V17">
    <cfRule type="expression" dxfId="412" priority="413" stopIfTrue="1">
      <formula>AND(NOT(ISBLANK(V$7)),V17&gt;V$7)</formula>
    </cfRule>
  </conditionalFormatting>
  <conditionalFormatting sqref="V17">
    <cfRule type="expression" dxfId="411" priority="412" stopIfTrue="1">
      <formula>AND(NOT(ISBLANK(V$7)),V17&gt;V$7)</formula>
    </cfRule>
  </conditionalFormatting>
  <conditionalFormatting sqref="V17">
    <cfRule type="expression" dxfId="410" priority="411" stopIfTrue="1">
      <formula>AND(NOT(ISBLANK(V$7)),V17&gt;V$7)</formula>
    </cfRule>
  </conditionalFormatting>
  <conditionalFormatting sqref="V17">
    <cfRule type="expression" dxfId="409" priority="410" stopIfTrue="1">
      <formula>AND(NOT(ISBLANK(V$7)),V17&gt;V$7)</formula>
    </cfRule>
  </conditionalFormatting>
  <conditionalFormatting sqref="Z17">
    <cfRule type="expression" dxfId="408" priority="409" stopIfTrue="1">
      <formula>AND(NOT(ISBLANK(Z$7)),Z17&gt;Z$7)</formula>
    </cfRule>
  </conditionalFormatting>
  <conditionalFormatting sqref="Z17">
    <cfRule type="expression" dxfId="407" priority="408" stopIfTrue="1">
      <formula>AND(NOT(ISBLANK(Z$7)),Z17&gt;Z$7)</formula>
    </cfRule>
  </conditionalFormatting>
  <conditionalFormatting sqref="Z17">
    <cfRule type="expression" dxfId="406" priority="407" stopIfTrue="1">
      <formula>AND(NOT(ISBLANK(Z$7)),Z17&gt;Z$7)</formula>
    </cfRule>
  </conditionalFormatting>
  <conditionalFormatting sqref="Z17">
    <cfRule type="expression" dxfId="405" priority="406" stopIfTrue="1">
      <formula>AND(NOT(ISBLANK(Z$7)),Z17&gt;Z$7)</formula>
    </cfRule>
  </conditionalFormatting>
  <conditionalFormatting sqref="Z17">
    <cfRule type="expression" dxfId="404" priority="405" stopIfTrue="1">
      <formula>AND(NOT(ISBLANK(Z$7)),Z17&gt;Z$7)</formula>
    </cfRule>
  </conditionalFormatting>
  <conditionalFormatting sqref="Z17">
    <cfRule type="expression" dxfId="403" priority="404" stopIfTrue="1">
      <formula>AND(NOT(ISBLANK(Z$7)),Z17&gt;Z$7)</formula>
    </cfRule>
  </conditionalFormatting>
  <conditionalFormatting sqref="X17">
    <cfRule type="expression" dxfId="402" priority="403" stopIfTrue="1">
      <formula>AND(NOT(ISBLANK(X$7)),X17&gt;X$7)</formula>
    </cfRule>
  </conditionalFormatting>
  <conditionalFormatting sqref="X17">
    <cfRule type="expression" dxfId="401" priority="402" stopIfTrue="1">
      <formula>AND(NOT(ISBLANK(X$7)),X17&gt;X$7)</formula>
    </cfRule>
  </conditionalFormatting>
  <conditionalFormatting sqref="X17">
    <cfRule type="expression" dxfId="400" priority="401" stopIfTrue="1">
      <formula>AND(NOT(ISBLANK(X$7)),X17&gt;X$7)</formula>
    </cfRule>
  </conditionalFormatting>
  <conditionalFormatting sqref="X17">
    <cfRule type="expression" dxfId="399" priority="400" stopIfTrue="1">
      <formula>AND(NOT(ISBLANK(X$7)),X17&gt;X$7)</formula>
    </cfRule>
  </conditionalFormatting>
  <conditionalFormatting sqref="X17">
    <cfRule type="expression" dxfId="398" priority="399" stopIfTrue="1">
      <formula>AND(NOT(ISBLANK(X$7)),X17&gt;X$7)</formula>
    </cfRule>
  </conditionalFormatting>
  <conditionalFormatting sqref="V17">
    <cfRule type="expression" dxfId="397" priority="398" stopIfTrue="1">
      <formula>AND(NOT(ISBLANK(V$7)),V17&gt;V$7)</formula>
    </cfRule>
  </conditionalFormatting>
  <conditionalFormatting sqref="V17">
    <cfRule type="expression" dxfId="396" priority="397" stopIfTrue="1">
      <formula>AND(NOT(ISBLANK(V$7)),V17&gt;V$7)</formula>
    </cfRule>
  </conditionalFormatting>
  <conditionalFormatting sqref="V17">
    <cfRule type="expression" dxfId="395" priority="396" stopIfTrue="1">
      <formula>AND(NOT(ISBLANK(V$7)),V17&gt;V$7)</formula>
    </cfRule>
  </conditionalFormatting>
  <conditionalFormatting sqref="V17">
    <cfRule type="expression" dxfId="394" priority="395" stopIfTrue="1">
      <formula>AND(NOT(ISBLANK(V$7)),V17&gt;V$7)</formula>
    </cfRule>
  </conditionalFormatting>
  <conditionalFormatting sqref="V17">
    <cfRule type="expression" dxfId="393" priority="394" stopIfTrue="1">
      <formula>AND(NOT(ISBLANK(V$7)),V17&gt;V$7)</formula>
    </cfRule>
  </conditionalFormatting>
  <conditionalFormatting sqref="V17">
    <cfRule type="expression" dxfId="392" priority="393" stopIfTrue="1">
      <formula>AND(NOT(ISBLANK(V$7)),V17&gt;V$7)</formula>
    </cfRule>
  </conditionalFormatting>
  <conditionalFormatting sqref="V17">
    <cfRule type="expression" dxfId="391" priority="392" stopIfTrue="1">
      <formula>AND(NOT(ISBLANK(V$7)),V17&gt;V$7)</formula>
    </cfRule>
  </conditionalFormatting>
  <conditionalFormatting sqref="BN17">
    <cfRule type="expression" dxfId="390" priority="391" stopIfTrue="1">
      <formula>AND(NOT(ISBLANK(BN$7)),BN17&gt;BN$7)</formula>
    </cfRule>
  </conditionalFormatting>
  <conditionalFormatting sqref="BN17">
    <cfRule type="expression" dxfId="389" priority="390" stopIfTrue="1">
      <formula>AND(NOT(ISBLANK(BN$7)),BN17&gt;BN$7)</formula>
    </cfRule>
  </conditionalFormatting>
  <conditionalFormatting sqref="BN17">
    <cfRule type="expression" dxfId="388" priority="389" stopIfTrue="1">
      <formula>AND(NOT(ISBLANK(BN$7)),BN17&gt;BN$7)</formula>
    </cfRule>
  </conditionalFormatting>
  <conditionalFormatting sqref="BL17">
    <cfRule type="expression" dxfId="387" priority="388" stopIfTrue="1">
      <formula>AND(NOT(ISBLANK(BL$7)),BL17&gt;BL$7)</formula>
    </cfRule>
  </conditionalFormatting>
  <conditionalFormatting sqref="BL17">
    <cfRule type="expression" dxfId="386" priority="387" stopIfTrue="1">
      <formula>AND(NOT(ISBLANK(BL$7)),BL17&gt;BL$7)</formula>
    </cfRule>
  </conditionalFormatting>
  <conditionalFormatting sqref="BL17">
    <cfRule type="expression" dxfId="385" priority="386" stopIfTrue="1">
      <formula>AND(NOT(ISBLANK(BL$7)),BL17&gt;BL$7)</formula>
    </cfRule>
  </conditionalFormatting>
  <conditionalFormatting sqref="BJ17">
    <cfRule type="expression" dxfId="384" priority="385" stopIfTrue="1">
      <formula>AND(NOT(ISBLANK(BJ$7)),BJ17&gt;BJ$7)</formula>
    </cfRule>
  </conditionalFormatting>
  <conditionalFormatting sqref="BJ17">
    <cfRule type="expression" dxfId="383" priority="384" stopIfTrue="1">
      <formula>AND(NOT(ISBLANK(BJ$7)),BJ17&gt;BJ$7)</formula>
    </cfRule>
  </conditionalFormatting>
  <conditionalFormatting sqref="BJ17">
    <cfRule type="expression" dxfId="382" priority="383" stopIfTrue="1">
      <formula>AND(NOT(ISBLANK(BJ$7)),BJ17&gt;BJ$7)</formula>
    </cfRule>
  </conditionalFormatting>
  <conditionalFormatting sqref="BH17">
    <cfRule type="expression" dxfId="381" priority="382" stopIfTrue="1">
      <formula>AND(NOT(ISBLANK(BH$7)),BH17&gt;BH$7)</formula>
    </cfRule>
  </conditionalFormatting>
  <conditionalFormatting sqref="BH17">
    <cfRule type="expression" dxfId="380" priority="381" stopIfTrue="1">
      <formula>AND(NOT(ISBLANK(BH$7)),BH17&gt;BH$7)</formula>
    </cfRule>
  </conditionalFormatting>
  <conditionalFormatting sqref="BH17">
    <cfRule type="expression" dxfId="379" priority="380" stopIfTrue="1">
      <formula>AND(NOT(ISBLANK(BH$7)),BH17&gt;BH$7)</formula>
    </cfRule>
  </conditionalFormatting>
  <conditionalFormatting sqref="BF17">
    <cfRule type="expression" dxfId="378" priority="379" stopIfTrue="1">
      <formula>AND(NOT(ISBLANK(BF$7)),BF17&gt;BF$7)</formula>
    </cfRule>
  </conditionalFormatting>
  <conditionalFormatting sqref="BF17">
    <cfRule type="expression" dxfId="377" priority="378" stopIfTrue="1">
      <formula>AND(NOT(ISBLANK(BF$7)),BF17&gt;BF$7)</formula>
    </cfRule>
  </conditionalFormatting>
  <conditionalFormatting sqref="BF17">
    <cfRule type="expression" dxfId="376" priority="377" stopIfTrue="1">
      <formula>AND(NOT(ISBLANK(BF$7)),BF17&gt;BF$7)</formula>
    </cfRule>
  </conditionalFormatting>
  <conditionalFormatting sqref="BD17">
    <cfRule type="expression" dxfId="375" priority="376" stopIfTrue="1">
      <formula>AND(NOT(ISBLANK(BD$7)),BD17&gt;BD$7)</formula>
    </cfRule>
  </conditionalFormatting>
  <conditionalFormatting sqref="BD17">
    <cfRule type="expression" dxfId="374" priority="375" stopIfTrue="1">
      <formula>AND(NOT(ISBLANK(BD$7)),BD17&gt;BD$7)</formula>
    </cfRule>
  </conditionalFormatting>
  <conditionalFormatting sqref="BD17">
    <cfRule type="expression" dxfId="373" priority="374" stopIfTrue="1">
      <formula>AND(NOT(ISBLANK(BD$7)),BD17&gt;BD$7)</formula>
    </cfRule>
  </conditionalFormatting>
  <conditionalFormatting sqref="BB17">
    <cfRule type="expression" dxfId="372" priority="373" stopIfTrue="1">
      <formula>AND(NOT(ISBLANK(BB$7)),BB17&gt;BB$7)</formula>
    </cfRule>
  </conditionalFormatting>
  <conditionalFormatting sqref="BB17">
    <cfRule type="expression" dxfId="371" priority="372" stopIfTrue="1">
      <formula>AND(NOT(ISBLANK(BB$7)),BB17&gt;BB$7)</formula>
    </cfRule>
  </conditionalFormatting>
  <conditionalFormatting sqref="BB17">
    <cfRule type="expression" dxfId="370" priority="371" stopIfTrue="1">
      <formula>AND(NOT(ISBLANK(BB$7)),BB17&gt;BB$7)</formula>
    </cfRule>
  </conditionalFormatting>
  <conditionalFormatting sqref="BK17">
    <cfRule type="expression" dxfId="369" priority="370" stopIfTrue="1">
      <formula>AND(NOT(ISBLANK(BI$7)),BK17&gt;BI$7)</formula>
    </cfRule>
  </conditionalFormatting>
  <conditionalFormatting sqref="AT17">
    <cfRule type="expression" dxfId="368" priority="369" stopIfTrue="1">
      <formula>AND(NOT(ISBLANK(AT$7)),AT17&gt;AT$7)</formula>
    </cfRule>
  </conditionalFormatting>
  <conditionalFormatting sqref="AT17">
    <cfRule type="expression" dxfId="367" priority="368" stopIfTrue="1">
      <formula>AND(NOT(ISBLANK(AT$7)),AT17&gt;AT$7)</formula>
    </cfRule>
  </conditionalFormatting>
  <conditionalFormatting sqref="AT17">
    <cfRule type="expression" dxfId="366" priority="367" stopIfTrue="1">
      <formula>AND(NOT(ISBLANK(AT$7)),AT17&gt;AT$7)</formula>
    </cfRule>
  </conditionalFormatting>
  <conditionalFormatting sqref="AT17">
    <cfRule type="expression" dxfId="365" priority="366" stopIfTrue="1">
      <formula>AND(NOT(ISBLANK(AT$7)),AT17&gt;AT$7)</formula>
    </cfRule>
  </conditionalFormatting>
  <conditionalFormatting sqref="CB16">
    <cfRule type="expression" dxfId="364" priority="365" stopIfTrue="1">
      <formula>AND(NOT(ISBLANK(CB$7)),CB16&gt;CB$7)</formula>
    </cfRule>
  </conditionalFormatting>
  <conditionalFormatting sqref="CB16">
    <cfRule type="expression" dxfId="363" priority="364" stopIfTrue="1">
      <formula>AND(NOT(ISBLANK(CB$7)),CB16&gt;CB$7)</formula>
    </cfRule>
  </conditionalFormatting>
  <conditionalFormatting sqref="BZ16">
    <cfRule type="expression" dxfId="362" priority="363" stopIfTrue="1">
      <formula>AND(NOT(ISBLANK(BZ$7)),BZ16&gt;BZ$7)</formula>
    </cfRule>
  </conditionalFormatting>
  <conditionalFormatting sqref="BZ16">
    <cfRule type="expression" dxfId="361" priority="362" stopIfTrue="1">
      <formula>AND(NOT(ISBLANK(BZ$7)),BZ16&gt;BZ$7)</formula>
    </cfRule>
  </conditionalFormatting>
  <conditionalFormatting sqref="BX16">
    <cfRule type="expression" dxfId="360" priority="361" stopIfTrue="1">
      <formula>AND(NOT(ISBLANK(BX$7)),BX16&gt;BX$7)</formula>
    </cfRule>
  </conditionalFormatting>
  <conditionalFormatting sqref="BX16">
    <cfRule type="expression" dxfId="359" priority="360" stopIfTrue="1">
      <formula>AND(NOT(ISBLANK(BX$7)),BX16&gt;BX$7)</formula>
    </cfRule>
  </conditionalFormatting>
  <conditionalFormatting sqref="BV16">
    <cfRule type="expression" dxfId="358" priority="359" stopIfTrue="1">
      <formula>AND(NOT(ISBLANK(BV$7)),BV16&gt;BV$7)</formula>
    </cfRule>
  </conditionalFormatting>
  <conditionalFormatting sqref="BV16">
    <cfRule type="expression" dxfId="357" priority="358" stopIfTrue="1">
      <formula>AND(NOT(ISBLANK(BV$7)),BV16&gt;BV$7)</formula>
    </cfRule>
  </conditionalFormatting>
  <conditionalFormatting sqref="BT16">
    <cfRule type="expression" dxfId="356" priority="357" stopIfTrue="1">
      <formula>AND(NOT(ISBLANK(BT$7)),BT16&gt;BT$7)</formula>
    </cfRule>
  </conditionalFormatting>
  <conditionalFormatting sqref="BT16">
    <cfRule type="expression" dxfId="355" priority="356" stopIfTrue="1">
      <formula>AND(NOT(ISBLANK(BT$7)),BT16&gt;BT$7)</formula>
    </cfRule>
  </conditionalFormatting>
  <conditionalFormatting sqref="BR16">
    <cfRule type="expression" dxfId="354" priority="355" stopIfTrue="1">
      <formula>AND(NOT(ISBLANK(BR$7)),BR16&gt;BR$7)</formula>
    </cfRule>
  </conditionalFormatting>
  <conditionalFormatting sqref="BR16">
    <cfRule type="expression" dxfId="353" priority="354" stopIfTrue="1">
      <formula>AND(NOT(ISBLANK(BR$7)),BR16&gt;BR$7)</formula>
    </cfRule>
  </conditionalFormatting>
  <conditionalFormatting sqref="BP16">
    <cfRule type="expression" dxfId="352" priority="353" stopIfTrue="1">
      <formula>AND(NOT(ISBLANK(BP$7)),BP16&gt;BP$7)</formula>
    </cfRule>
  </conditionalFormatting>
  <conditionalFormatting sqref="BP16">
    <cfRule type="expression" dxfId="351" priority="352" stopIfTrue="1">
      <formula>AND(NOT(ISBLANK(BP$7)),BP16&gt;BP$7)</formula>
    </cfRule>
  </conditionalFormatting>
  <conditionalFormatting sqref="AZ16">
    <cfRule type="expression" dxfId="350" priority="351" stopIfTrue="1">
      <formula>AND(NOT(ISBLANK(AZ$7)),AZ16&gt;AZ$7)</formula>
    </cfRule>
  </conditionalFormatting>
  <conditionalFormatting sqref="AZ16">
    <cfRule type="expression" dxfId="349" priority="350" stopIfTrue="1">
      <formula>AND(NOT(ISBLANK(AZ$7)),AZ16&gt;AZ$7)</formula>
    </cfRule>
  </conditionalFormatting>
  <conditionalFormatting sqref="AX16">
    <cfRule type="expression" dxfId="348" priority="349" stopIfTrue="1">
      <formula>AND(NOT(ISBLANK(AX$7)),AX16&gt;AX$7)</formula>
    </cfRule>
  </conditionalFormatting>
  <conditionalFormatting sqref="AX16">
    <cfRule type="expression" dxfId="347" priority="348" stopIfTrue="1">
      <formula>AND(NOT(ISBLANK(AX$7)),AX16&gt;AX$7)</formula>
    </cfRule>
  </conditionalFormatting>
  <conditionalFormatting sqref="AV16">
    <cfRule type="expression" dxfId="346" priority="347" stopIfTrue="1">
      <formula>AND(NOT(ISBLANK(AV$7)),AV16&gt;AV$7)</formula>
    </cfRule>
  </conditionalFormatting>
  <conditionalFormatting sqref="AV16">
    <cfRule type="expression" dxfId="345" priority="346" stopIfTrue="1">
      <formula>AND(NOT(ISBLANK(AV$7)),AV16&gt;AV$7)</formula>
    </cfRule>
  </conditionalFormatting>
  <conditionalFormatting sqref="AU16">
    <cfRule type="expression" dxfId="344" priority="345" stopIfTrue="1">
      <formula>AND(NOT(ISBLANK(AT$7)),AU16&gt;AT$7)</formula>
    </cfRule>
  </conditionalFormatting>
  <conditionalFormatting sqref="AU16">
    <cfRule type="expression" dxfId="343" priority="344" stopIfTrue="1">
      <formula>AND(NOT(ISBLANK(AT$7)),AU16&gt;AT$7)</formula>
    </cfRule>
  </conditionalFormatting>
  <conditionalFormatting sqref="AR16">
    <cfRule type="expression" dxfId="342" priority="343" stopIfTrue="1">
      <formula>AND(NOT(ISBLANK(AR$7)),AR16&gt;AR$7)</formula>
    </cfRule>
  </conditionalFormatting>
  <conditionalFormatting sqref="AR16">
    <cfRule type="expression" dxfId="341" priority="342" stopIfTrue="1">
      <formula>AND(NOT(ISBLANK(AR$7)),AR16&gt;AR$7)</formula>
    </cfRule>
  </conditionalFormatting>
  <conditionalFormatting sqref="AP16">
    <cfRule type="expression" dxfId="340" priority="341" stopIfTrue="1">
      <formula>AND(NOT(ISBLANK(AP$7)),AP16&gt;AP$7)</formula>
    </cfRule>
  </conditionalFormatting>
  <conditionalFormatting sqref="AP16">
    <cfRule type="expression" dxfId="339" priority="340" stopIfTrue="1">
      <formula>AND(NOT(ISBLANK(AP$7)),AP16&gt;AP$7)</formula>
    </cfRule>
  </conditionalFormatting>
  <conditionalFormatting sqref="AN16">
    <cfRule type="expression" dxfId="338" priority="339" stopIfTrue="1">
      <formula>AND(NOT(ISBLANK(AN$7)),AN16&gt;AN$7)</formula>
    </cfRule>
  </conditionalFormatting>
  <conditionalFormatting sqref="AN16">
    <cfRule type="expression" dxfId="337" priority="338" stopIfTrue="1">
      <formula>AND(NOT(ISBLANK(AN$7)),AN16&gt;AN$7)</formula>
    </cfRule>
  </conditionalFormatting>
  <conditionalFormatting sqref="AL16">
    <cfRule type="expression" dxfId="336" priority="337" stopIfTrue="1">
      <formula>AND(NOT(ISBLANK(AL$7)),AL16&gt;AL$7)</formula>
    </cfRule>
  </conditionalFormatting>
  <conditionalFormatting sqref="AL16">
    <cfRule type="expression" dxfId="335" priority="336" stopIfTrue="1">
      <formula>AND(NOT(ISBLANK(AL$7)),AL16&gt;AL$7)</formula>
    </cfRule>
  </conditionalFormatting>
  <conditionalFormatting sqref="AJ16">
    <cfRule type="expression" dxfId="334" priority="335" stopIfTrue="1">
      <formula>AND(NOT(ISBLANK(AJ$7)),AJ16&gt;AJ$7)</formula>
    </cfRule>
  </conditionalFormatting>
  <conditionalFormatting sqref="AJ16">
    <cfRule type="expression" dxfId="333" priority="334" stopIfTrue="1">
      <formula>AND(NOT(ISBLANK(AJ$7)),AJ16&gt;AJ$7)</formula>
    </cfRule>
  </conditionalFormatting>
  <conditionalFormatting sqref="AH16">
    <cfRule type="expression" dxfId="332" priority="333" stopIfTrue="1">
      <formula>AND(NOT(ISBLANK(AH$7)),AH16&gt;AH$7)</formula>
    </cfRule>
  </conditionalFormatting>
  <conditionalFormatting sqref="AH16">
    <cfRule type="expression" dxfId="331" priority="332" stopIfTrue="1">
      <formula>AND(NOT(ISBLANK(AH$7)),AH16&gt;AH$7)</formula>
    </cfRule>
  </conditionalFormatting>
  <conditionalFormatting sqref="AF16">
    <cfRule type="expression" dxfId="330" priority="331" stopIfTrue="1">
      <formula>AND(NOT(ISBLANK(AF$7)),AF16&gt;AF$7)</formula>
    </cfRule>
  </conditionalFormatting>
  <conditionalFormatting sqref="AF16">
    <cfRule type="expression" dxfId="329" priority="330" stopIfTrue="1">
      <formula>AND(NOT(ISBLANK(AF$7)),AF16&gt;AF$7)</formula>
    </cfRule>
  </conditionalFormatting>
  <conditionalFormatting sqref="AD16">
    <cfRule type="expression" dxfId="328" priority="329" stopIfTrue="1">
      <formula>AND(NOT(ISBLANK(AD$7)),AD16&gt;AD$7)</formula>
    </cfRule>
  </conditionalFormatting>
  <conditionalFormatting sqref="AD16">
    <cfRule type="expression" dxfId="327" priority="328" stopIfTrue="1">
      <formula>AND(NOT(ISBLANK(AD$7)),AD16&gt;AD$7)</formula>
    </cfRule>
  </conditionalFormatting>
  <conditionalFormatting sqref="AB16">
    <cfRule type="expression" dxfId="326" priority="327" stopIfTrue="1">
      <formula>AND(NOT(ISBLANK(AB$7)),AB16&gt;AB$7)</formula>
    </cfRule>
  </conditionalFormatting>
  <conditionalFormatting sqref="AB16">
    <cfRule type="expression" dxfId="325" priority="326" stopIfTrue="1">
      <formula>AND(NOT(ISBLANK(AB$7)),AB16&gt;AB$7)</formula>
    </cfRule>
  </conditionalFormatting>
  <conditionalFormatting sqref="Z16">
    <cfRule type="expression" dxfId="324" priority="325" stopIfTrue="1">
      <formula>AND(NOT(ISBLANK(Z$7)),Z16&gt;Z$7)</formula>
    </cfRule>
  </conditionalFormatting>
  <conditionalFormatting sqref="Z16">
    <cfRule type="expression" dxfId="323" priority="324" stopIfTrue="1">
      <formula>AND(NOT(ISBLANK(Z$7)),Z16&gt;Z$7)</formula>
    </cfRule>
  </conditionalFormatting>
  <conditionalFormatting sqref="X16">
    <cfRule type="expression" dxfId="322" priority="323" stopIfTrue="1">
      <formula>AND(NOT(ISBLANK(X$7)),X16&gt;X$7)</formula>
    </cfRule>
  </conditionalFormatting>
  <conditionalFormatting sqref="X16">
    <cfRule type="expression" dxfId="321" priority="322" stopIfTrue="1">
      <formula>AND(NOT(ISBLANK(X$7)),X16&gt;X$7)</formula>
    </cfRule>
  </conditionalFormatting>
  <conditionalFormatting sqref="V16">
    <cfRule type="expression" dxfId="320" priority="321" stopIfTrue="1">
      <formula>AND(NOT(ISBLANK(V$7)),V16&gt;V$7)</formula>
    </cfRule>
  </conditionalFormatting>
  <conditionalFormatting sqref="V16">
    <cfRule type="expression" dxfId="319" priority="320" stopIfTrue="1">
      <formula>AND(NOT(ISBLANK(V$7)),V16&gt;V$7)</formula>
    </cfRule>
  </conditionalFormatting>
  <conditionalFormatting sqref="V16">
    <cfRule type="expression" dxfId="318" priority="319" stopIfTrue="1">
      <formula>AND(NOT(ISBLANK(V$7)),V16&gt;V$7)</formula>
    </cfRule>
  </conditionalFormatting>
  <conditionalFormatting sqref="V16">
    <cfRule type="expression" dxfId="317" priority="318" stopIfTrue="1">
      <formula>AND(NOT(ISBLANK(V$7)),V16&gt;V$7)</formula>
    </cfRule>
  </conditionalFormatting>
  <conditionalFormatting sqref="Z16">
    <cfRule type="expression" dxfId="316" priority="317" stopIfTrue="1">
      <formula>AND(NOT(ISBLANK(Z$7)),Z16&gt;Z$7)</formula>
    </cfRule>
  </conditionalFormatting>
  <conditionalFormatting sqref="Z16">
    <cfRule type="expression" dxfId="315" priority="316" stopIfTrue="1">
      <formula>AND(NOT(ISBLANK(Z$7)),Z16&gt;Z$7)</formula>
    </cfRule>
  </conditionalFormatting>
  <conditionalFormatting sqref="Z16">
    <cfRule type="expression" dxfId="314" priority="315" stopIfTrue="1">
      <formula>AND(NOT(ISBLANK(Z$7)),Z16&gt;Z$7)</formula>
    </cfRule>
  </conditionalFormatting>
  <conditionalFormatting sqref="Z16">
    <cfRule type="expression" dxfId="313" priority="314" stopIfTrue="1">
      <formula>AND(NOT(ISBLANK(Z$7)),Z16&gt;Z$7)</formula>
    </cfRule>
  </conditionalFormatting>
  <conditionalFormatting sqref="Z16">
    <cfRule type="expression" dxfId="312" priority="313" stopIfTrue="1">
      <formula>AND(NOT(ISBLANK(Z$7)),Z16&gt;Z$7)</formula>
    </cfRule>
  </conditionalFormatting>
  <conditionalFormatting sqref="Z16">
    <cfRule type="expression" dxfId="311" priority="312" stopIfTrue="1">
      <formula>AND(NOT(ISBLANK(Z$7)),Z16&gt;Z$7)</formula>
    </cfRule>
  </conditionalFormatting>
  <conditionalFormatting sqref="X16">
    <cfRule type="expression" dxfId="310" priority="311" stopIfTrue="1">
      <formula>AND(NOT(ISBLANK(X$7)),X16&gt;X$7)</formula>
    </cfRule>
  </conditionalFormatting>
  <conditionalFormatting sqref="X16">
    <cfRule type="expression" dxfId="309" priority="310" stopIfTrue="1">
      <formula>AND(NOT(ISBLANK(X$7)),X16&gt;X$7)</formula>
    </cfRule>
  </conditionalFormatting>
  <conditionalFormatting sqref="X16">
    <cfRule type="expression" dxfId="308" priority="309" stopIfTrue="1">
      <formula>AND(NOT(ISBLANK(X$7)),X16&gt;X$7)</formula>
    </cfRule>
  </conditionalFormatting>
  <conditionalFormatting sqref="X16">
    <cfRule type="expression" dxfId="307" priority="308" stopIfTrue="1">
      <formula>AND(NOT(ISBLANK(X$7)),X16&gt;X$7)</formula>
    </cfRule>
  </conditionalFormatting>
  <conditionalFormatting sqref="X16">
    <cfRule type="expression" dxfId="306" priority="307" stopIfTrue="1">
      <formula>AND(NOT(ISBLANK(X$7)),X16&gt;X$7)</formula>
    </cfRule>
  </conditionalFormatting>
  <conditionalFormatting sqref="V16">
    <cfRule type="expression" dxfId="305" priority="306" stopIfTrue="1">
      <formula>AND(NOT(ISBLANK(V$7)),V16&gt;V$7)</formula>
    </cfRule>
  </conditionalFormatting>
  <conditionalFormatting sqref="V16">
    <cfRule type="expression" dxfId="304" priority="305" stopIfTrue="1">
      <formula>AND(NOT(ISBLANK(V$7)),V16&gt;V$7)</formula>
    </cfRule>
  </conditionalFormatting>
  <conditionalFormatting sqref="V16">
    <cfRule type="expression" dxfId="303" priority="304" stopIfTrue="1">
      <formula>AND(NOT(ISBLANK(V$7)),V16&gt;V$7)</formula>
    </cfRule>
  </conditionalFormatting>
  <conditionalFormatting sqref="V16">
    <cfRule type="expression" dxfId="302" priority="303" stopIfTrue="1">
      <formula>AND(NOT(ISBLANK(V$7)),V16&gt;V$7)</formula>
    </cfRule>
  </conditionalFormatting>
  <conditionalFormatting sqref="V16">
    <cfRule type="expression" dxfId="301" priority="302" stopIfTrue="1">
      <formula>AND(NOT(ISBLANK(V$7)),V16&gt;V$7)</formula>
    </cfRule>
  </conditionalFormatting>
  <conditionalFormatting sqref="V16">
    <cfRule type="expression" dxfId="300" priority="301" stopIfTrue="1">
      <formula>AND(NOT(ISBLANK(V$7)),V16&gt;V$7)</formula>
    </cfRule>
  </conditionalFormatting>
  <conditionalFormatting sqref="V16">
    <cfRule type="expression" dxfId="299" priority="300" stopIfTrue="1">
      <formula>AND(NOT(ISBLANK(V$7)),V16&gt;V$7)</formula>
    </cfRule>
  </conditionalFormatting>
  <conditionalFormatting sqref="BN16">
    <cfRule type="expression" dxfId="298" priority="299" stopIfTrue="1">
      <formula>AND(NOT(ISBLANK(BN$7)),BN16&gt;BN$7)</formula>
    </cfRule>
  </conditionalFormatting>
  <conditionalFormatting sqref="BN16">
    <cfRule type="expression" dxfId="297" priority="298" stopIfTrue="1">
      <formula>AND(NOT(ISBLANK(BN$7)),BN16&gt;BN$7)</formula>
    </cfRule>
  </conditionalFormatting>
  <conditionalFormatting sqref="BN16">
    <cfRule type="expression" dxfId="296" priority="297" stopIfTrue="1">
      <formula>AND(NOT(ISBLANK(BN$7)),BN16&gt;BN$7)</formula>
    </cfRule>
  </conditionalFormatting>
  <conditionalFormatting sqref="BL16">
    <cfRule type="expression" dxfId="295" priority="296" stopIfTrue="1">
      <formula>AND(NOT(ISBLANK(BL$7)),BL16&gt;BL$7)</formula>
    </cfRule>
  </conditionalFormatting>
  <conditionalFormatting sqref="BL16">
    <cfRule type="expression" dxfId="294" priority="295" stopIfTrue="1">
      <formula>AND(NOT(ISBLANK(BL$7)),BL16&gt;BL$7)</formula>
    </cfRule>
  </conditionalFormatting>
  <conditionalFormatting sqref="BL16">
    <cfRule type="expression" dxfId="293" priority="294" stopIfTrue="1">
      <formula>AND(NOT(ISBLANK(BL$7)),BL16&gt;BL$7)</formula>
    </cfRule>
  </conditionalFormatting>
  <conditionalFormatting sqref="BJ16">
    <cfRule type="expression" dxfId="292" priority="293" stopIfTrue="1">
      <formula>AND(NOT(ISBLANK(BJ$7)),BJ16&gt;BJ$7)</formula>
    </cfRule>
  </conditionalFormatting>
  <conditionalFormatting sqref="BJ16">
    <cfRule type="expression" dxfId="291" priority="292" stopIfTrue="1">
      <formula>AND(NOT(ISBLANK(BJ$7)),BJ16&gt;BJ$7)</formula>
    </cfRule>
  </conditionalFormatting>
  <conditionalFormatting sqref="BJ16">
    <cfRule type="expression" dxfId="290" priority="291" stopIfTrue="1">
      <formula>AND(NOT(ISBLANK(BJ$7)),BJ16&gt;BJ$7)</formula>
    </cfRule>
  </conditionalFormatting>
  <conditionalFormatting sqref="BH16">
    <cfRule type="expression" dxfId="289" priority="290" stopIfTrue="1">
      <formula>AND(NOT(ISBLANK(BH$7)),BH16&gt;BH$7)</formula>
    </cfRule>
  </conditionalFormatting>
  <conditionalFormatting sqref="BH16">
    <cfRule type="expression" dxfId="288" priority="289" stopIfTrue="1">
      <formula>AND(NOT(ISBLANK(BH$7)),BH16&gt;BH$7)</formula>
    </cfRule>
  </conditionalFormatting>
  <conditionalFormatting sqref="BH16">
    <cfRule type="expression" dxfId="287" priority="288" stopIfTrue="1">
      <formula>AND(NOT(ISBLANK(BH$7)),BH16&gt;BH$7)</formula>
    </cfRule>
  </conditionalFormatting>
  <conditionalFormatting sqref="BF16">
    <cfRule type="expression" dxfId="286" priority="287" stopIfTrue="1">
      <formula>AND(NOT(ISBLANK(BF$7)),BF16&gt;BF$7)</formula>
    </cfRule>
  </conditionalFormatting>
  <conditionalFormatting sqref="BF16">
    <cfRule type="expression" dxfId="285" priority="286" stopIfTrue="1">
      <formula>AND(NOT(ISBLANK(BF$7)),BF16&gt;BF$7)</formula>
    </cfRule>
  </conditionalFormatting>
  <conditionalFormatting sqref="BF16">
    <cfRule type="expression" dxfId="284" priority="285" stopIfTrue="1">
      <formula>AND(NOT(ISBLANK(BF$7)),BF16&gt;BF$7)</formula>
    </cfRule>
  </conditionalFormatting>
  <conditionalFormatting sqref="BD16">
    <cfRule type="expression" dxfId="283" priority="284" stopIfTrue="1">
      <formula>AND(NOT(ISBLANK(BD$7)),BD16&gt;BD$7)</formula>
    </cfRule>
  </conditionalFormatting>
  <conditionalFormatting sqref="BD16">
    <cfRule type="expression" dxfId="282" priority="283" stopIfTrue="1">
      <formula>AND(NOT(ISBLANK(BD$7)),BD16&gt;BD$7)</formula>
    </cfRule>
  </conditionalFormatting>
  <conditionalFormatting sqref="BD16">
    <cfRule type="expression" dxfId="281" priority="282" stopIfTrue="1">
      <formula>AND(NOT(ISBLANK(BD$7)),BD16&gt;BD$7)</formula>
    </cfRule>
  </conditionalFormatting>
  <conditionalFormatting sqref="BB16">
    <cfRule type="expression" dxfId="280" priority="281" stopIfTrue="1">
      <formula>AND(NOT(ISBLANK(BB$7)),BB16&gt;BB$7)</formula>
    </cfRule>
  </conditionalFormatting>
  <conditionalFormatting sqref="BB16">
    <cfRule type="expression" dxfId="279" priority="280" stopIfTrue="1">
      <formula>AND(NOT(ISBLANK(BB$7)),BB16&gt;BB$7)</formula>
    </cfRule>
  </conditionalFormatting>
  <conditionalFormatting sqref="BB16">
    <cfRule type="expression" dxfId="278" priority="279" stopIfTrue="1">
      <formula>AND(NOT(ISBLANK(BB$7)),BB16&gt;BB$7)</formula>
    </cfRule>
  </conditionalFormatting>
  <conditionalFormatting sqref="BK16">
    <cfRule type="expression" dxfId="277" priority="278" stopIfTrue="1">
      <formula>AND(NOT(ISBLANK(BI$7)),BK16&gt;BI$7)</formula>
    </cfRule>
  </conditionalFormatting>
  <conditionalFormatting sqref="CB16">
    <cfRule type="expression" dxfId="276" priority="277" stopIfTrue="1">
      <formula>AND(NOT(ISBLANK(CB$7)),CB16&gt;CB$7)</formula>
    </cfRule>
  </conditionalFormatting>
  <conditionalFormatting sqref="CB16">
    <cfRule type="expression" dxfId="275" priority="276" stopIfTrue="1">
      <formula>AND(NOT(ISBLANK(CB$7)),CB16&gt;CB$7)</formula>
    </cfRule>
  </conditionalFormatting>
  <conditionalFormatting sqref="BZ16">
    <cfRule type="expression" dxfId="274" priority="275" stopIfTrue="1">
      <formula>AND(NOT(ISBLANK(BZ$7)),BZ16&gt;BZ$7)</formula>
    </cfRule>
  </conditionalFormatting>
  <conditionalFormatting sqref="BZ16">
    <cfRule type="expression" dxfId="273" priority="274" stopIfTrue="1">
      <formula>AND(NOT(ISBLANK(BZ$7)),BZ16&gt;BZ$7)</formula>
    </cfRule>
  </conditionalFormatting>
  <conditionalFormatting sqref="BX16">
    <cfRule type="expression" dxfId="272" priority="273" stopIfTrue="1">
      <formula>AND(NOT(ISBLANK(BX$7)),BX16&gt;BX$7)</formula>
    </cfRule>
  </conditionalFormatting>
  <conditionalFormatting sqref="BX16">
    <cfRule type="expression" dxfId="271" priority="272" stopIfTrue="1">
      <formula>AND(NOT(ISBLANK(BX$7)),BX16&gt;BX$7)</formula>
    </cfRule>
  </conditionalFormatting>
  <conditionalFormatting sqref="BV16">
    <cfRule type="expression" dxfId="270" priority="271" stopIfTrue="1">
      <formula>AND(NOT(ISBLANK(BV$7)),BV16&gt;BV$7)</formula>
    </cfRule>
  </conditionalFormatting>
  <conditionalFormatting sqref="BV16">
    <cfRule type="expression" dxfId="269" priority="270" stopIfTrue="1">
      <formula>AND(NOT(ISBLANK(BV$7)),BV16&gt;BV$7)</formula>
    </cfRule>
  </conditionalFormatting>
  <conditionalFormatting sqref="BT16">
    <cfRule type="expression" dxfId="268" priority="269" stopIfTrue="1">
      <formula>AND(NOT(ISBLANK(BT$7)),BT16&gt;BT$7)</formula>
    </cfRule>
  </conditionalFormatting>
  <conditionalFormatting sqref="BT16">
    <cfRule type="expression" dxfId="267" priority="268" stopIfTrue="1">
      <formula>AND(NOT(ISBLANK(BT$7)),BT16&gt;BT$7)</formula>
    </cfRule>
  </conditionalFormatting>
  <conditionalFormatting sqref="BR16">
    <cfRule type="expression" dxfId="266" priority="267" stopIfTrue="1">
      <formula>AND(NOT(ISBLANK(BR$7)),BR16&gt;BR$7)</formula>
    </cfRule>
  </conditionalFormatting>
  <conditionalFormatting sqref="BR16">
    <cfRule type="expression" dxfId="265" priority="266" stopIfTrue="1">
      <formula>AND(NOT(ISBLANK(BR$7)),BR16&gt;BR$7)</formula>
    </cfRule>
  </conditionalFormatting>
  <conditionalFormatting sqref="BP16">
    <cfRule type="expression" dxfId="264" priority="265" stopIfTrue="1">
      <formula>AND(NOT(ISBLANK(BP$7)),BP16&gt;BP$7)</formula>
    </cfRule>
  </conditionalFormatting>
  <conditionalFormatting sqref="BP16">
    <cfRule type="expression" dxfId="263" priority="264" stopIfTrue="1">
      <formula>AND(NOT(ISBLANK(BP$7)),BP16&gt;BP$7)</formula>
    </cfRule>
  </conditionalFormatting>
  <conditionalFormatting sqref="AZ16">
    <cfRule type="expression" dxfId="262" priority="263" stopIfTrue="1">
      <formula>AND(NOT(ISBLANK(AZ$7)),AZ16&gt;AZ$7)</formula>
    </cfRule>
  </conditionalFormatting>
  <conditionalFormatting sqref="AZ16">
    <cfRule type="expression" dxfId="261" priority="262" stopIfTrue="1">
      <formula>AND(NOT(ISBLANK(AZ$7)),AZ16&gt;AZ$7)</formula>
    </cfRule>
  </conditionalFormatting>
  <conditionalFormatting sqref="AX16">
    <cfRule type="expression" dxfId="260" priority="261" stopIfTrue="1">
      <formula>AND(NOT(ISBLANK(AX$7)),AX16&gt;AX$7)</formula>
    </cfRule>
  </conditionalFormatting>
  <conditionalFormatting sqref="AX16">
    <cfRule type="expression" dxfId="259" priority="260" stopIfTrue="1">
      <formula>AND(NOT(ISBLANK(AX$7)),AX16&gt;AX$7)</formula>
    </cfRule>
  </conditionalFormatting>
  <conditionalFormatting sqref="AV16">
    <cfRule type="expression" dxfId="258" priority="259" stopIfTrue="1">
      <formula>AND(NOT(ISBLANK(AV$7)),AV16&gt;AV$7)</formula>
    </cfRule>
  </conditionalFormatting>
  <conditionalFormatting sqref="AV16">
    <cfRule type="expression" dxfId="257" priority="258" stopIfTrue="1">
      <formula>AND(NOT(ISBLANK(AV$7)),AV16&gt;AV$7)</formula>
    </cfRule>
  </conditionalFormatting>
  <conditionalFormatting sqref="AU16">
    <cfRule type="expression" dxfId="256" priority="257" stopIfTrue="1">
      <formula>AND(NOT(ISBLANK(AT$7)),AU16&gt;AT$7)</formula>
    </cfRule>
  </conditionalFormatting>
  <conditionalFormatting sqref="AU16">
    <cfRule type="expression" dxfId="255" priority="256" stopIfTrue="1">
      <formula>AND(NOT(ISBLANK(AT$7)),AU16&gt;AT$7)</formula>
    </cfRule>
  </conditionalFormatting>
  <conditionalFormatting sqref="AR16">
    <cfRule type="expression" dxfId="254" priority="255" stopIfTrue="1">
      <formula>AND(NOT(ISBLANK(AR$7)),AR16&gt;AR$7)</formula>
    </cfRule>
  </conditionalFormatting>
  <conditionalFormatting sqref="AR16">
    <cfRule type="expression" dxfId="253" priority="254" stopIfTrue="1">
      <formula>AND(NOT(ISBLANK(AR$7)),AR16&gt;AR$7)</formula>
    </cfRule>
  </conditionalFormatting>
  <conditionalFormatting sqref="AP16">
    <cfRule type="expression" dxfId="252" priority="253" stopIfTrue="1">
      <formula>AND(NOT(ISBLANK(AP$7)),AP16&gt;AP$7)</formula>
    </cfRule>
  </conditionalFormatting>
  <conditionalFormatting sqref="AP16">
    <cfRule type="expression" dxfId="251" priority="252" stopIfTrue="1">
      <formula>AND(NOT(ISBLANK(AP$7)),AP16&gt;AP$7)</formula>
    </cfRule>
  </conditionalFormatting>
  <conditionalFormatting sqref="AN16">
    <cfRule type="expression" dxfId="250" priority="251" stopIfTrue="1">
      <formula>AND(NOT(ISBLANK(AN$7)),AN16&gt;AN$7)</formula>
    </cfRule>
  </conditionalFormatting>
  <conditionalFormatting sqref="AN16">
    <cfRule type="expression" dxfId="249" priority="250" stopIfTrue="1">
      <formula>AND(NOT(ISBLANK(AN$7)),AN16&gt;AN$7)</formula>
    </cfRule>
  </conditionalFormatting>
  <conditionalFormatting sqref="AL16">
    <cfRule type="expression" dxfId="248" priority="249" stopIfTrue="1">
      <formula>AND(NOT(ISBLANK(AL$7)),AL16&gt;AL$7)</formula>
    </cfRule>
  </conditionalFormatting>
  <conditionalFormatting sqref="AL16">
    <cfRule type="expression" dxfId="247" priority="248" stopIfTrue="1">
      <formula>AND(NOT(ISBLANK(AL$7)),AL16&gt;AL$7)</formula>
    </cfRule>
  </conditionalFormatting>
  <conditionalFormatting sqref="AJ16">
    <cfRule type="expression" dxfId="246" priority="247" stopIfTrue="1">
      <formula>AND(NOT(ISBLANK(AJ$7)),AJ16&gt;AJ$7)</formula>
    </cfRule>
  </conditionalFormatting>
  <conditionalFormatting sqref="AJ16">
    <cfRule type="expression" dxfId="245" priority="246" stopIfTrue="1">
      <formula>AND(NOT(ISBLANK(AJ$7)),AJ16&gt;AJ$7)</formula>
    </cfRule>
  </conditionalFormatting>
  <conditionalFormatting sqref="AH16">
    <cfRule type="expression" dxfId="244" priority="245" stopIfTrue="1">
      <formula>AND(NOT(ISBLANK(AH$7)),AH16&gt;AH$7)</formula>
    </cfRule>
  </conditionalFormatting>
  <conditionalFormatting sqref="AH16">
    <cfRule type="expression" dxfId="243" priority="244" stopIfTrue="1">
      <formula>AND(NOT(ISBLANK(AH$7)),AH16&gt;AH$7)</formula>
    </cfRule>
  </conditionalFormatting>
  <conditionalFormatting sqref="AF16">
    <cfRule type="expression" dxfId="242" priority="243" stopIfTrue="1">
      <formula>AND(NOT(ISBLANK(AF$7)),AF16&gt;AF$7)</formula>
    </cfRule>
  </conditionalFormatting>
  <conditionalFormatting sqref="AF16">
    <cfRule type="expression" dxfId="241" priority="242" stopIfTrue="1">
      <formula>AND(NOT(ISBLANK(AF$7)),AF16&gt;AF$7)</formula>
    </cfRule>
  </conditionalFormatting>
  <conditionalFormatting sqref="AD16">
    <cfRule type="expression" dxfId="240" priority="241" stopIfTrue="1">
      <formula>AND(NOT(ISBLANK(AD$7)),AD16&gt;AD$7)</formula>
    </cfRule>
  </conditionalFormatting>
  <conditionalFormatting sqref="AD16">
    <cfRule type="expression" dxfId="239" priority="240" stopIfTrue="1">
      <formula>AND(NOT(ISBLANK(AD$7)),AD16&gt;AD$7)</formula>
    </cfRule>
  </conditionalFormatting>
  <conditionalFormatting sqref="AB16">
    <cfRule type="expression" dxfId="238" priority="239" stopIfTrue="1">
      <formula>AND(NOT(ISBLANK(AB$7)),AB16&gt;AB$7)</formula>
    </cfRule>
  </conditionalFormatting>
  <conditionalFormatting sqref="AB16">
    <cfRule type="expression" dxfId="237" priority="238" stopIfTrue="1">
      <formula>AND(NOT(ISBLANK(AB$7)),AB16&gt;AB$7)</formula>
    </cfRule>
  </conditionalFormatting>
  <conditionalFormatting sqref="Z16">
    <cfRule type="expression" dxfId="236" priority="237" stopIfTrue="1">
      <formula>AND(NOT(ISBLANK(Z$7)),Z16&gt;Z$7)</formula>
    </cfRule>
  </conditionalFormatting>
  <conditionalFormatting sqref="Z16">
    <cfRule type="expression" dxfId="235" priority="236" stopIfTrue="1">
      <formula>AND(NOT(ISBLANK(Z$7)),Z16&gt;Z$7)</formula>
    </cfRule>
  </conditionalFormatting>
  <conditionalFormatting sqref="X16">
    <cfRule type="expression" dxfId="234" priority="235" stopIfTrue="1">
      <formula>AND(NOT(ISBLANK(X$7)),X16&gt;X$7)</formula>
    </cfRule>
  </conditionalFormatting>
  <conditionalFormatting sqref="X16">
    <cfRule type="expression" dxfId="233" priority="234" stopIfTrue="1">
      <formula>AND(NOT(ISBLANK(X$7)),X16&gt;X$7)</formula>
    </cfRule>
  </conditionalFormatting>
  <conditionalFormatting sqref="V16">
    <cfRule type="expression" dxfId="232" priority="233" stopIfTrue="1">
      <formula>AND(NOT(ISBLANK(V$7)),V16&gt;V$7)</formula>
    </cfRule>
  </conditionalFormatting>
  <conditionalFormatting sqref="V16">
    <cfRule type="expression" dxfId="231" priority="232" stopIfTrue="1">
      <formula>AND(NOT(ISBLANK(V$7)),V16&gt;V$7)</formula>
    </cfRule>
  </conditionalFormatting>
  <conditionalFormatting sqref="V16">
    <cfRule type="expression" dxfId="230" priority="231" stopIfTrue="1">
      <formula>AND(NOT(ISBLANK(V$7)),V16&gt;V$7)</formula>
    </cfRule>
  </conditionalFormatting>
  <conditionalFormatting sqref="V16">
    <cfRule type="expression" dxfId="229" priority="230" stopIfTrue="1">
      <formula>AND(NOT(ISBLANK(V$7)),V16&gt;V$7)</formula>
    </cfRule>
  </conditionalFormatting>
  <conditionalFormatting sqref="Z16">
    <cfRule type="expression" dxfId="228" priority="229" stopIfTrue="1">
      <formula>AND(NOT(ISBLANK(Z$7)),Z16&gt;Z$7)</formula>
    </cfRule>
  </conditionalFormatting>
  <conditionalFormatting sqref="Z16">
    <cfRule type="expression" dxfId="227" priority="228" stopIfTrue="1">
      <formula>AND(NOT(ISBLANK(Z$7)),Z16&gt;Z$7)</formula>
    </cfRule>
  </conditionalFormatting>
  <conditionalFormatting sqref="Z16">
    <cfRule type="expression" dxfId="226" priority="227" stopIfTrue="1">
      <formula>AND(NOT(ISBLANK(Z$7)),Z16&gt;Z$7)</formula>
    </cfRule>
  </conditionalFormatting>
  <conditionalFormatting sqref="Z16">
    <cfRule type="expression" dxfId="225" priority="226" stopIfTrue="1">
      <formula>AND(NOT(ISBLANK(Z$7)),Z16&gt;Z$7)</formula>
    </cfRule>
  </conditionalFormatting>
  <conditionalFormatting sqref="Z16">
    <cfRule type="expression" dxfId="224" priority="225" stopIfTrue="1">
      <formula>AND(NOT(ISBLANK(Z$7)),Z16&gt;Z$7)</formula>
    </cfRule>
  </conditionalFormatting>
  <conditionalFormatting sqref="Z16">
    <cfRule type="expression" dxfId="223" priority="224" stopIfTrue="1">
      <formula>AND(NOT(ISBLANK(Z$7)),Z16&gt;Z$7)</formula>
    </cfRule>
  </conditionalFormatting>
  <conditionalFormatting sqref="X16">
    <cfRule type="expression" dxfId="222" priority="223" stopIfTrue="1">
      <formula>AND(NOT(ISBLANK(X$7)),X16&gt;X$7)</formula>
    </cfRule>
  </conditionalFormatting>
  <conditionalFormatting sqref="X16">
    <cfRule type="expression" dxfId="221" priority="222" stopIfTrue="1">
      <formula>AND(NOT(ISBLANK(X$7)),X16&gt;X$7)</formula>
    </cfRule>
  </conditionalFormatting>
  <conditionalFormatting sqref="X16">
    <cfRule type="expression" dxfId="220" priority="221" stopIfTrue="1">
      <formula>AND(NOT(ISBLANK(X$7)),X16&gt;X$7)</formula>
    </cfRule>
  </conditionalFormatting>
  <conditionalFormatting sqref="X16">
    <cfRule type="expression" dxfId="219" priority="220" stopIfTrue="1">
      <formula>AND(NOT(ISBLANK(X$7)),X16&gt;X$7)</formula>
    </cfRule>
  </conditionalFormatting>
  <conditionalFormatting sqref="X16">
    <cfRule type="expression" dxfId="218" priority="219" stopIfTrue="1">
      <formula>AND(NOT(ISBLANK(X$7)),X16&gt;X$7)</formula>
    </cfRule>
  </conditionalFormatting>
  <conditionalFormatting sqref="V16">
    <cfRule type="expression" dxfId="217" priority="218" stopIfTrue="1">
      <formula>AND(NOT(ISBLANK(V$7)),V16&gt;V$7)</formula>
    </cfRule>
  </conditionalFormatting>
  <conditionalFormatting sqref="V16">
    <cfRule type="expression" dxfId="216" priority="217" stopIfTrue="1">
      <formula>AND(NOT(ISBLANK(V$7)),V16&gt;V$7)</formula>
    </cfRule>
  </conditionalFormatting>
  <conditionalFormatting sqref="V16">
    <cfRule type="expression" dxfId="215" priority="216" stopIfTrue="1">
      <formula>AND(NOT(ISBLANK(V$7)),V16&gt;V$7)</formula>
    </cfRule>
  </conditionalFormatting>
  <conditionalFormatting sqref="V16">
    <cfRule type="expression" dxfId="214" priority="215" stopIfTrue="1">
      <formula>AND(NOT(ISBLANK(V$7)),V16&gt;V$7)</formula>
    </cfRule>
  </conditionalFormatting>
  <conditionalFormatting sqref="V16">
    <cfRule type="expression" dxfId="213" priority="214" stopIfTrue="1">
      <formula>AND(NOT(ISBLANK(V$7)),V16&gt;V$7)</formula>
    </cfRule>
  </conditionalFormatting>
  <conditionalFormatting sqref="V16">
    <cfRule type="expression" dxfId="212" priority="213" stopIfTrue="1">
      <formula>AND(NOT(ISBLANK(V$7)),V16&gt;V$7)</formula>
    </cfRule>
  </conditionalFormatting>
  <conditionalFormatting sqref="V16">
    <cfRule type="expression" dxfId="211" priority="212" stopIfTrue="1">
      <formula>AND(NOT(ISBLANK(V$7)),V16&gt;V$7)</formula>
    </cfRule>
  </conditionalFormatting>
  <conditionalFormatting sqref="BN16">
    <cfRule type="expression" dxfId="210" priority="211" stopIfTrue="1">
      <formula>AND(NOT(ISBLANK(BN$7)),BN16&gt;BN$7)</formula>
    </cfRule>
  </conditionalFormatting>
  <conditionalFormatting sqref="BN16">
    <cfRule type="expression" dxfId="209" priority="210" stopIfTrue="1">
      <formula>AND(NOT(ISBLANK(BN$7)),BN16&gt;BN$7)</formula>
    </cfRule>
  </conditionalFormatting>
  <conditionalFormatting sqref="BN16">
    <cfRule type="expression" dxfId="208" priority="209" stopIfTrue="1">
      <formula>AND(NOT(ISBLANK(BN$7)),BN16&gt;BN$7)</formula>
    </cfRule>
  </conditionalFormatting>
  <conditionalFormatting sqref="BL16">
    <cfRule type="expression" dxfId="207" priority="208" stopIfTrue="1">
      <formula>AND(NOT(ISBLANK(BL$7)),BL16&gt;BL$7)</formula>
    </cfRule>
  </conditionalFormatting>
  <conditionalFormatting sqref="BL16">
    <cfRule type="expression" dxfId="206" priority="207" stopIfTrue="1">
      <formula>AND(NOT(ISBLANK(BL$7)),BL16&gt;BL$7)</formula>
    </cfRule>
  </conditionalFormatting>
  <conditionalFormatting sqref="BL16">
    <cfRule type="expression" dxfId="205" priority="206" stopIfTrue="1">
      <formula>AND(NOT(ISBLANK(BL$7)),BL16&gt;BL$7)</formula>
    </cfRule>
  </conditionalFormatting>
  <conditionalFormatting sqref="BJ16">
    <cfRule type="expression" dxfId="204" priority="205" stopIfTrue="1">
      <formula>AND(NOT(ISBLANK(BJ$7)),BJ16&gt;BJ$7)</formula>
    </cfRule>
  </conditionalFormatting>
  <conditionalFormatting sqref="BJ16">
    <cfRule type="expression" dxfId="203" priority="204" stopIfTrue="1">
      <formula>AND(NOT(ISBLANK(BJ$7)),BJ16&gt;BJ$7)</formula>
    </cfRule>
  </conditionalFormatting>
  <conditionalFormatting sqref="BJ16">
    <cfRule type="expression" dxfId="202" priority="203" stopIfTrue="1">
      <formula>AND(NOT(ISBLANK(BJ$7)),BJ16&gt;BJ$7)</formula>
    </cfRule>
  </conditionalFormatting>
  <conditionalFormatting sqref="BH16">
    <cfRule type="expression" dxfId="201" priority="202" stopIfTrue="1">
      <formula>AND(NOT(ISBLANK(BH$7)),BH16&gt;BH$7)</formula>
    </cfRule>
  </conditionalFormatting>
  <conditionalFormatting sqref="BH16">
    <cfRule type="expression" dxfId="200" priority="201" stopIfTrue="1">
      <formula>AND(NOT(ISBLANK(BH$7)),BH16&gt;BH$7)</formula>
    </cfRule>
  </conditionalFormatting>
  <conditionalFormatting sqref="BH16">
    <cfRule type="expression" dxfId="199" priority="200" stopIfTrue="1">
      <formula>AND(NOT(ISBLANK(BH$7)),BH16&gt;BH$7)</formula>
    </cfRule>
  </conditionalFormatting>
  <conditionalFormatting sqref="BF16">
    <cfRule type="expression" dxfId="198" priority="199" stopIfTrue="1">
      <formula>AND(NOT(ISBLANK(BF$7)),BF16&gt;BF$7)</formula>
    </cfRule>
  </conditionalFormatting>
  <conditionalFormatting sqref="BF16">
    <cfRule type="expression" dxfId="197" priority="198" stopIfTrue="1">
      <formula>AND(NOT(ISBLANK(BF$7)),BF16&gt;BF$7)</formula>
    </cfRule>
  </conditionalFormatting>
  <conditionalFormatting sqref="BF16">
    <cfRule type="expression" dxfId="196" priority="197" stopIfTrue="1">
      <formula>AND(NOT(ISBLANK(BF$7)),BF16&gt;BF$7)</formula>
    </cfRule>
  </conditionalFormatting>
  <conditionalFormatting sqref="BD16">
    <cfRule type="expression" dxfId="195" priority="196" stopIfTrue="1">
      <formula>AND(NOT(ISBLANK(BD$7)),BD16&gt;BD$7)</formula>
    </cfRule>
  </conditionalFormatting>
  <conditionalFormatting sqref="BD16">
    <cfRule type="expression" dxfId="194" priority="195" stopIfTrue="1">
      <formula>AND(NOT(ISBLANK(BD$7)),BD16&gt;BD$7)</formula>
    </cfRule>
  </conditionalFormatting>
  <conditionalFormatting sqref="BD16">
    <cfRule type="expression" dxfId="193" priority="194" stopIfTrue="1">
      <formula>AND(NOT(ISBLANK(BD$7)),BD16&gt;BD$7)</formula>
    </cfRule>
  </conditionalFormatting>
  <conditionalFormatting sqref="BB16">
    <cfRule type="expression" dxfId="192" priority="193" stopIfTrue="1">
      <formula>AND(NOT(ISBLANK(BB$7)),BB16&gt;BB$7)</formula>
    </cfRule>
  </conditionalFormatting>
  <conditionalFormatting sqref="BB16">
    <cfRule type="expression" dxfId="191" priority="192" stopIfTrue="1">
      <formula>AND(NOT(ISBLANK(BB$7)),BB16&gt;BB$7)</formula>
    </cfRule>
  </conditionalFormatting>
  <conditionalFormatting sqref="BB16">
    <cfRule type="expression" dxfId="190" priority="191" stopIfTrue="1">
      <formula>AND(NOT(ISBLANK(BB$7)),BB16&gt;BB$7)</formula>
    </cfRule>
  </conditionalFormatting>
  <conditionalFormatting sqref="BK16">
    <cfRule type="expression" dxfId="189" priority="190" stopIfTrue="1">
      <formula>AND(NOT(ISBLANK(BI$7)),BK16&gt;BI$7)</formula>
    </cfRule>
  </conditionalFormatting>
  <conditionalFormatting sqref="AT16">
    <cfRule type="expression" dxfId="188" priority="189" stopIfTrue="1">
      <formula>AND(NOT(ISBLANK(AT$7)),AT16&gt;AT$7)</formula>
    </cfRule>
  </conditionalFormatting>
  <conditionalFormatting sqref="AT16">
    <cfRule type="expression" dxfId="187" priority="188" stopIfTrue="1">
      <formula>AND(NOT(ISBLANK(AT$7)),AT16&gt;AT$7)</formula>
    </cfRule>
  </conditionalFormatting>
  <conditionalFormatting sqref="AT16">
    <cfRule type="expression" dxfId="186" priority="187" stopIfTrue="1">
      <formula>AND(NOT(ISBLANK(AT$7)),AT16&gt;AT$7)</formula>
    </cfRule>
  </conditionalFormatting>
  <conditionalFormatting sqref="AT16">
    <cfRule type="expression" dxfId="185" priority="186" stopIfTrue="1">
      <formula>AND(NOT(ISBLANK(AT$7)),AT16&gt;AT$7)</formula>
    </cfRule>
  </conditionalFormatting>
  <conditionalFormatting sqref="CB16">
    <cfRule type="expression" dxfId="184" priority="185" stopIfTrue="1">
      <formula>AND(NOT(ISBLANK(CB$7)),CB16&gt;CB$7)</formula>
    </cfRule>
  </conditionalFormatting>
  <conditionalFormatting sqref="CB16">
    <cfRule type="expression" dxfId="183" priority="184" stopIfTrue="1">
      <formula>AND(NOT(ISBLANK(CB$7)),CB16&gt;CB$7)</formula>
    </cfRule>
  </conditionalFormatting>
  <conditionalFormatting sqref="BZ16">
    <cfRule type="expression" dxfId="182" priority="183" stopIfTrue="1">
      <formula>AND(NOT(ISBLANK(BZ$7)),BZ16&gt;BZ$7)</formula>
    </cfRule>
  </conditionalFormatting>
  <conditionalFormatting sqref="BZ16">
    <cfRule type="expression" dxfId="181" priority="182" stopIfTrue="1">
      <formula>AND(NOT(ISBLANK(BZ$7)),BZ16&gt;BZ$7)</formula>
    </cfRule>
  </conditionalFormatting>
  <conditionalFormatting sqref="BX16">
    <cfRule type="expression" dxfId="180" priority="181" stopIfTrue="1">
      <formula>AND(NOT(ISBLANK(BX$7)),BX16&gt;BX$7)</formula>
    </cfRule>
  </conditionalFormatting>
  <conditionalFormatting sqref="BX16">
    <cfRule type="expression" dxfId="179" priority="180" stopIfTrue="1">
      <formula>AND(NOT(ISBLANK(BX$7)),BX16&gt;BX$7)</formula>
    </cfRule>
  </conditionalFormatting>
  <conditionalFormatting sqref="BV16">
    <cfRule type="expression" dxfId="178" priority="179" stopIfTrue="1">
      <formula>AND(NOT(ISBLANK(BV$7)),BV16&gt;BV$7)</formula>
    </cfRule>
  </conditionalFormatting>
  <conditionalFormatting sqref="BV16">
    <cfRule type="expression" dxfId="177" priority="178" stopIfTrue="1">
      <formula>AND(NOT(ISBLANK(BV$7)),BV16&gt;BV$7)</formula>
    </cfRule>
  </conditionalFormatting>
  <conditionalFormatting sqref="BT16">
    <cfRule type="expression" dxfId="176" priority="177" stopIfTrue="1">
      <formula>AND(NOT(ISBLANK(BT$7)),BT16&gt;BT$7)</formula>
    </cfRule>
  </conditionalFormatting>
  <conditionalFormatting sqref="BT16">
    <cfRule type="expression" dxfId="175" priority="176" stopIfTrue="1">
      <formula>AND(NOT(ISBLANK(BT$7)),BT16&gt;BT$7)</formula>
    </cfRule>
  </conditionalFormatting>
  <conditionalFormatting sqref="BR16">
    <cfRule type="expression" dxfId="174" priority="175" stopIfTrue="1">
      <formula>AND(NOT(ISBLANK(BR$7)),BR16&gt;BR$7)</formula>
    </cfRule>
  </conditionalFormatting>
  <conditionalFormatting sqref="BR16">
    <cfRule type="expression" dxfId="173" priority="174" stopIfTrue="1">
      <formula>AND(NOT(ISBLANK(BR$7)),BR16&gt;BR$7)</formula>
    </cfRule>
  </conditionalFormatting>
  <conditionalFormatting sqref="BP16">
    <cfRule type="expression" dxfId="172" priority="173" stopIfTrue="1">
      <formula>AND(NOT(ISBLANK(BP$7)),BP16&gt;BP$7)</formula>
    </cfRule>
  </conditionalFormatting>
  <conditionalFormatting sqref="BP16">
    <cfRule type="expression" dxfId="171" priority="172" stopIfTrue="1">
      <formula>AND(NOT(ISBLANK(BP$7)),BP16&gt;BP$7)</formula>
    </cfRule>
  </conditionalFormatting>
  <conditionalFormatting sqref="AZ16">
    <cfRule type="expression" dxfId="170" priority="171" stopIfTrue="1">
      <formula>AND(NOT(ISBLANK(AZ$7)),AZ16&gt;AZ$7)</formula>
    </cfRule>
  </conditionalFormatting>
  <conditionalFormatting sqref="AZ16">
    <cfRule type="expression" dxfId="169" priority="170" stopIfTrue="1">
      <formula>AND(NOT(ISBLANK(AZ$7)),AZ16&gt;AZ$7)</formula>
    </cfRule>
  </conditionalFormatting>
  <conditionalFormatting sqref="AX16">
    <cfRule type="expression" dxfId="168" priority="169" stopIfTrue="1">
      <formula>AND(NOT(ISBLANK(AX$7)),AX16&gt;AX$7)</formula>
    </cfRule>
  </conditionalFormatting>
  <conditionalFormatting sqref="AX16">
    <cfRule type="expression" dxfId="167" priority="168" stopIfTrue="1">
      <formula>AND(NOT(ISBLANK(AX$7)),AX16&gt;AX$7)</formula>
    </cfRule>
  </conditionalFormatting>
  <conditionalFormatting sqref="AV16">
    <cfRule type="expression" dxfId="166" priority="167" stopIfTrue="1">
      <formula>AND(NOT(ISBLANK(AV$7)),AV16&gt;AV$7)</formula>
    </cfRule>
  </conditionalFormatting>
  <conditionalFormatting sqref="AV16">
    <cfRule type="expression" dxfId="165" priority="166" stopIfTrue="1">
      <formula>AND(NOT(ISBLANK(AV$7)),AV16&gt;AV$7)</formula>
    </cfRule>
  </conditionalFormatting>
  <conditionalFormatting sqref="AU16">
    <cfRule type="expression" dxfId="164" priority="165" stopIfTrue="1">
      <formula>AND(NOT(ISBLANK(AT$7)),AU16&gt;AT$7)</formula>
    </cfRule>
  </conditionalFormatting>
  <conditionalFormatting sqref="AU16">
    <cfRule type="expression" dxfId="163" priority="164" stopIfTrue="1">
      <formula>AND(NOT(ISBLANK(AT$7)),AU16&gt;AT$7)</formula>
    </cfRule>
  </conditionalFormatting>
  <conditionalFormatting sqref="AR16">
    <cfRule type="expression" dxfId="162" priority="163" stopIfTrue="1">
      <formula>AND(NOT(ISBLANK(AR$7)),AR16&gt;AR$7)</formula>
    </cfRule>
  </conditionalFormatting>
  <conditionalFormatting sqref="AR16">
    <cfRule type="expression" dxfId="161" priority="162" stopIfTrue="1">
      <formula>AND(NOT(ISBLANK(AR$7)),AR16&gt;AR$7)</formula>
    </cfRule>
  </conditionalFormatting>
  <conditionalFormatting sqref="AP16">
    <cfRule type="expression" dxfId="160" priority="161" stopIfTrue="1">
      <formula>AND(NOT(ISBLANK(AP$7)),AP16&gt;AP$7)</formula>
    </cfRule>
  </conditionalFormatting>
  <conditionalFormatting sqref="AP16">
    <cfRule type="expression" dxfId="159" priority="160" stopIfTrue="1">
      <formula>AND(NOT(ISBLANK(AP$7)),AP16&gt;AP$7)</formula>
    </cfRule>
  </conditionalFormatting>
  <conditionalFormatting sqref="AN16">
    <cfRule type="expression" dxfId="158" priority="159" stopIfTrue="1">
      <formula>AND(NOT(ISBLANK(AN$7)),AN16&gt;AN$7)</formula>
    </cfRule>
  </conditionalFormatting>
  <conditionalFormatting sqref="AN16">
    <cfRule type="expression" dxfId="157" priority="158" stopIfTrue="1">
      <formula>AND(NOT(ISBLANK(AN$7)),AN16&gt;AN$7)</formula>
    </cfRule>
  </conditionalFormatting>
  <conditionalFormatting sqref="AL16">
    <cfRule type="expression" dxfId="156" priority="157" stopIfTrue="1">
      <formula>AND(NOT(ISBLANK(AL$7)),AL16&gt;AL$7)</formula>
    </cfRule>
  </conditionalFormatting>
  <conditionalFormatting sqref="AL16">
    <cfRule type="expression" dxfId="155" priority="156" stopIfTrue="1">
      <formula>AND(NOT(ISBLANK(AL$7)),AL16&gt;AL$7)</formula>
    </cfRule>
  </conditionalFormatting>
  <conditionalFormatting sqref="AJ16">
    <cfRule type="expression" dxfId="154" priority="155" stopIfTrue="1">
      <formula>AND(NOT(ISBLANK(AJ$7)),AJ16&gt;AJ$7)</formula>
    </cfRule>
  </conditionalFormatting>
  <conditionalFormatting sqref="AJ16">
    <cfRule type="expression" dxfId="153" priority="154" stopIfTrue="1">
      <formula>AND(NOT(ISBLANK(AJ$7)),AJ16&gt;AJ$7)</formula>
    </cfRule>
  </conditionalFormatting>
  <conditionalFormatting sqref="AH16">
    <cfRule type="expression" dxfId="152" priority="153" stopIfTrue="1">
      <formula>AND(NOT(ISBLANK(AH$7)),AH16&gt;AH$7)</formula>
    </cfRule>
  </conditionalFormatting>
  <conditionalFormatting sqref="AH16">
    <cfRule type="expression" dxfId="151" priority="152" stopIfTrue="1">
      <formula>AND(NOT(ISBLANK(AH$7)),AH16&gt;AH$7)</formula>
    </cfRule>
  </conditionalFormatting>
  <conditionalFormatting sqref="AF16">
    <cfRule type="expression" dxfId="150" priority="151" stopIfTrue="1">
      <formula>AND(NOT(ISBLANK(AF$7)),AF16&gt;AF$7)</formula>
    </cfRule>
  </conditionalFormatting>
  <conditionalFormatting sqref="AF16">
    <cfRule type="expression" dxfId="149" priority="150" stopIfTrue="1">
      <formula>AND(NOT(ISBLANK(AF$7)),AF16&gt;AF$7)</formula>
    </cfRule>
  </conditionalFormatting>
  <conditionalFormatting sqref="AD16">
    <cfRule type="expression" dxfId="148" priority="149" stopIfTrue="1">
      <formula>AND(NOT(ISBLANK(AD$7)),AD16&gt;AD$7)</formula>
    </cfRule>
  </conditionalFormatting>
  <conditionalFormatting sqref="AD16">
    <cfRule type="expression" dxfId="147" priority="148" stopIfTrue="1">
      <formula>AND(NOT(ISBLANK(AD$7)),AD16&gt;AD$7)</formula>
    </cfRule>
  </conditionalFormatting>
  <conditionalFormatting sqref="AB16">
    <cfRule type="expression" dxfId="146" priority="147" stopIfTrue="1">
      <formula>AND(NOT(ISBLANK(AB$7)),AB16&gt;AB$7)</formula>
    </cfRule>
  </conditionalFormatting>
  <conditionalFormatting sqref="AB16">
    <cfRule type="expression" dxfId="145" priority="146" stopIfTrue="1">
      <formula>AND(NOT(ISBLANK(AB$7)),AB16&gt;AB$7)</formula>
    </cfRule>
  </conditionalFormatting>
  <conditionalFormatting sqref="Z16">
    <cfRule type="expression" dxfId="144" priority="145" stopIfTrue="1">
      <formula>AND(NOT(ISBLANK(Z$7)),Z16&gt;Z$7)</formula>
    </cfRule>
  </conditionalFormatting>
  <conditionalFormatting sqref="Z16">
    <cfRule type="expression" dxfId="143" priority="144" stopIfTrue="1">
      <formula>AND(NOT(ISBLANK(Z$7)),Z16&gt;Z$7)</formula>
    </cfRule>
  </conditionalFormatting>
  <conditionalFormatting sqref="X16">
    <cfRule type="expression" dxfId="142" priority="143" stopIfTrue="1">
      <formula>AND(NOT(ISBLANK(X$7)),X16&gt;X$7)</formula>
    </cfRule>
  </conditionalFormatting>
  <conditionalFormatting sqref="X16">
    <cfRule type="expression" dxfId="141" priority="142" stopIfTrue="1">
      <formula>AND(NOT(ISBLANK(X$7)),X16&gt;X$7)</formula>
    </cfRule>
  </conditionalFormatting>
  <conditionalFormatting sqref="V16">
    <cfRule type="expression" dxfId="140" priority="141" stopIfTrue="1">
      <formula>AND(NOT(ISBLANK(V$7)),V16&gt;V$7)</formula>
    </cfRule>
  </conditionalFormatting>
  <conditionalFormatting sqref="V16">
    <cfRule type="expression" dxfId="139" priority="140" stopIfTrue="1">
      <formula>AND(NOT(ISBLANK(V$7)),V16&gt;V$7)</formula>
    </cfRule>
  </conditionalFormatting>
  <conditionalFormatting sqref="V16">
    <cfRule type="expression" dxfId="138" priority="139" stopIfTrue="1">
      <formula>AND(NOT(ISBLANK(V$7)),V16&gt;V$7)</formula>
    </cfRule>
  </conditionalFormatting>
  <conditionalFormatting sqref="V16">
    <cfRule type="expression" dxfId="137" priority="138" stopIfTrue="1">
      <formula>AND(NOT(ISBLANK(V$7)),V16&gt;V$7)</formula>
    </cfRule>
  </conditionalFormatting>
  <conditionalFormatting sqref="Z16">
    <cfRule type="expression" dxfId="136" priority="137" stopIfTrue="1">
      <formula>AND(NOT(ISBLANK(Z$7)),Z16&gt;Z$7)</formula>
    </cfRule>
  </conditionalFormatting>
  <conditionalFormatting sqref="Z16">
    <cfRule type="expression" dxfId="135" priority="136" stopIfTrue="1">
      <formula>AND(NOT(ISBLANK(Z$7)),Z16&gt;Z$7)</formula>
    </cfRule>
  </conditionalFormatting>
  <conditionalFormatting sqref="Z16">
    <cfRule type="expression" dxfId="134" priority="135" stopIfTrue="1">
      <formula>AND(NOT(ISBLANK(Z$7)),Z16&gt;Z$7)</formula>
    </cfRule>
  </conditionalFormatting>
  <conditionalFormatting sqref="Z16">
    <cfRule type="expression" dxfId="133" priority="134" stopIfTrue="1">
      <formula>AND(NOT(ISBLANK(Z$7)),Z16&gt;Z$7)</formula>
    </cfRule>
  </conditionalFormatting>
  <conditionalFormatting sqref="Z16">
    <cfRule type="expression" dxfId="132" priority="133" stopIfTrue="1">
      <formula>AND(NOT(ISBLANK(Z$7)),Z16&gt;Z$7)</formula>
    </cfRule>
  </conditionalFormatting>
  <conditionalFormatting sqref="Z16">
    <cfRule type="expression" dxfId="131" priority="132" stopIfTrue="1">
      <formula>AND(NOT(ISBLANK(Z$7)),Z16&gt;Z$7)</formula>
    </cfRule>
  </conditionalFormatting>
  <conditionalFormatting sqref="X16">
    <cfRule type="expression" dxfId="130" priority="131" stopIfTrue="1">
      <formula>AND(NOT(ISBLANK(X$7)),X16&gt;X$7)</formula>
    </cfRule>
  </conditionalFormatting>
  <conditionalFormatting sqref="X16">
    <cfRule type="expression" dxfId="129" priority="130" stopIfTrue="1">
      <formula>AND(NOT(ISBLANK(X$7)),X16&gt;X$7)</formula>
    </cfRule>
  </conditionalFormatting>
  <conditionalFormatting sqref="X16">
    <cfRule type="expression" dxfId="128" priority="129" stopIfTrue="1">
      <formula>AND(NOT(ISBLANK(X$7)),X16&gt;X$7)</formula>
    </cfRule>
  </conditionalFormatting>
  <conditionalFormatting sqref="X16">
    <cfRule type="expression" dxfId="127" priority="128" stopIfTrue="1">
      <formula>AND(NOT(ISBLANK(X$7)),X16&gt;X$7)</formula>
    </cfRule>
  </conditionalFormatting>
  <conditionalFormatting sqref="X16">
    <cfRule type="expression" dxfId="126" priority="127" stopIfTrue="1">
      <formula>AND(NOT(ISBLANK(X$7)),X16&gt;X$7)</formula>
    </cfRule>
  </conditionalFormatting>
  <conditionalFormatting sqref="V16">
    <cfRule type="expression" dxfId="125" priority="126" stopIfTrue="1">
      <formula>AND(NOT(ISBLANK(V$7)),V16&gt;V$7)</formula>
    </cfRule>
  </conditionalFormatting>
  <conditionalFormatting sqref="V16">
    <cfRule type="expression" dxfId="124" priority="125" stopIfTrue="1">
      <formula>AND(NOT(ISBLANK(V$7)),V16&gt;V$7)</formula>
    </cfRule>
  </conditionalFormatting>
  <conditionalFormatting sqref="V16">
    <cfRule type="expression" dxfId="123" priority="124" stopIfTrue="1">
      <formula>AND(NOT(ISBLANK(V$7)),V16&gt;V$7)</formula>
    </cfRule>
  </conditionalFormatting>
  <conditionalFormatting sqref="V16">
    <cfRule type="expression" dxfId="122" priority="123" stopIfTrue="1">
      <formula>AND(NOT(ISBLANK(V$7)),V16&gt;V$7)</formula>
    </cfRule>
  </conditionalFormatting>
  <conditionalFormatting sqref="V16">
    <cfRule type="expression" dxfId="121" priority="122" stopIfTrue="1">
      <formula>AND(NOT(ISBLANK(V$7)),V16&gt;V$7)</formula>
    </cfRule>
  </conditionalFormatting>
  <conditionalFormatting sqref="V16">
    <cfRule type="expression" dxfId="120" priority="121" stopIfTrue="1">
      <formula>AND(NOT(ISBLANK(V$7)),V16&gt;V$7)</formula>
    </cfRule>
  </conditionalFormatting>
  <conditionalFormatting sqref="V16">
    <cfRule type="expression" dxfId="119" priority="120" stopIfTrue="1">
      <formula>AND(NOT(ISBLANK(V$7)),V16&gt;V$7)</formula>
    </cfRule>
  </conditionalFormatting>
  <conditionalFormatting sqref="BN16">
    <cfRule type="expression" dxfId="118" priority="119" stopIfTrue="1">
      <formula>AND(NOT(ISBLANK(BN$7)),BN16&gt;BN$7)</formula>
    </cfRule>
  </conditionalFormatting>
  <conditionalFormatting sqref="BN16">
    <cfRule type="expression" dxfId="117" priority="118" stopIfTrue="1">
      <formula>AND(NOT(ISBLANK(BN$7)),BN16&gt;BN$7)</formula>
    </cfRule>
  </conditionalFormatting>
  <conditionalFormatting sqref="BN16">
    <cfRule type="expression" dxfId="116" priority="117" stopIfTrue="1">
      <formula>AND(NOT(ISBLANK(BN$7)),BN16&gt;BN$7)</formula>
    </cfRule>
  </conditionalFormatting>
  <conditionalFormatting sqref="BL16">
    <cfRule type="expression" dxfId="115" priority="116" stopIfTrue="1">
      <formula>AND(NOT(ISBLANK(BL$7)),BL16&gt;BL$7)</formula>
    </cfRule>
  </conditionalFormatting>
  <conditionalFormatting sqref="BL16">
    <cfRule type="expression" dxfId="114" priority="115" stopIfTrue="1">
      <formula>AND(NOT(ISBLANK(BL$7)),BL16&gt;BL$7)</formula>
    </cfRule>
  </conditionalFormatting>
  <conditionalFormatting sqref="BL16">
    <cfRule type="expression" dxfId="113" priority="114" stopIfTrue="1">
      <formula>AND(NOT(ISBLANK(BL$7)),BL16&gt;BL$7)</formula>
    </cfRule>
  </conditionalFormatting>
  <conditionalFormatting sqref="BJ16">
    <cfRule type="expression" dxfId="112" priority="113" stopIfTrue="1">
      <formula>AND(NOT(ISBLANK(BJ$7)),BJ16&gt;BJ$7)</formula>
    </cfRule>
  </conditionalFormatting>
  <conditionalFormatting sqref="BJ16">
    <cfRule type="expression" dxfId="111" priority="112" stopIfTrue="1">
      <formula>AND(NOT(ISBLANK(BJ$7)),BJ16&gt;BJ$7)</formula>
    </cfRule>
  </conditionalFormatting>
  <conditionalFormatting sqref="BJ16">
    <cfRule type="expression" dxfId="110" priority="111" stopIfTrue="1">
      <formula>AND(NOT(ISBLANK(BJ$7)),BJ16&gt;BJ$7)</formula>
    </cfRule>
  </conditionalFormatting>
  <conditionalFormatting sqref="BH16">
    <cfRule type="expression" dxfId="109" priority="110" stopIfTrue="1">
      <formula>AND(NOT(ISBLANK(BH$7)),BH16&gt;BH$7)</formula>
    </cfRule>
  </conditionalFormatting>
  <conditionalFormatting sqref="BH16">
    <cfRule type="expression" dxfId="108" priority="109" stopIfTrue="1">
      <formula>AND(NOT(ISBLANK(BH$7)),BH16&gt;BH$7)</formula>
    </cfRule>
  </conditionalFormatting>
  <conditionalFormatting sqref="BH16">
    <cfRule type="expression" dxfId="107" priority="108" stopIfTrue="1">
      <formula>AND(NOT(ISBLANK(BH$7)),BH16&gt;BH$7)</formula>
    </cfRule>
  </conditionalFormatting>
  <conditionalFormatting sqref="BF16">
    <cfRule type="expression" dxfId="106" priority="107" stopIfTrue="1">
      <formula>AND(NOT(ISBLANK(BF$7)),BF16&gt;BF$7)</formula>
    </cfRule>
  </conditionalFormatting>
  <conditionalFormatting sqref="BF16">
    <cfRule type="expression" dxfId="105" priority="106" stopIfTrue="1">
      <formula>AND(NOT(ISBLANK(BF$7)),BF16&gt;BF$7)</formula>
    </cfRule>
  </conditionalFormatting>
  <conditionalFormatting sqref="BF16">
    <cfRule type="expression" dxfId="104" priority="105" stopIfTrue="1">
      <formula>AND(NOT(ISBLANK(BF$7)),BF16&gt;BF$7)</formula>
    </cfRule>
  </conditionalFormatting>
  <conditionalFormatting sqref="BD16">
    <cfRule type="expression" dxfId="103" priority="104" stopIfTrue="1">
      <formula>AND(NOT(ISBLANK(BD$7)),BD16&gt;BD$7)</formula>
    </cfRule>
  </conditionalFormatting>
  <conditionalFormatting sqref="BD16">
    <cfRule type="expression" dxfId="102" priority="103" stopIfTrue="1">
      <formula>AND(NOT(ISBLANK(BD$7)),BD16&gt;BD$7)</formula>
    </cfRule>
  </conditionalFormatting>
  <conditionalFormatting sqref="BD16">
    <cfRule type="expression" dxfId="101" priority="102" stopIfTrue="1">
      <formula>AND(NOT(ISBLANK(BD$7)),BD16&gt;BD$7)</formula>
    </cfRule>
  </conditionalFormatting>
  <conditionalFormatting sqref="BB16">
    <cfRule type="expression" dxfId="100" priority="101" stopIfTrue="1">
      <formula>AND(NOT(ISBLANK(BB$7)),BB16&gt;BB$7)</formula>
    </cfRule>
  </conditionalFormatting>
  <conditionalFormatting sqref="BB16">
    <cfRule type="expression" dxfId="99" priority="100" stopIfTrue="1">
      <formula>AND(NOT(ISBLANK(BB$7)),BB16&gt;BB$7)</formula>
    </cfRule>
  </conditionalFormatting>
  <conditionalFormatting sqref="BB16">
    <cfRule type="expression" dxfId="98" priority="99" stopIfTrue="1">
      <formula>AND(NOT(ISBLANK(BB$7)),BB16&gt;BB$7)</formula>
    </cfRule>
  </conditionalFormatting>
  <conditionalFormatting sqref="BK16">
    <cfRule type="expression" dxfId="97" priority="98" stopIfTrue="1">
      <formula>AND(NOT(ISBLANK(BI$7)),BK16&gt;BI$7)</formula>
    </cfRule>
  </conditionalFormatting>
  <conditionalFormatting sqref="CB16">
    <cfRule type="expression" dxfId="96" priority="97" stopIfTrue="1">
      <formula>AND(NOT(ISBLANK(CB$7)),CB16&gt;CB$7)</formula>
    </cfRule>
  </conditionalFormatting>
  <conditionalFormatting sqref="CB16">
    <cfRule type="expression" dxfId="95" priority="96" stopIfTrue="1">
      <formula>AND(NOT(ISBLANK(CB$7)),CB16&gt;CB$7)</formula>
    </cfRule>
  </conditionalFormatting>
  <conditionalFormatting sqref="BZ16">
    <cfRule type="expression" dxfId="94" priority="95" stopIfTrue="1">
      <formula>AND(NOT(ISBLANK(BZ$7)),BZ16&gt;BZ$7)</formula>
    </cfRule>
  </conditionalFormatting>
  <conditionalFormatting sqref="BZ16">
    <cfRule type="expression" dxfId="93" priority="94" stopIfTrue="1">
      <formula>AND(NOT(ISBLANK(BZ$7)),BZ16&gt;BZ$7)</formula>
    </cfRule>
  </conditionalFormatting>
  <conditionalFormatting sqref="BX16">
    <cfRule type="expression" dxfId="92" priority="93" stopIfTrue="1">
      <formula>AND(NOT(ISBLANK(BX$7)),BX16&gt;BX$7)</formula>
    </cfRule>
  </conditionalFormatting>
  <conditionalFormatting sqref="BX16">
    <cfRule type="expression" dxfId="91" priority="92" stopIfTrue="1">
      <formula>AND(NOT(ISBLANK(BX$7)),BX16&gt;BX$7)</formula>
    </cfRule>
  </conditionalFormatting>
  <conditionalFormatting sqref="BV16">
    <cfRule type="expression" dxfId="90" priority="91" stopIfTrue="1">
      <formula>AND(NOT(ISBLANK(BV$7)),BV16&gt;BV$7)</formula>
    </cfRule>
  </conditionalFormatting>
  <conditionalFormatting sqref="BV16">
    <cfRule type="expression" dxfId="89" priority="90" stopIfTrue="1">
      <formula>AND(NOT(ISBLANK(BV$7)),BV16&gt;BV$7)</formula>
    </cfRule>
  </conditionalFormatting>
  <conditionalFormatting sqref="BT16">
    <cfRule type="expression" dxfId="88" priority="89" stopIfTrue="1">
      <formula>AND(NOT(ISBLANK(BT$7)),BT16&gt;BT$7)</formula>
    </cfRule>
  </conditionalFormatting>
  <conditionalFormatting sqref="BT16">
    <cfRule type="expression" dxfId="87" priority="88" stopIfTrue="1">
      <formula>AND(NOT(ISBLANK(BT$7)),BT16&gt;BT$7)</formula>
    </cfRule>
  </conditionalFormatting>
  <conditionalFormatting sqref="BR16">
    <cfRule type="expression" dxfId="86" priority="87" stopIfTrue="1">
      <formula>AND(NOT(ISBLANK(BR$7)),BR16&gt;BR$7)</formula>
    </cfRule>
  </conditionalFormatting>
  <conditionalFormatting sqref="BR16">
    <cfRule type="expression" dxfId="85" priority="86" stopIfTrue="1">
      <formula>AND(NOT(ISBLANK(BR$7)),BR16&gt;BR$7)</formula>
    </cfRule>
  </conditionalFormatting>
  <conditionalFormatting sqref="BP16">
    <cfRule type="expression" dxfId="84" priority="85" stopIfTrue="1">
      <formula>AND(NOT(ISBLANK(BP$7)),BP16&gt;BP$7)</formula>
    </cfRule>
  </conditionalFormatting>
  <conditionalFormatting sqref="BP16">
    <cfRule type="expression" dxfId="83" priority="84" stopIfTrue="1">
      <formula>AND(NOT(ISBLANK(BP$7)),BP16&gt;BP$7)</formula>
    </cfRule>
  </conditionalFormatting>
  <conditionalFormatting sqref="AZ16">
    <cfRule type="expression" dxfId="82" priority="83" stopIfTrue="1">
      <formula>AND(NOT(ISBLANK(AZ$7)),AZ16&gt;AZ$7)</formula>
    </cfRule>
  </conditionalFormatting>
  <conditionalFormatting sqref="AZ16">
    <cfRule type="expression" dxfId="81" priority="82" stopIfTrue="1">
      <formula>AND(NOT(ISBLANK(AZ$7)),AZ16&gt;AZ$7)</formula>
    </cfRule>
  </conditionalFormatting>
  <conditionalFormatting sqref="AX16">
    <cfRule type="expression" dxfId="80" priority="81" stopIfTrue="1">
      <formula>AND(NOT(ISBLANK(AX$7)),AX16&gt;AX$7)</formula>
    </cfRule>
  </conditionalFormatting>
  <conditionalFormatting sqref="AX16">
    <cfRule type="expression" dxfId="79" priority="80" stopIfTrue="1">
      <formula>AND(NOT(ISBLANK(AX$7)),AX16&gt;AX$7)</formula>
    </cfRule>
  </conditionalFormatting>
  <conditionalFormatting sqref="AV16">
    <cfRule type="expression" dxfId="78" priority="79" stopIfTrue="1">
      <formula>AND(NOT(ISBLANK(AV$7)),AV16&gt;AV$7)</formula>
    </cfRule>
  </conditionalFormatting>
  <conditionalFormatting sqref="AV16">
    <cfRule type="expression" dxfId="77" priority="78" stopIfTrue="1">
      <formula>AND(NOT(ISBLANK(AV$7)),AV16&gt;AV$7)</formula>
    </cfRule>
  </conditionalFormatting>
  <conditionalFormatting sqref="AU16">
    <cfRule type="expression" dxfId="76" priority="77" stopIfTrue="1">
      <formula>AND(NOT(ISBLANK(AT$7)),AU16&gt;AT$7)</formula>
    </cfRule>
  </conditionalFormatting>
  <conditionalFormatting sqref="AU16">
    <cfRule type="expression" dxfId="75" priority="76" stopIfTrue="1">
      <formula>AND(NOT(ISBLANK(AT$7)),AU16&gt;AT$7)</formula>
    </cfRule>
  </conditionalFormatting>
  <conditionalFormatting sqref="AR16">
    <cfRule type="expression" dxfId="74" priority="75" stopIfTrue="1">
      <formula>AND(NOT(ISBLANK(AR$7)),AR16&gt;AR$7)</formula>
    </cfRule>
  </conditionalFormatting>
  <conditionalFormatting sqref="AR16">
    <cfRule type="expression" dxfId="73" priority="74" stopIfTrue="1">
      <formula>AND(NOT(ISBLANK(AR$7)),AR16&gt;AR$7)</formula>
    </cfRule>
  </conditionalFormatting>
  <conditionalFormatting sqref="AP16">
    <cfRule type="expression" dxfId="72" priority="73" stopIfTrue="1">
      <formula>AND(NOT(ISBLANK(AP$7)),AP16&gt;AP$7)</formula>
    </cfRule>
  </conditionalFormatting>
  <conditionalFormatting sqref="AP16">
    <cfRule type="expression" dxfId="71" priority="72" stopIfTrue="1">
      <formula>AND(NOT(ISBLANK(AP$7)),AP16&gt;AP$7)</formula>
    </cfRule>
  </conditionalFormatting>
  <conditionalFormatting sqref="AN16">
    <cfRule type="expression" dxfId="70" priority="71" stopIfTrue="1">
      <formula>AND(NOT(ISBLANK(AN$7)),AN16&gt;AN$7)</formula>
    </cfRule>
  </conditionalFormatting>
  <conditionalFormatting sqref="AN16">
    <cfRule type="expression" dxfId="69" priority="70" stopIfTrue="1">
      <formula>AND(NOT(ISBLANK(AN$7)),AN16&gt;AN$7)</formula>
    </cfRule>
  </conditionalFormatting>
  <conditionalFormatting sqref="AL16">
    <cfRule type="expression" dxfId="68" priority="69" stopIfTrue="1">
      <formula>AND(NOT(ISBLANK(AL$7)),AL16&gt;AL$7)</formula>
    </cfRule>
  </conditionalFormatting>
  <conditionalFormatting sqref="AL16">
    <cfRule type="expression" dxfId="67" priority="68" stopIfTrue="1">
      <formula>AND(NOT(ISBLANK(AL$7)),AL16&gt;AL$7)</formula>
    </cfRule>
  </conditionalFormatting>
  <conditionalFormatting sqref="AJ16">
    <cfRule type="expression" dxfId="66" priority="67" stopIfTrue="1">
      <formula>AND(NOT(ISBLANK(AJ$7)),AJ16&gt;AJ$7)</formula>
    </cfRule>
  </conditionalFormatting>
  <conditionalFormatting sqref="AJ16">
    <cfRule type="expression" dxfId="65" priority="66" stopIfTrue="1">
      <formula>AND(NOT(ISBLANK(AJ$7)),AJ16&gt;AJ$7)</formula>
    </cfRule>
  </conditionalFormatting>
  <conditionalFormatting sqref="AH16">
    <cfRule type="expression" dxfId="64" priority="65" stopIfTrue="1">
      <formula>AND(NOT(ISBLANK(AH$7)),AH16&gt;AH$7)</formula>
    </cfRule>
  </conditionalFormatting>
  <conditionalFormatting sqref="AH16">
    <cfRule type="expression" dxfId="63" priority="64" stopIfTrue="1">
      <formula>AND(NOT(ISBLANK(AH$7)),AH16&gt;AH$7)</formula>
    </cfRule>
  </conditionalFormatting>
  <conditionalFormatting sqref="AF16">
    <cfRule type="expression" dxfId="62" priority="63" stopIfTrue="1">
      <formula>AND(NOT(ISBLANK(AF$7)),AF16&gt;AF$7)</formula>
    </cfRule>
  </conditionalFormatting>
  <conditionalFormatting sqref="AF16">
    <cfRule type="expression" dxfId="61" priority="62" stopIfTrue="1">
      <formula>AND(NOT(ISBLANK(AF$7)),AF16&gt;AF$7)</formula>
    </cfRule>
  </conditionalFormatting>
  <conditionalFormatting sqref="AD16">
    <cfRule type="expression" dxfId="60" priority="61" stopIfTrue="1">
      <formula>AND(NOT(ISBLANK(AD$7)),AD16&gt;AD$7)</formula>
    </cfRule>
  </conditionalFormatting>
  <conditionalFormatting sqref="AD16">
    <cfRule type="expression" dxfId="59" priority="60" stopIfTrue="1">
      <formula>AND(NOT(ISBLANK(AD$7)),AD16&gt;AD$7)</formula>
    </cfRule>
  </conditionalFormatting>
  <conditionalFormatting sqref="AB16">
    <cfRule type="expression" dxfId="58" priority="59" stopIfTrue="1">
      <formula>AND(NOT(ISBLANK(AB$7)),AB16&gt;AB$7)</formula>
    </cfRule>
  </conditionalFormatting>
  <conditionalFormatting sqref="AB16">
    <cfRule type="expression" dxfId="57" priority="58" stopIfTrue="1">
      <formula>AND(NOT(ISBLANK(AB$7)),AB16&gt;AB$7)</formula>
    </cfRule>
  </conditionalFormatting>
  <conditionalFormatting sqref="Z16">
    <cfRule type="expression" dxfId="56" priority="57" stopIfTrue="1">
      <formula>AND(NOT(ISBLANK(Z$7)),Z16&gt;Z$7)</formula>
    </cfRule>
  </conditionalFormatting>
  <conditionalFormatting sqref="Z16">
    <cfRule type="expression" dxfId="55" priority="56" stopIfTrue="1">
      <formula>AND(NOT(ISBLANK(Z$7)),Z16&gt;Z$7)</formula>
    </cfRule>
  </conditionalFormatting>
  <conditionalFormatting sqref="X16">
    <cfRule type="expression" dxfId="54" priority="55" stopIfTrue="1">
      <formula>AND(NOT(ISBLANK(X$7)),X16&gt;X$7)</formula>
    </cfRule>
  </conditionalFormatting>
  <conditionalFormatting sqref="X16">
    <cfRule type="expression" dxfId="53" priority="54" stopIfTrue="1">
      <formula>AND(NOT(ISBLANK(X$7)),X16&gt;X$7)</formula>
    </cfRule>
  </conditionalFormatting>
  <conditionalFormatting sqref="V16">
    <cfRule type="expression" dxfId="52" priority="53" stopIfTrue="1">
      <formula>AND(NOT(ISBLANK(V$7)),V16&gt;V$7)</formula>
    </cfRule>
  </conditionalFormatting>
  <conditionalFormatting sqref="V16">
    <cfRule type="expression" dxfId="51" priority="52" stopIfTrue="1">
      <formula>AND(NOT(ISBLANK(V$7)),V16&gt;V$7)</formula>
    </cfRule>
  </conditionalFormatting>
  <conditionalFormatting sqref="V16">
    <cfRule type="expression" dxfId="50" priority="51" stopIfTrue="1">
      <formula>AND(NOT(ISBLANK(V$7)),V16&gt;V$7)</formula>
    </cfRule>
  </conditionalFormatting>
  <conditionalFormatting sqref="V16">
    <cfRule type="expression" dxfId="49" priority="50" stopIfTrue="1">
      <formula>AND(NOT(ISBLANK(V$7)),V16&gt;V$7)</formula>
    </cfRule>
  </conditionalFormatting>
  <conditionalFormatting sqref="Z16">
    <cfRule type="expression" dxfId="48" priority="49" stopIfTrue="1">
      <formula>AND(NOT(ISBLANK(Z$7)),Z16&gt;Z$7)</formula>
    </cfRule>
  </conditionalFormatting>
  <conditionalFormatting sqref="Z16">
    <cfRule type="expression" dxfId="47" priority="48" stopIfTrue="1">
      <formula>AND(NOT(ISBLANK(Z$7)),Z16&gt;Z$7)</formula>
    </cfRule>
  </conditionalFormatting>
  <conditionalFormatting sqref="Z16">
    <cfRule type="expression" dxfId="46" priority="47" stopIfTrue="1">
      <formula>AND(NOT(ISBLANK(Z$7)),Z16&gt;Z$7)</formula>
    </cfRule>
  </conditionalFormatting>
  <conditionalFormatting sqref="Z16">
    <cfRule type="expression" dxfId="45" priority="46" stopIfTrue="1">
      <formula>AND(NOT(ISBLANK(Z$7)),Z16&gt;Z$7)</formula>
    </cfRule>
  </conditionalFormatting>
  <conditionalFormatting sqref="Z16">
    <cfRule type="expression" dxfId="44" priority="45" stopIfTrue="1">
      <formula>AND(NOT(ISBLANK(Z$7)),Z16&gt;Z$7)</formula>
    </cfRule>
  </conditionalFormatting>
  <conditionalFormatting sqref="Z16">
    <cfRule type="expression" dxfId="43" priority="44" stopIfTrue="1">
      <formula>AND(NOT(ISBLANK(Z$7)),Z16&gt;Z$7)</formula>
    </cfRule>
  </conditionalFormatting>
  <conditionalFormatting sqref="X16">
    <cfRule type="expression" dxfId="42" priority="43" stopIfTrue="1">
      <formula>AND(NOT(ISBLANK(X$7)),X16&gt;X$7)</formula>
    </cfRule>
  </conditionalFormatting>
  <conditionalFormatting sqref="X16">
    <cfRule type="expression" dxfId="41" priority="42" stopIfTrue="1">
      <formula>AND(NOT(ISBLANK(X$7)),X16&gt;X$7)</formula>
    </cfRule>
  </conditionalFormatting>
  <conditionalFormatting sqref="X16">
    <cfRule type="expression" dxfId="40" priority="41" stopIfTrue="1">
      <formula>AND(NOT(ISBLANK(X$7)),X16&gt;X$7)</formula>
    </cfRule>
  </conditionalFormatting>
  <conditionalFormatting sqref="X16">
    <cfRule type="expression" dxfId="39" priority="40" stopIfTrue="1">
      <formula>AND(NOT(ISBLANK(X$7)),X16&gt;X$7)</formula>
    </cfRule>
  </conditionalFormatting>
  <conditionalFormatting sqref="X16">
    <cfRule type="expression" dxfId="38" priority="39" stopIfTrue="1">
      <formula>AND(NOT(ISBLANK(X$7)),X16&gt;X$7)</formula>
    </cfRule>
  </conditionalFormatting>
  <conditionalFormatting sqref="V16">
    <cfRule type="expression" dxfId="37" priority="38" stopIfTrue="1">
      <formula>AND(NOT(ISBLANK(V$7)),V16&gt;V$7)</formula>
    </cfRule>
  </conditionalFormatting>
  <conditionalFormatting sqref="V16">
    <cfRule type="expression" dxfId="36" priority="37" stopIfTrue="1">
      <formula>AND(NOT(ISBLANK(V$7)),V16&gt;V$7)</formula>
    </cfRule>
  </conditionalFormatting>
  <conditionalFormatting sqref="V16">
    <cfRule type="expression" dxfId="35" priority="36" stopIfTrue="1">
      <formula>AND(NOT(ISBLANK(V$7)),V16&gt;V$7)</formula>
    </cfRule>
  </conditionalFormatting>
  <conditionalFormatting sqref="V16">
    <cfRule type="expression" dxfId="34" priority="35" stopIfTrue="1">
      <formula>AND(NOT(ISBLANK(V$7)),V16&gt;V$7)</formula>
    </cfRule>
  </conditionalFormatting>
  <conditionalFormatting sqref="V16">
    <cfRule type="expression" dxfId="33" priority="34" stopIfTrue="1">
      <formula>AND(NOT(ISBLANK(V$7)),V16&gt;V$7)</formula>
    </cfRule>
  </conditionalFormatting>
  <conditionalFormatting sqref="V16">
    <cfRule type="expression" dxfId="32" priority="33" stopIfTrue="1">
      <formula>AND(NOT(ISBLANK(V$7)),V16&gt;V$7)</formula>
    </cfRule>
  </conditionalFormatting>
  <conditionalFormatting sqref="V16">
    <cfRule type="expression" dxfId="31" priority="32" stopIfTrue="1">
      <formula>AND(NOT(ISBLANK(V$7)),V16&gt;V$7)</formula>
    </cfRule>
  </conditionalFormatting>
  <conditionalFormatting sqref="BN16">
    <cfRule type="expression" dxfId="30" priority="31" stopIfTrue="1">
      <formula>AND(NOT(ISBLANK(BN$7)),BN16&gt;BN$7)</formula>
    </cfRule>
  </conditionalFormatting>
  <conditionalFormatting sqref="BN16">
    <cfRule type="expression" dxfId="29" priority="30" stopIfTrue="1">
      <formula>AND(NOT(ISBLANK(BN$7)),BN16&gt;BN$7)</formula>
    </cfRule>
  </conditionalFormatting>
  <conditionalFormatting sqref="BN16">
    <cfRule type="expression" dxfId="28" priority="29" stopIfTrue="1">
      <formula>AND(NOT(ISBLANK(BN$7)),BN16&gt;BN$7)</formula>
    </cfRule>
  </conditionalFormatting>
  <conditionalFormatting sqref="BL16">
    <cfRule type="expression" dxfId="27" priority="28" stopIfTrue="1">
      <formula>AND(NOT(ISBLANK(BL$7)),BL16&gt;BL$7)</formula>
    </cfRule>
  </conditionalFormatting>
  <conditionalFormatting sqref="BL16">
    <cfRule type="expression" dxfId="26" priority="27" stopIfTrue="1">
      <formula>AND(NOT(ISBLANK(BL$7)),BL16&gt;BL$7)</formula>
    </cfRule>
  </conditionalFormatting>
  <conditionalFormatting sqref="BL16">
    <cfRule type="expression" dxfId="25" priority="26" stopIfTrue="1">
      <formula>AND(NOT(ISBLANK(BL$7)),BL16&gt;BL$7)</formula>
    </cfRule>
  </conditionalFormatting>
  <conditionalFormatting sqref="BJ16">
    <cfRule type="expression" dxfId="24" priority="25" stopIfTrue="1">
      <formula>AND(NOT(ISBLANK(BJ$7)),BJ16&gt;BJ$7)</formula>
    </cfRule>
  </conditionalFormatting>
  <conditionalFormatting sqref="BJ16">
    <cfRule type="expression" dxfId="23" priority="24" stopIfTrue="1">
      <formula>AND(NOT(ISBLANK(BJ$7)),BJ16&gt;BJ$7)</formula>
    </cfRule>
  </conditionalFormatting>
  <conditionalFormatting sqref="BJ16">
    <cfRule type="expression" dxfId="22" priority="23" stopIfTrue="1">
      <formula>AND(NOT(ISBLANK(BJ$7)),BJ16&gt;BJ$7)</formula>
    </cfRule>
  </conditionalFormatting>
  <conditionalFormatting sqref="BH16">
    <cfRule type="expression" dxfId="21" priority="22" stopIfTrue="1">
      <formula>AND(NOT(ISBLANK(BH$7)),BH16&gt;BH$7)</formula>
    </cfRule>
  </conditionalFormatting>
  <conditionalFormatting sqref="BH16">
    <cfRule type="expression" dxfId="20" priority="21" stopIfTrue="1">
      <formula>AND(NOT(ISBLANK(BH$7)),BH16&gt;BH$7)</formula>
    </cfRule>
  </conditionalFormatting>
  <conditionalFormatting sqref="BH16">
    <cfRule type="expression" dxfId="19" priority="20" stopIfTrue="1">
      <formula>AND(NOT(ISBLANK(BH$7)),BH16&gt;BH$7)</formula>
    </cfRule>
  </conditionalFormatting>
  <conditionalFormatting sqref="BF16">
    <cfRule type="expression" dxfId="18" priority="19" stopIfTrue="1">
      <formula>AND(NOT(ISBLANK(BF$7)),BF16&gt;BF$7)</formula>
    </cfRule>
  </conditionalFormatting>
  <conditionalFormatting sqref="BF16">
    <cfRule type="expression" dxfId="17" priority="18" stopIfTrue="1">
      <formula>AND(NOT(ISBLANK(BF$7)),BF16&gt;BF$7)</formula>
    </cfRule>
  </conditionalFormatting>
  <conditionalFormatting sqref="BF16">
    <cfRule type="expression" dxfId="16" priority="17" stopIfTrue="1">
      <formula>AND(NOT(ISBLANK(BF$7)),BF16&gt;BF$7)</formula>
    </cfRule>
  </conditionalFormatting>
  <conditionalFormatting sqref="BD16">
    <cfRule type="expression" dxfId="15" priority="16" stopIfTrue="1">
      <formula>AND(NOT(ISBLANK(BD$7)),BD16&gt;BD$7)</formula>
    </cfRule>
  </conditionalFormatting>
  <conditionalFormatting sqref="BD16">
    <cfRule type="expression" dxfId="14" priority="15" stopIfTrue="1">
      <formula>AND(NOT(ISBLANK(BD$7)),BD16&gt;BD$7)</formula>
    </cfRule>
  </conditionalFormatting>
  <conditionalFormatting sqref="BD16">
    <cfRule type="expression" dxfId="13" priority="14" stopIfTrue="1">
      <formula>AND(NOT(ISBLANK(BD$7)),BD16&gt;BD$7)</formula>
    </cfRule>
  </conditionalFormatting>
  <conditionalFormatting sqref="BB16">
    <cfRule type="expression" dxfId="12" priority="13" stopIfTrue="1">
      <formula>AND(NOT(ISBLANK(BB$7)),BB16&gt;BB$7)</formula>
    </cfRule>
  </conditionalFormatting>
  <conditionalFormatting sqref="BB16">
    <cfRule type="expression" dxfId="11" priority="12" stopIfTrue="1">
      <formula>AND(NOT(ISBLANK(BB$7)),BB16&gt;BB$7)</formula>
    </cfRule>
  </conditionalFormatting>
  <conditionalFormatting sqref="BB16">
    <cfRule type="expression" dxfId="10" priority="11" stopIfTrue="1">
      <formula>AND(NOT(ISBLANK(BB$7)),BB16&gt;BB$7)</formula>
    </cfRule>
  </conditionalFormatting>
  <conditionalFormatting sqref="BK16">
    <cfRule type="expression" dxfId="9" priority="10" stopIfTrue="1">
      <formula>AND(NOT(ISBLANK(BI$7)),BK16&gt;BI$7)</formula>
    </cfRule>
  </conditionalFormatting>
  <conditionalFormatting sqref="AT16">
    <cfRule type="expression" dxfId="8" priority="9" stopIfTrue="1">
      <formula>AND(NOT(ISBLANK(AT$7)),AT16&gt;AT$7)</formula>
    </cfRule>
  </conditionalFormatting>
  <conditionalFormatting sqref="AT16">
    <cfRule type="expression" dxfId="7" priority="8" stopIfTrue="1">
      <formula>AND(NOT(ISBLANK(AT$7)),AT16&gt;AT$7)</formula>
    </cfRule>
  </conditionalFormatting>
  <conditionalFormatting sqref="AT16">
    <cfRule type="expression" dxfId="6" priority="7" stopIfTrue="1">
      <formula>AND(NOT(ISBLANK(AT$7)),AT16&gt;AT$7)</formula>
    </cfRule>
  </conditionalFormatting>
  <conditionalFormatting sqref="AT16">
    <cfRule type="expression" dxfId="5" priority="6" stopIfTrue="1">
      <formula>AND(NOT(ISBLANK(AT$7)),AT16&gt;AT$7)</formula>
    </cfRule>
  </conditionalFormatting>
  <conditionalFormatting sqref="E16 G16 I17">
    <cfRule type="expression" dxfId="4" priority="5" stopIfTrue="1">
      <formula>AND(NOT(ISBLANK(E$7)),E16&gt;E$7)</formula>
    </cfRule>
  </conditionalFormatting>
  <conditionalFormatting sqref="I25 G25 E25">
    <cfRule type="expression" dxfId="3" priority="4" stopIfTrue="1">
      <formula>AND(NOT(ISBLANK(E$7)),E25&gt;E$7)</formula>
    </cfRule>
  </conditionalFormatting>
  <conditionalFormatting sqref="E31 G31 I31">
    <cfRule type="expression" dxfId="2" priority="3" stopIfTrue="1">
      <formula>AND(NOT(ISBLANK(E$7)),E31&gt;E$7)</formula>
    </cfRule>
  </conditionalFormatting>
  <conditionalFormatting sqref="I38 G38 E38">
    <cfRule type="expression" dxfId="1" priority="2" stopIfTrue="1">
      <formula>AND(NOT(ISBLANK(E$7)),E38&gt;E$7)</formula>
    </cfRule>
  </conditionalFormatting>
  <conditionalFormatting sqref="AA44 AG44 AI44 AK44 AM44 AQ44 AS44 AY44 AU44 BA44 BC44 BE44 AW44 Y44 AC44 AE44 AO44 BI44 BM44 BO44 BQ44 BS44 BU44 BW44 BY44 CA44 U44 BG44 W44 BK44">
    <cfRule type="expression" dxfId="0" priority="1" stopIfTrue="1">
      <formula>AND(NOT(ISBLANK(U$7)),U44&gt;U$7)</formula>
    </cfRule>
  </conditionalFormatting>
  <dataValidations count="3">
    <dataValidation type="list" allowBlank="1" showInputMessage="1" showErrorMessage="1" error="יש לבחור ערך מתוך הרשימה" sqref="AV21:AV44 CB15:CB44 AP15:AP19 BT15:BT44 BJ15:BJ44 BD15:BD19 CD14:CD44 BR15:BR44 D14:D44 AX15:AX19 BB21:BB44 H14:H44 J14:J44 L14:L44 N14:N44 P14:P44 R14:R44 T14:T44 AT15:AT18 AX21:AX44 AL15:AL19 AR21:AR44 V15:V44 Z21:Z44 AD15:AD19 AF21:AF44 Z15:Z19 AH21:AH44 AF15:AF19 AJ21:AJ44 AH15:AH19 AL21:AL44 AJ15:AJ19 AN21:AN44 BV15:BV44 AN15:AN19 AP21:AP44 X15:X44 AB21:AB44 AB15:AB19 AD21:AD44 AR15:AR19 AT21:AT44 AV15:AV18 AZ21:AZ44 BF15:BF44 BB15:BB19 BH15:BH44 BN15:BN44 BP15:BP44 BL15:BL44 AZ15:AZ19 BD21:BD44 AU19:AV19 F14:F16 F18:F44">
      <formula1>labs1</formula1>
    </dataValidation>
    <dataValidation type="list" showInputMessage="1" showErrorMessage="1" error="יש לבחור ערך מתוך הרשימה" sqref="BX15:BX44">
      <formula1>labs1</formula1>
    </dataValidation>
    <dataValidation type="list" allowBlank="1" showInputMessage="1" showErrorMessage="1" sqref="BZ15: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90" zoomScaleNormal="90" workbookViewId="0">
      <pane xSplit="2" ySplit="13" topLeftCell="AB44" activePane="bottomRight" state="frozen"/>
      <selection pane="topRight" activeCell="C1" sqref="C1"/>
      <selection pane="bottomLeft" activeCell="A14" sqref="A14"/>
      <selection pane="bottomRight" activeCell="C14" sqref="C14"/>
    </sheetView>
  </sheetViews>
  <sheetFormatPr defaultColWidth="9.140625"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59" t="s">
        <v>206</v>
      </c>
      <c r="D4" s="260"/>
      <c r="E4" s="269">
        <v>13</v>
      </c>
      <c r="F4" s="270"/>
      <c r="G4" s="259" t="s">
        <v>209</v>
      </c>
      <c r="H4" s="260"/>
      <c r="I4" s="271">
        <v>99</v>
      </c>
      <c r="J4" s="272"/>
      <c r="K4" s="271">
        <v>100</v>
      </c>
      <c r="L4" s="272"/>
      <c r="M4" s="259" t="s">
        <v>207</v>
      </c>
      <c r="N4" s="260"/>
      <c r="O4" s="255">
        <v>21</v>
      </c>
      <c r="P4" s="256"/>
      <c r="Q4" s="255">
        <v>22</v>
      </c>
      <c r="R4" s="256"/>
      <c r="S4" s="261">
        <v>23</v>
      </c>
      <c r="T4" s="262"/>
      <c r="U4" s="261">
        <v>24</v>
      </c>
      <c r="V4" s="262"/>
      <c r="W4" s="263">
        <v>26</v>
      </c>
      <c r="X4" s="264"/>
      <c r="Y4" s="263">
        <v>27</v>
      </c>
      <c r="Z4" s="264"/>
      <c r="AA4" s="263">
        <v>31</v>
      </c>
      <c r="AB4" s="264"/>
      <c r="AC4" s="263">
        <v>33</v>
      </c>
      <c r="AD4" s="264"/>
      <c r="AE4" s="263">
        <v>39</v>
      </c>
      <c r="AF4" s="264"/>
      <c r="AG4" s="263">
        <v>40</v>
      </c>
      <c r="AH4" s="264"/>
      <c r="AI4" s="263">
        <v>41</v>
      </c>
      <c r="AJ4" s="264"/>
      <c r="AK4" s="263">
        <v>42</v>
      </c>
      <c r="AL4" s="264"/>
      <c r="AM4" s="263">
        <v>46</v>
      </c>
      <c r="AN4" s="264"/>
      <c r="AO4" s="263">
        <v>47</v>
      </c>
      <c r="AP4" s="264"/>
      <c r="AQ4" s="263">
        <v>48</v>
      </c>
      <c r="AR4" s="264"/>
      <c r="AS4" s="263">
        <v>88</v>
      </c>
      <c r="AT4" s="264"/>
      <c r="AU4" s="263">
        <v>51</v>
      </c>
      <c r="AV4" s="264"/>
      <c r="AW4" s="263">
        <v>54</v>
      </c>
      <c r="AX4" s="264"/>
      <c r="AY4" s="263">
        <v>55</v>
      </c>
      <c r="AZ4" s="264"/>
      <c r="BA4" s="263">
        <v>56</v>
      </c>
      <c r="BB4" s="264"/>
      <c r="BC4" s="255">
        <v>57</v>
      </c>
      <c r="BD4" s="256"/>
      <c r="BE4" s="255">
        <v>58</v>
      </c>
      <c r="BF4" s="256"/>
      <c r="BG4" s="263">
        <v>71</v>
      </c>
      <c r="BH4" s="264"/>
      <c r="BI4" s="257">
        <v>63</v>
      </c>
      <c r="BJ4" s="258"/>
      <c r="BK4" s="257">
        <v>64</v>
      </c>
      <c r="BL4" s="258"/>
      <c r="BM4" s="257">
        <v>65</v>
      </c>
      <c r="BN4" s="258"/>
      <c r="BO4" s="257">
        <v>66</v>
      </c>
      <c r="BP4" s="258"/>
      <c r="BQ4" s="257">
        <v>67</v>
      </c>
      <c r="BR4" s="258"/>
      <c r="BS4" s="257">
        <v>68</v>
      </c>
      <c r="BT4" s="258"/>
      <c r="BU4" s="257">
        <v>69</v>
      </c>
      <c r="BV4" s="258"/>
      <c r="BW4" s="265">
        <v>48</v>
      </c>
      <c r="BX4" s="266"/>
      <c r="BY4" s="257">
        <v>79</v>
      </c>
      <c r="BZ4" s="273"/>
      <c r="CA4" s="274"/>
      <c r="CB4" s="257">
        <v>74</v>
      </c>
      <c r="CC4" s="258"/>
      <c r="CD4" s="257">
        <v>82</v>
      </c>
      <c r="CE4" s="258"/>
      <c r="CF4" s="257">
        <v>72</v>
      </c>
      <c r="CG4" s="258"/>
      <c r="CH4" s="257">
        <v>76</v>
      </c>
      <c r="CI4" s="258"/>
      <c r="CJ4" s="257">
        <v>83</v>
      </c>
      <c r="CK4" s="258"/>
      <c r="CL4" s="257">
        <v>73</v>
      </c>
      <c r="CM4" s="258"/>
      <c r="CN4" s="257">
        <v>80</v>
      </c>
      <c r="CO4" s="258"/>
      <c r="CP4" s="257">
        <v>70</v>
      </c>
      <c r="CQ4" s="258"/>
      <c r="CR4" s="257">
        <v>75</v>
      </c>
      <c r="CS4" s="258"/>
      <c r="CT4" s="257">
        <v>77</v>
      </c>
      <c r="CU4" s="258"/>
      <c r="CV4" s="257">
        <v>59</v>
      </c>
      <c r="CW4" s="258"/>
      <c r="CX4" s="257">
        <v>60</v>
      </c>
      <c r="CY4" s="258"/>
      <c r="CZ4" s="257">
        <v>62</v>
      </c>
      <c r="DA4" s="258"/>
      <c r="DB4" s="257">
        <v>84</v>
      </c>
      <c r="DC4" s="258"/>
      <c r="DD4" s="257">
        <v>85</v>
      </c>
      <c r="DE4" s="258"/>
      <c r="DF4" s="257">
        <v>87</v>
      </c>
      <c r="DG4" s="258"/>
      <c r="DH4" s="257">
        <v>53</v>
      </c>
      <c r="DI4" s="258"/>
      <c r="DJ4" s="257"/>
      <c r="DK4" s="258"/>
      <c r="DL4" s="56"/>
    </row>
    <row r="5" spans="1:116" s="57" customFormat="1" ht="28.5" customHeight="1" x14ac:dyDescent="0.2">
      <c r="A5" s="54"/>
      <c r="B5" s="131" t="s">
        <v>10</v>
      </c>
      <c r="C5" s="251" t="s">
        <v>137</v>
      </c>
      <c r="D5" s="252"/>
      <c r="E5" s="275" t="s">
        <v>97</v>
      </c>
      <c r="F5" s="252"/>
      <c r="G5" s="275" t="s">
        <v>98</v>
      </c>
      <c r="H5" s="252"/>
      <c r="I5" s="251" t="s">
        <v>238</v>
      </c>
      <c r="J5" s="252"/>
      <c r="K5" s="251" t="s">
        <v>239</v>
      </c>
      <c r="L5" s="252"/>
      <c r="M5" s="251" t="s">
        <v>99</v>
      </c>
      <c r="N5" s="252"/>
      <c r="O5" s="267" t="s">
        <v>36</v>
      </c>
      <c r="P5" s="268"/>
      <c r="Q5" s="267" t="s">
        <v>37</v>
      </c>
      <c r="R5" s="268"/>
      <c r="S5" s="249" t="s">
        <v>93</v>
      </c>
      <c r="T5" s="250"/>
      <c r="U5" s="249" t="s">
        <v>87</v>
      </c>
      <c r="V5" s="250"/>
      <c r="W5" s="251" t="s">
        <v>195</v>
      </c>
      <c r="X5" s="252"/>
      <c r="Y5" s="251" t="s">
        <v>4</v>
      </c>
      <c r="Z5" s="252"/>
      <c r="AA5" s="275" t="s">
        <v>164</v>
      </c>
      <c r="AB5" s="252"/>
      <c r="AC5" s="251" t="s">
        <v>197</v>
      </c>
      <c r="AD5" s="252"/>
      <c r="AE5" s="251" t="s">
        <v>67</v>
      </c>
      <c r="AF5" s="252"/>
      <c r="AG5" s="251" t="s">
        <v>222</v>
      </c>
      <c r="AH5" s="252"/>
      <c r="AI5" s="251" t="s">
        <v>106</v>
      </c>
      <c r="AJ5" s="252"/>
      <c r="AK5" s="251" t="s">
        <v>248</v>
      </c>
      <c r="AL5" s="252"/>
      <c r="AM5" s="251" t="s">
        <v>6</v>
      </c>
      <c r="AN5" s="252"/>
      <c r="AO5" s="251" t="s">
        <v>8</v>
      </c>
      <c r="AP5" s="252"/>
      <c r="AQ5" s="251" t="s">
        <v>7</v>
      </c>
      <c r="AR5" s="252"/>
      <c r="AS5" s="251" t="s">
        <v>5</v>
      </c>
      <c r="AT5" s="252"/>
      <c r="AU5" s="251" t="s">
        <v>38</v>
      </c>
      <c r="AV5" s="252"/>
      <c r="AW5" s="251" t="s">
        <v>88</v>
      </c>
      <c r="AX5" s="252"/>
      <c r="AY5" s="251" t="s">
        <v>110</v>
      </c>
      <c r="AZ5" s="252"/>
      <c r="BA5" s="251" t="s">
        <v>111</v>
      </c>
      <c r="BB5" s="252"/>
      <c r="BC5" s="267" t="s">
        <v>244</v>
      </c>
      <c r="BD5" s="268"/>
      <c r="BE5" s="267" t="s">
        <v>243</v>
      </c>
      <c r="BF5" s="268"/>
      <c r="BG5" s="251" t="s">
        <v>123</v>
      </c>
      <c r="BH5" s="252"/>
      <c r="BI5" s="251" t="s">
        <v>115</v>
      </c>
      <c r="BJ5" s="252"/>
      <c r="BK5" s="251" t="s">
        <v>116</v>
      </c>
      <c r="BL5" s="252"/>
      <c r="BM5" s="251" t="s">
        <v>117</v>
      </c>
      <c r="BN5" s="252"/>
      <c r="BO5" s="251" t="s">
        <v>118</v>
      </c>
      <c r="BP5" s="252"/>
      <c r="BQ5" s="251" t="s">
        <v>119</v>
      </c>
      <c r="BR5" s="252"/>
      <c r="BS5" s="251" t="s">
        <v>120</v>
      </c>
      <c r="BT5" s="252"/>
      <c r="BU5" s="251" t="s">
        <v>121</v>
      </c>
      <c r="BV5" s="252"/>
      <c r="BW5" s="251" t="s">
        <v>129</v>
      </c>
      <c r="BX5" s="252"/>
      <c r="BY5" s="251" t="s">
        <v>130</v>
      </c>
      <c r="BZ5" s="252"/>
      <c r="CA5" s="56"/>
      <c r="CB5" s="251" t="s">
        <v>126</v>
      </c>
      <c r="CC5" s="252"/>
      <c r="CD5" s="251" t="s">
        <v>56</v>
      </c>
      <c r="CE5" s="252"/>
      <c r="CF5" s="251" t="s">
        <v>124</v>
      </c>
      <c r="CG5" s="252"/>
      <c r="CH5" s="251" t="s">
        <v>127</v>
      </c>
      <c r="CI5" s="252"/>
      <c r="CJ5" s="251" t="s">
        <v>132</v>
      </c>
      <c r="CK5" s="252"/>
      <c r="CL5" s="251" t="s">
        <v>125</v>
      </c>
      <c r="CM5" s="252"/>
      <c r="CN5" s="251" t="s">
        <v>131</v>
      </c>
      <c r="CO5" s="252"/>
      <c r="CP5" s="251" t="s">
        <v>122</v>
      </c>
      <c r="CQ5" s="252"/>
      <c r="CR5" s="251" t="s">
        <v>80</v>
      </c>
      <c r="CS5" s="252"/>
      <c r="CT5" s="251" t="s">
        <v>128</v>
      </c>
      <c r="CU5" s="252"/>
      <c r="CV5" s="251" t="s">
        <v>112</v>
      </c>
      <c r="CW5" s="252"/>
      <c r="CX5" s="251" t="s">
        <v>113</v>
      </c>
      <c r="CY5" s="252"/>
      <c r="CZ5" s="251" t="s">
        <v>114</v>
      </c>
      <c r="DA5" s="252"/>
      <c r="DB5" s="251" t="s">
        <v>133</v>
      </c>
      <c r="DC5" s="252"/>
      <c r="DD5" s="251" t="s">
        <v>18</v>
      </c>
      <c r="DE5" s="252"/>
      <c r="DF5" s="251" t="s">
        <v>40</v>
      </c>
      <c r="DG5" s="252"/>
      <c r="DH5" s="251" t="s">
        <v>203</v>
      </c>
      <c r="DI5" s="252"/>
      <c r="DJ5" s="251" t="s">
        <v>162</v>
      </c>
      <c r="DK5" s="252"/>
      <c r="DL5" s="56"/>
    </row>
    <row r="6" spans="1:116" s="57" customFormat="1" ht="18" customHeight="1" x14ac:dyDescent="0.2">
      <c r="A6" s="54"/>
      <c r="B6" s="131" t="s">
        <v>11</v>
      </c>
      <c r="C6" s="251" t="s">
        <v>2</v>
      </c>
      <c r="D6" s="252"/>
      <c r="E6" s="251" t="s">
        <v>70</v>
      </c>
      <c r="F6" s="252"/>
      <c r="G6" s="251" t="s">
        <v>70</v>
      </c>
      <c r="H6" s="252"/>
      <c r="I6" s="251" t="s">
        <v>163</v>
      </c>
      <c r="J6" s="252"/>
      <c r="K6" s="251" t="s">
        <v>163</v>
      </c>
      <c r="L6" s="252"/>
      <c r="M6" s="251" t="s">
        <v>163</v>
      </c>
      <c r="N6" s="252"/>
      <c r="O6" s="251" t="s">
        <v>3</v>
      </c>
      <c r="P6" s="252"/>
      <c r="Q6" s="251" t="s">
        <v>3</v>
      </c>
      <c r="R6" s="252"/>
      <c r="S6" s="251" t="s">
        <v>3</v>
      </c>
      <c r="T6" s="252"/>
      <c r="U6" s="251" t="s">
        <v>3</v>
      </c>
      <c r="V6" s="252"/>
      <c r="W6" s="251" t="s">
        <v>3</v>
      </c>
      <c r="X6" s="252"/>
      <c r="Y6" s="251" t="s">
        <v>3</v>
      </c>
      <c r="Z6" s="252"/>
      <c r="AA6" s="251" t="s">
        <v>3</v>
      </c>
      <c r="AB6" s="252"/>
      <c r="AC6" s="251" t="s">
        <v>3</v>
      </c>
      <c r="AD6" s="252"/>
      <c r="AE6" s="251" t="s">
        <v>3</v>
      </c>
      <c r="AF6" s="252"/>
      <c r="AG6" s="251" t="s">
        <v>3</v>
      </c>
      <c r="AH6" s="252"/>
      <c r="AI6" s="251" t="s">
        <v>3</v>
      </c>
      <c r="AJ6" s="252"/>
      <c r="AK6" s="251" t="s">
        <v>3</v>
      </c>
      <c r="AL6" s="252"/>
      <c r="AM6" s="251" t="s">
        <v>3</v>
      </c>
      <c r="AN6" s="252"/>
      <c r="AO6" s="251" t="s">
        <v>3</v>
      </c>
      <c r="AP6" s="252"/>
      <c r="AQ6" s="251" t="s">
        <v>3</v>
      </c>
      <c r="AR6" s="252"/>
      <c r="AS6" s="251" t="s">
        <v>3</v>
      </c>
      <c r="AT6" s="252"/>
      <c r="AU6" s="251" t="s">
        <v>3</v>
      </c>
      <c r="AV6" s="252"/>
      <c r="AW6" s="251" t="s">
        <v>3</v>
      </c>
      <c r="AX6" s="252"/>
      <c r="AY6" s="251" t="s">
        <v>3</v>
      </c>
      <c r="AZ6" s="252"/>
      <c r="BA6" s="251" t="s">
        <v>3</v>
      </c>
      <c r="BB6" s="252"/>
      <c r="BC6" s="251" t="s">
        <v>3</v>
      </c>
      <c r="BD6" s="252"/>
      <c r="BE6" s="251" t="s">
        <v>3</v>
      </c>
      <c r="BF6" s="252"/>
      <c r="BG6" s="251" t="s">
        <v>3</v>
      </c>
      <c r="BH6" s="252"/>
      <c r="BI6" s="251" t="s">
        <v>3</v>
      </c>
      <c r="BJ6" s="252"/>
      <c r="BK6" s="251" t="s">
        <v>3</v>
      </c>
      <c r="BL6" s="252"/>
      <c r="BM6" s="251" t="s">
        <v>3</v>
      </c>
      <c r="BN6" s="252"/>
      <c r="BO6" s="251" t="s">
        <v>3</v>
      </c>
      <c r="BP6" s="252"/>
      <c r="BQ6" s="251" t="s">
        <v>3</v>
      </c>
      <c r="BR6" s="252"/>
      <c r="BS6" s="251" t="s">
        <v>3</v>
      </c>
      <c r="BT6" s="252"/>
      <c r="BU6" s="251" t="s">
        <v>3</v>
      </c>
      <c r="BV6" s="252"/>
      <c r="BW6" s="251" t="s">
        <v>3</v>
      </c>
      <c r="BX6" s="252"/>
      <c r="BY6" s="251" t="s">
        <v>3</v>
      </c>
      <c r="BZ6" s="252"/>
      <c r="CA6" s="56" t="s">
        <v>83</v>
      </c>
      <c r="CB6" s="251" t="s">
        <v>3</v>
      </c>
      <c r="CC6" s="252"/>
      <c r="CD6" s="251" t="s">
        <v>3</v>
      </c>
      <c r="CE6" s="252"/>
      <c r="CF6" s="251" t="s">
        <v>3</v>
      </c>
      <c r="CG6" s="252"/>
      <c r="CH6" s="251" t="s">
        <v>3</v>
      </c>
      <c r="CI6" s="252"/>
      <c r="CJ6" s="251" t="s">
        <v>3</v>
      </c>
      <c r="CK6" s="252"/>
      <c r="CL6" s="251" t="s">
        <v>3</v>
      </c>
      <c r="CM6" s="252"/>
      <c r="CN6" s="251" t="s">
        <v>3</v>
      </c>
      <c r="CO6" s="252"/>
      <c r="CP6" s="251" t="s">
        <v>3</v>
      </c>
      <c r="CQ6" s="252"/>
      <c r="CR6" s="251" t="s">
        <v>3</v>
      </c>
      <c r="CS6" s="252"/>
      <c r="CT6" s="251" t="s">
        <v>3</v>
      </c>
      <c r="CU6" s="252"/>
      <c r="CV6" s="251" t="s">
        <v>3</v>
      </c>
      <c r="CW6" s="252"/>
      <c r="CX6" s="251" t="s">
        <v>3</v>
      </c>
      <c r="CY6" s="252"/>
      <c r="CZ6" s="251" t="s">
        <v>3</v>
      </c>
      <c r="DA6" s="252"/>
      <c r="DB6" s="251" t="s">
        <v>3</v>
      </c>
      <c r="DC6" s="252"/>
      <c r="DD6" s="251"/>
      <c r="DE6" s="252"/>
      <c r="DF6" s="251"/>
      <c r="DG6" s="252"/>
      <c r="DH6" s="251" t="s">
        <v>89</v>
      </c>
      <c r="DI6" s="252"/>
      <c r="DJ6" s="251"/>
      <c r="DK6" s="252"/>
      <c r="DL6" s="56"/>
    </row>
    <row r="7" spans="1:116" s="57" customFormat="1" ht="23.25" customHeight="1" x14ac:dyDescent="0.2">
      <c r="A7" s="54"/>
      <c r="B7" s="21" t="s">
        <v>134</v>
      </c>
      <c r="C7" s="247"/>
      <c r="D7" s="253"/>
      <c r="E7" s="247"/>
      <c r="F7" s="253"/>
      <c r="G7" s="247"/>
      <c r="H7" s="253"/>
      <c r="I7" s="247"/>
      <c r="J7" s="253"/>
      <c r="K7" s="247"/>
      <c r="L7" s="253"/>
      <c r="M7" s="247"/>
      <c r="N7" s="253"/>
      <c r="O7" s="247"/>
      <c r="P7" s="253"/>
      <c r="Q7" s="247"/>
      <c r="R7" s="253"/>
      <c r="S7" s="247"/>
      <c r="T7" s="253"/>
      <c r="U7" s="247"/>
      <c r="V7" s="253"/>
      <c r="W7" s="247"/>
      <c r="X7" s="253"/>
      <c r="Y7" s="247"/>
      <c r="Z7" s="253"/>
      <c r="AA7" s="247"/>
      <c r="AB7" s="253"/>
      <c r="AC7" s="247"/>
      <c r="AD7" s="253"/>
      <c r="AE7" s="247"/>
      <c r="AF7" s="253"/>
      <c r="AG7" s="247"/>
      <c r="AH7" s="253"/>
      <c r="AI7" s="247"/>
      <c r="AJ7" s="253"/>
      <c r="AK7" s="247"/>
      <c r="AL7" s="253"/>
      <c r="AM7" s="247"/>
      <c r="AN7" s="253"/>
      <c r="AO7" s="247"/>
      <c r="AP7" s="253"/>
      <c r="AQ7" s="247"/>
      <c r="AR7" s="253"/>
      <c r="AS7" s="247"/>
      <c r="AT7" s="253"/>
      <c r="AU7" s="247"/>
      <c r="AV7" s="253"/>
      <c r="AW7" s="247"/>
      <c r="AX7" s="253"/>
      <c r="AY7" s="247"/>
      <c r="AZ7" s="253"/>
      <c r="BA7" s="247"/>
      <c r="BB7" s="253"/>
      <c r="BC7" s="247"/>
      <c r="BD7" s="253"/>
      <c r="BE7" s="247"/>
      <c r="BF7" s="253"/>
      <c r="BG7" s="247"/>
      <c r="BH7" s="253"/>
      <c r="BI7" s="247"/>
      <c r="BJ7" s="253"/>
      <c r="BK7" s="247"/>
      <c r="BL7" s="253"/>
      <c r="BM7" s="247"/>
      <c r="BN7" s="253"/>
      <c r="BO7" s="247"/>
      <c r="BP7" s="253"/>
      <c r="BQ7" s="247"/>
      <c r="BR7" s="253"/>
      <c r="BS7" s="247"/>
      <c r="BT7" s="253"/>
      <c r="BU7" s="247"/>
      <c r="BV7" s="253"/>
      <c r="BW7" s="247"/>
      <c r="BX7" s="253"/>
      <c r="BY7" s="247"/>
      <c r="BZ7" s="253"/>
      <c r="CA7" s="58" t="s">
        <v>84</v>
      </c>
      <c r="CB7" s="247"/>
      <c r="CC7" s="253"/>
      <c r="CD7" s="247"/>
      <c r="CE7" s="253"/>
      <c r="CF7" s="247"/>
      <c r="CG7" s="253"/>
      <c r="CH7" s="247"/>
      <c r="CI7" s="253"/>
      <c r="CJ7" s="247"/>
      <c r="CK7" s="253"/>
      <c r="CL7" s="247"/>
      <c r="CM7" s="253"/>
      <c r="CN7" s="247"/>
      <c r="CO7" s="253"/>
      <c r="CP7" s="247"/>
      <c r="CQ7" s="253"/>
      <c r="CR7" s="247"/>
      <c r="CS7" s="253"/>
      <c r="CT7" s="247"/>
      <c r="CU7" s="253"/>
      <c r="CV7" s="247"/>
      <c r="CW7" s="253"/>
      <c r="CX7" s="247"/>
      <c r="CY7" s="253"/>
      <c r="CZ7" s="247"/>
      <c r="DA7" s="253"/>
      <c r="DB7" s="247"/>
      <c r="DC7" s="253"/>
      <c r="DD7" s="247"/>
      <c r="DE7" s="253"/>
      <c r="DF7" s="247"/>
      <c r="DG7" s="253"/>
      <c r="DH7" s="247"/>
      <c r="DI7" s="253"/>
      <c r="DJ7" s="247"/>
      <c r="DK7" s="253"/>
      <c r="DL7" s="56"/>
    </row>
    <row r="8" spans="1:116" s="57" customFormat="1" ht="22.5" customHeight="1" x14ac:dyDescent="0.2">
      <c r="A8" s="54"/>
      <c r="B8" s="21" t="s">
        <v>135</v>
      </c>
      <c r="C8" s="247"/>
      <c r="D8" s="248"/>
      <c r="E8" s="247"/>
      <c r="F8" s="248"/>
      <c r="G8" s="247"/>
      <c r="H8" s="248"/>
      <c r="I8" s="247"/>
      <c r="J8" s="248"/>
      <c r="K8" s="247"/>
      <c r="L8" s="248"/>
      <c r="M8" s="247"/>
      <c r="N8" s="248"/>
      <c r="O8" s="247"/>
      <c r="P8" s="248"/>
      <c r="Q8" s="247"/>
      <c r="R8" s="248"/>
      <c r="S8" s="247"/>
      <c r="T8" s="248"/>
      <c r="U8" s="247"/>
      <c r="V8" s="248"/>
      <c r="W8" s="247"/>
      <c r="X8" s="248"/>
      <c r="Y8" s="247"/>
      <c r="Z8" s="248"/>
      <c r="AA8" s="247"/>
      <c r="AB8" s="248"/>
      <c r="AC8" s="247"/>
      <c r="AD8" s="248"/>
      <c r="AE8" s="247"/>
      <c r="AF8" s="248"/>
      <c r="AG8" s="247"/>
      <c r="AH8" s="248"/>
      <c r="AI8" s="247"/>
      <c r="AJ8" s="248"/>
      <c r="AK8" s="247"/>
      <c r="AL8" s="248"/>
      <c r="AM8" s="247"/>
      <c r="AN8" s="248"/>
      <c r="AO8" s="247"/>
      <c r="AP8" s="248"/>
      <c r="AQ8" s="247"/>
      <c r="AR8" s="248"/>
      <c r="AS8" s="247"/>
      <c r="AT8" s="248"/>
      <c r="AU8" s="247"/>
      <c r="AV8" s="248"/>
      <c r="AW8" s="247"/>
      <c r="AX8" s="248"/>
      <c r="AY8" s="247"/>
      <c r="AZ8" s="248"/>
      <c r="BA8" s="247"/>
      <c r="BB8" s="248"/>
      <c r="BC8" s="247"/>
      <c r="BD8" s="248"/>
      <c r="BE8" s="247"/>
      <c r="BF8" s="248"/>
      <c r="BG8" s="247"/>
      <c r="BH8" s="248"/>
      <c r="BI8" s="247"/>
      <c r="BJ8" s="248"/>
      <c r="BK8" s="247"/>
      <c r="BL8" s="248"/>
      <c r="BM8" s="247"/>
      <c r="BN8" s="248"/>
      <c r="BO8" s="247"/>
      <c r="BP8" s="248"/>
      <c r="BQ8" s="247"/>
      <c r="BR8" s="248"/>
      <c r="BS8" s="247"/>
      <c r="BT8" s="248"/>
      <c r="BU8" s="247"/>
      <c r="BV8" s="248"/>
      <c r="BW8" s="247"/>
      <c r="BX8" s="248"/>
      <c r="BY8" s="247"/>
      <c r="BZ8" s="248"/>
      <c r="CA8" s="128"/>
      <c r="CB8" s="247"/>
      <c r="CC8" s="248"/>
      <c r="CD8" s="247"/>
      <c r="CE8" s="248"/>
      <c r="CF8" s="247"/>
      <c r="CG8" s="248"/>
      <c r="CH8" s="247"/>
      <c r="CI8" s="248"/>
      <c r="CJ8" s="247"/>
      <c r="CK8" s="248"/>
      <c r="CL8" s="247"/>
      <c r="CM8" s="248"/>
      <c r="CN8" s="247"/>
      <c r="CO8" s="248"/>
      <c r="CP8" s="247"/>
      <c r="CQ8" s="248"/>
      <c r="CR8" s="247"/>
      <c r="CS8" s="248"/>
      <c r="CT8" s="247"/>
      <c r="CU8" s="248"/>
      <c r="CV8" s="247"/>
      <c r="CW8" s="248"/>
      <c r="CX8" s="247"/>
      <c r="CY8" s="248"/>
      <c r="CZ8" s="247"/>
      <c r="DA8" s="248"/>
      <c r="DB8" s="247"/>
      <c r="DC8" s="248"/>
      <c r="DD8" s="247"/>
      <c r="DE8" s="248"/>
      <c r="DF8" s="247"/>
      <c r="DG8" s="248"/>
      <c r="DH8" s="247"/>
      <c r="DI8" s="248"/>
      <c r="DJ8" s="247"/>
      <c r="DK8" s="253"/>
      <c r="DL8" s="56"/>
    </row>
    <row r="9" spans="1:116" s="57" customFormat="1" ht="23.25" customHeight="1" x14ac:dyDescent="0.2">
      <c r="A9" s="54"/>
      <c r="B9" s="21" t="s">
        <v>136</v>
      </c>
      <c r="C9" s="247"/>
      <c r="D9" s="248"/>
      <c r="E9" s="247"/>
      <c r="F9" s="248"/>
      <c r="G9" s="247"/>
      <c r="H9" s="248"/>
      <c r="I9" s="247"/>
      <c r="J9" s="248"/>
      <c r="K9" s="247"/>
      <c r="L9" s="248"/>
      <c r="M9" s="247"/>
      <c r="N9" s="248"/>
      <c r="O9" s="247"/>
      <c r="P9" s="248"/>
      <c r="Q9" s="247"/>
      <c r="R9" s="248"/>
      <c r="S9" s="247"/>
      <c r="T9" s="248"/>
      <c r="U9" s="247"/>
      <c r="V9" s="248"/>
      <c r="W9" s="247"/>
      <c r="X9" s="248"/>
      <c r="Y9" s="247"/>
      <c r="Z9" s="248"/>
      <c r="AA9" s="247"/>
      <c r="AB9" s="248"/>
      <c r="AC9" s="247"/>
      <c r="AD9" s="248"/>
      <c r="AE9" s="247"/>
      <c r="AF9" s="248"/>
      <c r="AG9" s="247"/>
      <c r="AH9" s="248"/>
      <c r="AI9" s="247"/>
      <c r="AJ9" s="248"/>
      <c r="AK9" s="247"/>
      <c r="AL9" s="248"/>
      <c r="AM9" s="247"/>
      <c r="AN9" s="248"/>
      <c r="AO9" s="247"/>
      <c r="AP9" s="248"/>
      <c r="AQ9" s="247"/>
      <c r="AR9" s="248"/>
      <c r="AS9" s="247"/>
      <c r="AT9" s="248"/>
      <c r="AU9" s="247"/>
      <c r="AV9" s="248"/>
      <c r="AW9" s="247"/>
      <c r="AX9" s="248"/>
      <c r="AY9" s="247"/>
      <c r="AZ9" s="248"/>
      <c r="BA9" s="247"/>
      <c r="BB9" s="248"/>
      <c r="BC9" s="247"/>
      <c r="BD9" s="248"/>
      <c r="BE9" s="247"/>
      <c r="BF9" s="248"/>
      <c r="BG9" s="247"/>
      <c r="BH9" s="248"/>
      <c r="BI9" s="247"/>
      <c r="BJ9" s="248"/>
      <c r="BK9" s="247"/>
      <c r="BL9" s="248"/>
      <c r="BM9" s="247"/>
      <c r="BN9" s="248"/>
      <c r="BO9" s="247"/>
      <c r="BP9" s="248"/>
      <c r="BQ9" s="247"/>
      <c r="BR9" s="248"/>
      <c r="BS9" s="247"/>
      <c r="BT9" s="248"/>
      <c r="BU9" s="247"/>
      <c r="BV9" s="248"/>
      <c r="BW9" s="247"/>
      <c r="BX9" s="248"/>
      <c r="BY9" s="247"/>
      <c r="BZ9" s="248"/>
      <c r="CA9" s="58"/>
      <c r="CB9" s="247"/>
      <c r="CC9" s="248"/>
      <c r="CD9" s="247"/>
      <c r="CE9" s="248"/>
      <c r="CF9" s="247"/>
      <c r="CG9" s="248"/>
      <c r="CH9" s="247"/>
      <c r="CI9" s="248"/>
      <c r="CJ9" s="247"/>
      <c r="CK9" s="248"/>
      <c r="CL9" s="247"/>
      <c r="CM9" s="248"/>
      <c r="CN9" s="247"/>
      <c r="CO9" s="248"/>
      <c r="CP9" s="247"/>
      <c r="CQ9" s="248"/>
      <c r="CR9" s="247"/>
      <c r="CS9" s="248"/>
      <c r="CT9" s="247"/>
      <c r="CU9" s="248"/>
      <c r="CV9" s="247"/>
      <c r="CW9" s="248"/>
      <c r="CX9" s="247"/>
      <c r="CY9" s="248"/>
      <c r="CZ9" s="247"/>
      <c r="DA9" s="248"/>
      <c r="DB9" s="247"/>
      <c r="DC9" s="248"/>
      <c r="DD9" s="247"/>
      <c r="DE9" s="248"/>
      <c r="DF9" s="247"/>
      <c r="DG9" s="248"/>
      <c r="DH9" s="247"/>
      <c r="DI9" s="248"/>
      <c r="DJ9" s="247"/>
      <c r="DK9" s="253"/>
      <c r="DL9" s="56"/>
    </row>
    <row r="10" spans="1:116" s="57" customFormat="1" ht="15.75" customHeight="1" x14ac:dyDescent="0.2">
      <c r="A10" s="54"/>
      <c r="B10" s="131" t="s">
        <v>71</v>
      </c>
      <c r="C10" s="251" t="s">
        <v>82</v>
      </c>
      <c r="D10" s="252"/>
      <c r="E10" s="251" t="s">
        <v>220</v>
      </c>
      <c r="F10" s="252"/>
      <c r="G10" s="251" t="s">
        <v>75</v>
      </c>
      <c r="H10" s="252"/>
      <c r="I10" s="251" t="s">
        <v>245</v>
      </c>
      <c r="J10" s="252"/>
      <c r="K10" s="251" t="s">
        <v>246</v>
      </c>
      <c r="L10" s="252"/>
      <c r="M10" s="251" t="s">
        <v>75</v>
      </c>
      <c r="N10" s="252"/>
      <c r="O10" s="251" t="s">
        <v>86</v>
      </c>
      <c r="P10" s="252"/>
      <c r="Q10" s="251" t="s">
        <v>86</v>
      </c>
      <c r="R10" s="252"/>
      <c r="S10" s="251" t="s">
        <v>86</v>
      </c>
      <c r="T10" s="252"/>
      <c r="U10" s="251" t="s">
        <v>86</v>
      </c>
      <c r="V10" s="252"/>
      <c r="W10" s="251" t="s">
        <v>86</v>
      </c>
      <c r="X10" s="252"/>
      <c r="Y10" s="251" t="s">
        <v>86</v>
      </c>
      <c r="Z10" s="252"/>
      <c r="AA10" s="251" t="s">
        <v>86</v>
      </c>
      <c r="AB10" s="252"/>
      <c r="AC10" s="251" t="s">
        <v>86</v>
      </c>
      <c r="AD10" s="252"/>
      <c r="AE10" s="251" t="s">
        <v>86</v>
      </c>
      <c r="AF10" s="252"/>
      <c r="AG10" s="251" t="s">
        <v>75</v>
      </c>
      <c r="AH10" s="252"/>
      <c r="AI10" s="251" t="s">
        <v>75</v>
      </c>
      <c r="AJ10" s="252"/>
      <c r="AK10" s="251" t="s">
        <v>86</v>
      </c>
      <c r="AL10" s="252"/>
      <c r="AM10" s="251" t="s">
        <v>75</v>
      </c>
      <c r="AN10" s="252"/>
      <c r="AO10" s="251" t="s">
        <v>75</v>
      </c>
      <c r="AP10" s="252"/>
      <c r="AQ10" s="251" t="s">
        <v>75</v>
      </c>
      <c r="AR10" s="252"/>
      <c r="AS10" s="251" t="s">
        <v>86</v>
      </c>
      <c r="AT10" s="252"/>
      <c r="AU10" s="251" t="s">
        <v>86</v>
      </c>
      <c r="AV10" s="252"/>
      <c r="AW10" s="251" t="s">
        <v>86</v>
      </c>
      <c r="AX10" s="252"/>
      <c r="AY10" s="251" t="s">
        <v>86</v>
      </c>
      <c r="AZ10" s="252"/>
      <c r="BA10" s="251" t="s">
        <v>86</v>
      </c>
      <c r="BB10" s="252"/>
      <c r="BC10" s="251" t="s">
        <v>86</v>
      </c>
      <c r="BD10" s="252"/>
      <c r="BE10" s="251" t="s">
        <v>86</v>
      </c>
      <c r="BF10" s="252"/>
      <c r="BG10" s="251" t="s">
        <v>86</v>
      </c>
      <c r="BH10" s="252"/>
      <c r="BI10" s="251" t="s">
        <v>86</v>
      </c>
      <c r="BJ10" s="252"/>
      <c r="BK10" s="251" t="s">
        <v>86</v>
      </c>
      <c r="BL10" s="252"/>
      <c r="BM10" s="251" t="s">
        <v>86</v>
      </c>
      <c r="BN10" s="252"/>
      <c r="BO10" s="251" t="s">
        <v>86</v>
      </c>
      <c r="BP10" s="252"/>
      <c r="BQ10" s="251" t="s">
        <v>86</v>
      </c>
      <c r="BR10" s="252"/>
      <c r="BS10" s="251" t="s">
        <v>86</v>
      </c>
      <c r="BT10" s="252"/>
      <c r="BU10" s="251" t="s">
        <v>86</v>
      </c>
      <c r="BV10" s="252"/>
      <c r="BW10" s="251" t="s">
        <v>86</v>
      </c>
      <c r="BX10" s="252"/>
      <c r="BY10" s="251" t="s">
        <v>86</v>
      </c>
      <c r="BZ10" s="252"/>
      <c r="CA10" s="56"/>
      <c r="CB10" s="251" t="s">
        <v>86</v>
      </c>
      <c r="CC10" s="252"/>
      <c r="CD10" s="251" t="s">
        <v>86</v>
      </c>
      <c r="CE10" s="252"/>
      <c r="CF10" s="251" t="s">
        <v>86</v>
      </c>
      <c r="CG10" s="252"/>
      <c r="CH10" s="251" t="s">
        <v>86</v>
      </c>
      <c r="CI10" s="252"/>
      <c r="CJ10" s="251" t="s">
        <v>86</v>
      </c>
      <c r="CK10" s="252"/>
      <c r="CL10" s="251" t="s">
        <v>86</v>
      </c>
      <c r="CM10" s="252"/>
      <c r="CN10" s="251" t="s">
        <v>86</v>
      </c>
      <c r="CO10" s="252"/>
      <c r="CP10" s="251" t="s">
        <v>86</v>
      </c>
      <c r="CQ10" s="252"/>
      <c r="CR10" s="251" t="s">
        <v>86</v>
      </c>
      <c r="CS10" s="252"/>
      <c r="CT10" s="251" t="s">
        <v>86</v>
      </c>
      <c r="CU10" s="252"/>
      <c r="CV10" s="251" t="s">
        <v>86</v>
      </c>
      <c r="CW10" s="252"/>
      <c r="CX10" s="251" t="s">
        <v>86</v>
      </c>
      <c r="CY10" s="252"/>
      <c r="CZ10" s="251" t="s">
        <v>86</v>
      </c>
      <c r="DA10" s="252"/>
      <c r="DB10" s="251" t="s">
        <v>86</v>
      </c>
      <c r="DC10" s="252"/>
      <c r="DD10" s="251" t="s">
        <v>75</v>
      </c>
      <c r="DE10" s="252"/>
      <c r="DF10" s="251" t="s">
        <v>86</v>
      </c>
      <c r="DG10" s="252"/>
      <c r="DH10" s="251"/>
      <c r="DI10" s="252"/>
      <c r="DJ10" s="251"/>
      <c r="DK10" s="252"/>
      <c r="DL10" s="56"/>
    </row>
    <row r="11" spans="1:116" s="57" customFormat="1" ht="16.5" customHeight="1" x14ac:dyDescent="0.2">
      <c r="A11" s="54"/>
      <c r="B11" s="131" t="s">
        <v>12</v>
      </c>
      <c r="C11" s="251" t="s">
        <v>210</v>
      </c>
      <c r="D11" s="252"/>
      <c r="E11" s="251" t="s">
        <v>210</v>
      </c>
      <c r="F11" s="252"/>
      <c r="G11" s="251" t="s">
        <v>217</v>
      </c>
      <c r="H11" s="252"/>
      <c r="I11" s="251" t="s">
        <v>210</v>
      </c>
      <c r="J11" s="252"/>
      <c r="K11" s="251" t="s">
        <v>210</v>
      </c>
      <c r="L11" s="252"/>
      <c r="M11" s="251" t="s">
        <v>217</v>
      </c>
      <c r="N11" s="252"/>
      <c r="O11" s="251" t="s">
        <v>214</v>
      </c>
      <c r="P11" s="252"/>
      <c r="Q11" s="251" t="s">
        <v>213</v>
      </c>
      <c r="R11" s="252"/>
      <c r="S11" s="251" t="s">
        <v>214</v>
      </c>
      <c r="T11" s="252"/>
      <c r="U11" s="251" t="s">
        <v>213</v>
      </c>
      <c r="V11" s="252"/>
      <c r="W11" s="251" t="s">
        <v>214</v>
      </c>
      <c r="X11" s="252"/>
      <c r="Y11" s="251" t="s">
        <v>213</v>
      </c>
      <c r="Z11" s="252"/>
      <c r="AA11" s="251" t="s">
        <v>214</v>
      </c>
      <c r="AB11" s="252"/>
      <c r="AC11" s="251" t="s">
        <v>212</v>
      </c>
      <c r="AD11" s="252"/>
      <c r="AE11" s="251" t="s">
        <v>213</v>
      </c>
      <c r="AF11" s="252"/>
      <c r="AG11" s="251" t="s">
        <v>212</v>
      </c>
      <c r="AH11" s="252"/>
      <c r="AI11" s="251" t="s">
        <v>212</v>
      </c>
      <c r="AJ11" s="252"/>
      <c r="AK11" s="251" t="s">
        <v>213</v>
      </c>
      <c r="AL11" s="252"/>
      <c r="AM11" s="251" t="s">
        <v>213</v>
      </c>
      <c r="AN11" s="252"/>
      <c r="AO11" s="251" t="s">
        <v>213</v>
      </c>
      <c r="AP11" s="252"/>
      <c r="AQ11" s="249" t="s">
        <v>204</v>
      </c>
      <c r="AR11" s="250"/>
      <c r="AS11" s="249" t="s">
        <v>204</v>
      </c>
      <c r="AT11" s="250"/>
      <c r="AU11" s="249" t="s">
        <v>204</v>
      </c>
      <c r="AV11" s="250"/>
      <c r="AW11" s="251" t="s">
        <v>213</v>
      </c>
      <c r="AX11" s="252"/>
      <c r="AY11" s="249" t="s">
        <v>204</v>
      </c>
      <c r="AZ11" s="250"/>
      <c r="BA11" s="249" t="s">
        <v>204</v>
      </c>
      <c r="BB11" s="250"/>
      <c r="BC11" s="249" t="s">
        <v>204</v>
      </c>
      <c r="BD11" s="250"/>
      <c r="BE11" s="249" t="s">
        <v>204</v>
      </c>
      <c r="BF11" s="250"/>
      <c r="BG11" s="249" t="s">
        <v>204</v>
      </c>
      <c r="BH11" s="250"/>
      <c r="BI11" s="249" t="s">
        <v>204</v>
      </c>
      <c r="BJ11" s="250"/>
      <c r="BK11" s="249" t="s">
        <v>204</v>
      </c>
      <c r="BL11" s="250"/>
      <c r="BM11" s="249" t="s">
        <v>204</v>
      </c>
      <c r="BN11" s="250"/>
      <c r="BO11" s="249" t="s">
        <v>204</v>
      </c>
      <c r="BP11" s="250"/>
      <c r="BQ11" s="249" t="s">
        <v>204</v>
      </c>
      <c r="BR11" s="250"/>
      <c r="BS11" s="249" t="s">
        <v>204</v>
      </c>
      <c r="BT11" s="250"/>
      <c r="BU11" s="249" t="s">
        <v>204</v>
      </c>
      <c r="BV11" s="250"/>
      <c r="BW11" s="249" t="s">
        <v>204</v>
      </c>
      <c r="BX11" s="250"/>
      <c r="BY11" s="249" t="s">
        <v>204</v>
      </c>
      <c r="BZ11" s="250"/>
      <c r="CA11" s="126"/>
      <c r="CB11" s="249" t="s">
        <v>204</v>
      </c>
      <c r="CC11" s="250"/>
      <c r="CD11" s="249" t="s">
        <v>204</v>
      </c>
      <c r="CE11" s="250"/>
      <c r="CF11" s="249" t="s">
        <v>204</v>
      </c>
      <c r="CG11" s="250"/>
      <c r="CH11" s="249" t="s">
        <v>204</v>
      </c>
      <c r="CI11" s="250"/>
      <c r="CJ11" s="249" t="s">
        <v>204</v>
      </c>
      <c r="CK11" s="250"/>
      <c r="CL11" s="249" t="s">
        <v>204</v>
      </c>
      <c r="CM11" s="250"/>
      <c r="CN11" s="249" t="s">
        <v>204</v>
      </c>
      <c r="CO11" s="250"/>
      <c r="CP11" s="249" t="s">
        <v>204</v>
      </c>
      <c r="CQ11" s="250"/>
      <c r="CR11" s="249" t="s">
        <v>204</v>
      </c>
      <c r="CS11" s="250"/>
      <c r="CT11" s="249" t="s">
        <v>204</v>
      </c>
      <c r="CU11" s="250"/>
      <c r="CV11" s="249" t="s">
        <v>204</v>
      </c>
      <c r="CW11" s="250"/>
      <c r="CX11" s="249" t="s">
        <v>204</v>
      </c>
      <c r="CY11" s="250"/>
      <c r="CZ11" s="249" t="s">
        <v>204</v>
      </c>
      <c r="DA11" s="250"/>
      <c r="DB11" s="249" t="s">
        <v>204</v>
      </c>
      <c r="DC11" s="250"/>
      <c r="DD11" s="254"/>
      <c r="DE11" s="254"/>
      <c r="DF11" s="254"/>
      <c r="DG11" s="254"/>
      <c r="DH11" s="254"/>
      <c r="DI11" s="254"/>
      <c r="DJ11" s="251"/>
      <c r="DK11" s="252"/>
      <c r="DL11" s="56"/>
    </row>
    <row r="12" spans="1:116" s="57" customFormat="1" ht="25.5" customHeight="1" x14ac:dyDescent="0.2">
      <c r="A12" s="54"/>
      <c r="B12" s="131" t="s">
        <v>13</v>
      </c>
      <c r="C12" s="251">
        <v>30</v>
      </c>
      <c r="D12" s="252"/>
      <c r="E12" s="251">
        <v>30</v>
      </c>
      <c r="F12" s="252"/>
      <c r="G12" s="251">
        <v>24</v>
      </c>
      <c r="H12" s="252"/>
      <c r="I12" s="251">
        <v>30</v>
      </c>
      <c r="J12" s="252"/>
      <c r="K12" s="251">
        <v>30</v>
      </c>
      <c r="L12" s="252"/>
      <c r="M12" s="251">
        <v>24</v>
      </c>
      <c r="N12" s="252"/>
      <c r="O12" s="251">
        <v>4</v>
      </c>
      <c r="P12" s="252"/>
      <c r="Q12" s="251">
        <v>1</v>
      </c>
      <c r="R12" s="252"/>
      <c r="S12" s="251">
        <v>4</v>
      </c>
      <c r="T12" s="252"/>
      <c r="U12" s="251">
        <v>1</v>
      </c>
      <c r="V12" s="252"/>
      <c r="W12" s="251">
        <v>4</v>
      </c>
      <c r="X12" s="252"/>
      <c r="Y12" s="251">
        <v>1</v>
      </c>
      <c r="Z12" s="252"/>
      <c r="AA12" s="251">
        <v>4</v>
      </c>
      <c r="AB12" s="252"/>
      <c r="AC12" s="251">
        <v>2</v>
      </c>
      <c r="AD12" s="252"/>
      <c r="AE12" s="251">
        <v>1</v>
      </c>
      <c r="AF12" s="252"/>
      <c r="AG12" s="251">
        <v>2</v>
      </c>
      <c r="AH12" s="252"/>
      <c r="AI12" s="251">
        <v>2</v>
      </c>
      <c r="AJ12" s="252"/>
      <c r="AK12" s="251">
        <v>1</v>
      </c>
      <c r="AL12" s="252"/>
      <c r="AM12" s="251">
        <v>1</v>
      </c>
      <c r="AN12" s="252"/>
      <c r="AO12" s="251">
        <v>1</v>
      </c>
      <c r="AP12" s="252"/>
      <c r="AQ12" s="251"/>
      <c r="AR12" s="252"/>
      <c r="AS12" s="251"/>
      <c r="AT12" s="252"/>
      <c r="AU12" s="251"/>
      <c r="AV12" s="252"/>
      <c r="AW12" s="251">
        <v>1</v>
      </c>
      <c r="AX12" s="252"/>
      <c r="AY12" s="251"/>
      <c r="AZ12" s="252"/>
      <c r="BA12" s="251"/>
      <c r="BB12" s="252"/>
      <c r="BC12" s="251"/>
      <c r="BD12" s="252"/>
      <c r="BE12" s="251"/>
      <c r="BF12" s="252"/>
      <c r="BG12" s="251"/>
      <c r="BH12" s="252"/>
      <c r="BI12" s="251"/>
      <c r="BJ12" s="252"/>
      <c r="BK12" s="251"/>
      <c r="BL12" s="252"/>
      <c r="BM12" s="251"/>
      <c r="BN12" s="252"/>
      <c r="BO12" s="251"/>
      <c r="BP12" s="252"/>
      <c r="BQ12" s="251"/>
      <c r="BR12" s="252"/>
      <c r="BS12" s="251"/>
      <c r="BT12" s="252"/>
      <c r="BU12" s="251"/>
      <c r="BV12" s="252"/>
      <c r="BW12" s="251"/>
      <c r="BX12" s="252"/>
      <c r="BY12" s="251"/>
      <c r="BZ12" s="252"/>
      <c r="CA12" s="56"/>
      <c r="CB12" s="251"/>
      <c r="CC12" s="252"/>
      <c r="CD12" s="251"/>
      <c r="CE12" s="252"/>
      <c r="CF12" s="251"/>
      <c r="CG12" s="252"/>
      <c r="CH12" s="251"/>
      <c r="CI12" s="252"/>
      <c r="CJ12" s="251"/>
      <c r="CK12" s="252"/>
      <c r="CL12" s="251"/>
      <c r="CM12" s="252"/>
      <c r="CN12" s="251"/>
      <c r="CO12" s="252"/>
      <c r="CP12" s="251"/>
      <c r="CQ12" s="252"/>
      <c r="CR12" s="251"/>
      <c r="CS12" s="252"/>
      <c r="CT12" s="251"/>
      <c r="CU12" s="252"/>
      <c r="CV12" s="251"/>
      <c r="CW12" s="252"/>
      <c r="CX12" s="251"/>
      <c r="CY12" s="252"/>
      <c r="CZ12" s="251"/>
      <c r="DA12" s="252"/>
      <c r="DB12" s="251"/>
      <c r="DC12" s="252"/>
      <c r="DD12" s="251"/>
      <c r="DE12" s="252"/>
      <c r="DF12" s="251"/>
      <c r="DG12" s="252"/>
      <c r="DH12" s="251"/>
      <c r="DI12" s="252"/>
      <c r="DJ12" s="251"/>
      <c r="DK12" s="252"/>
      <c r="DL12" s="56"/>
    </row>
    <row r="13" spans="1:116" s="57" customFormat="1" ht="16.5" customHeight="1" thickBot="1" x14ac:dyDescent="0.25">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ht="16.5" thickBot="1" x14ac:dyDescent="0.25">
      <c r="A14" s="165">
        <v>1</v>
      </c>
      <c r="B14" s="61"/>
      <c r="C14" s="219">
        <f>'[1]10.2019'!G15</f>
        <v>54127</v>
      </c>
      <c r="D14" s="233"/>
      <c r="E14" s="169">
        <v>30.2</v>
      </c>
      <c r="F14" s="63"/>
      <c r="G14" s="166"/>
      <c r="H14" s="63"/>
      <c r="I14" s="166"/>
      <c r="J14" s="63"/>
      <c r="K14" s="64"/>
      <c r="L14" s="63"/>
      <c r="M14" s="245"/>
      <c r="N14" s="63"/>
      <c r="O14" s="172"/>
      <c r="P14" s="173"/>
      <c r="Q14" s="174"/>
      <c r="R14" s="63"/>
      <c r="S14" s="205"/>
      <c r="T14" s="173"/>
      <c r="U14" s="174"/>
      <c r="V14" s="63"/>
      <c r="W14" s="205"/>
      <c r="X14" s="173"/>
      <c r="Y14" s="174"/>
      <c r="Z14" s="63"/>
      <c r="AA14" s="210"/>
      <c r="AB14" s="173"/>
      <c r="AC14" s="210"/>
      <c r="AD14" s="173"/>
      <c r="AE14" s="177"/>
      <c r="AF14" s="173"/>
      <c r="AG14" s="63"/>
      <c r="AH14" s="63"/>
      <c r="AI14" s="62"/>
      <c r="AJ14" s="63"/>
      <c r="AK14" s="62"/>
      <c r="AL14" s="63"/>
      <c r="AM14" s="182"/>
      <c r="AN14" s="63"/>
      <c r="AO14" s="62"/>
      <c r="AP14" s="63"/>
      <c r="AQ14" s="62"/>
      <c r="AR14" s="63"/>
      <c r="AS14" s="62"/>
      <c r="AT14" s="63"/>
      <c r="AU14" s="62"/>
      <c r="AV14" s="63"/>
      <c r="AW14" s="182"/>
      <c r="AX14" s="63"/>
      <c r="AY14" s="62"/>
      <c r="AZ14" s="63"/>
      <c r="BA14" s="62"/>
      <c r="BB14" s="63"/>
      <c r="BC14" s="62"/>
      <c r="BD14" s="63"/>
      <c r="BE14" s="62"/>
      <c r="BF14" s="63"/>
      <c r="BG14" s="62"/>
      <c r="BH14" s="63"/>
      <c r="BI14" s="62"/>
      <c r="BJ14" s="63"/>
      <c r="BK14" s="62"/>
      <c r="BL14" s="63"/>
      <c r="BM14" s="62"/>
      <c r="BN14" s="63"/>
      <c r="BO14" s="62"/>
      <c r="BP14" s="63"/>
      <c r="BQ14" s="62"/>
      <c r="BR14" s="63"/>
      <c r="BS14" s="63"/>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ht="16.5" thickBot="1" x14ac:dyDescent="0.25">
      <c r="A15" s="165">
        <v>2</v>
      </c>
      <c r="B15" s="61"/>
      <c r="C15" s="219">
        <f>'[1]10.2019'!G16</f>
        <v>60767</v>
      </c>
      <c r="D15" s="233"/>
      <c r="E15" s="170">
        <v>30.1</v>
      </c>
      <c r="F15" s="63"/>
      <c r="G15" s="166"/>
      <c r="H15" s="63"/>
      <c r="I15" s="166"/>
      <c r="J15" s="63"/>
      <c r="K15" s="64"/>
      <c r="L15" s="63"/>
      <c r="M15" s="245"/>
      <c r="N15" s="63"/>
      <c r="O15" s="173"/>
      <c r="P15" s="63"/>
      <c r="Q15" s="174"/>
      <c r="R15" s="63"/>
      <c r="S15" s="167"/>
      <c r="T15" s="63"/>
      <c r="U15" s="175"/>
      <c r="V15" s="63"/>
      <c r="W15" s="167"/>
      <c r="X15" s="63"/>
      <c r="Y15" s="175"/>
      <c r="Z15" s="63"/>
      <c r="AA15" s="211"/>
      <c r="AB15" s="173"/>
      <c r="AC15" s="211"/>
      <c r="AD15" s="63"/>
      <c r="AE15" s="178"/>
      <c r="AF15" s="63"/>
      <c r="AG15" s="62"/>
      <c r="AH15" s="63"/>
      <c r="AI15" s="63"/>
      <c r="AJ15" s="63"/>
      <c r="AK15" s="62"/>
      <c r="AL15" s="63"/>
      <c r="AM15" s="171"/>
      <c r="AN15" s="63"/>
      <c r="AO15" s="62"/>
      <c r="AP15" s="63"/>
      <c r="AQ15" s="62"/>
      <c r="AR15" s="63"/>
      <c r="AS15" s="62"/>
      <c r="AT15" s="63"/>
      <c r="AU15" s="62"/>
      <c r="AV15" s="63"/>
      <c r="AW15" s="62"/>
      <c r="AX15" s="63"/>
      <c r="AY15" s="62"/>
      <c r="AZ15" s="63"/>
      <c r="BA15" s="62"/>
      <c r="BB15" s="63"/>
      <c r="BC15" s="235"/>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ht="16.5" thickBot="1" x14ac:dyDescent="0.25">
      <c r="A16" s="165">
        <v>3</v>
      </c>
      <c r="B16" s="61"/>
      <c r="C16" s="219">
        <f>'[1]10.2019'!G17</f>
        <v>58572</v>
      </c>
      <c r="D16" s="233"/>
      <c r="E16" s="170">
        <v>30.5</v>
      </c>
      <c r="F16" s="63"/>
      <c r="G16" s="166"/>
      <c r="H16" s="63"/>
      <c r="I16" s="166"/>
      <c r="J16" s="63"/>
      <c r="K16" s="64"/>
      <c r="L16" s="63"/>
      <c r="M16" s="245">
        <f>'[2]ביוב גולמי I'!P5</f>
        <v>7.61</v>
      </c>
      <c r="N16" s="63"/>
      <c r="O16" s="173">
        <v>608</v>
      </c>
      <c r="P16" s="63" t="s">
        <v>191</v>
      </c>
      <c r="Q16" s="174">
        <v>69</v>
      </c>
      <c r="R16" s="63" t="str">
        <f>$P$16</f>
        <v>מעבדה אחרת</v>
      </c>
      <c r="S16" s="167">
        <v>379</v>
      </c>
      <c r="T16" s="63" t="s">
        <v>191</v>
      </c>
      <c r="U16" s="175"/>
      <c r="V16" s="63"/>
      <c r="W16" s="167">
        <v>830</v>
      </c>
      <c r="X16" s="63" t="s">
        <v>191</v>
      </c>
      <c r="Y16" s="175"/>
      <c r="Z16" s="63"/>
      <c r="AA16" s="211">
        <v>92.4</v>
      </c>
      <c r="AB16" s="173" t="s">
        <v>191</v>
      </c>
      <c r="AC16" s="211">
        <v>67.2</v>
      </c>
      <c r="AD16" s="63" t="s">
        <v>191</v>
      </c>
      <c r="AE16" s="178">
        <v>10.199999999999999</v>
      </c>
      <c r="AF16" s="63" t="s">
        <v>191</v>
      </c>
      <c r="AG16" s="62" t="s">
        <v>291</v>
      </c>
      <c r="AH16" s="63" t="s">
        <v>191</v>
      </c>
      <c r="AI16" s="63">
        <v>61</v>
      </c>
      <c r="AJ16" s="63" t="s">
        <v>191</v>
      </c>
      <c r="AK16" s="62">
        <v>3.35</v>
      </c>
      <c r="AL16" s="63" t="s">
        <v>191</v>
      </c>
      <c r="AM16" s="171">
        <v>1.92</v>
      </c>
      <c r="AN16" s="63" t="s">
        <v>191</v>
      </c>
      <c r="AO16" s="62" t="s">
        <v>294</v>
      </c>
      <c r="AP16" s="63" t="s">
        <v>191</v>
      </c>
      <c r="AQ16" s="62"/>
      <c r="AR16" s="63"/>
      <c r="AS16" s="62">
        <v>55</v>
      </c>
      <c r="AT16" s="63" t="s">
        <v>191</v>
      </c>
      <c r="AU16" s="62"/>
      <c r="AV16" s="63"/>
      <c r="AW16" s="62">
        <v>193</v>
      </c>
      <c r="AX16" s="63" t="s">
        <v>191</v>
      </c>
      <c r="AY16" s="62">
        <v>145.78</v>
      </c>
      <c r="AZ16" s="63" t="s">
        <v>191</v>
      </c>
      <c r="BA16" s="62" t="s">
        <v>298</v>
      </c>
      <c r="BB16" s="63" t="str">
        <f>$AX$16</f>
        <v>מעבדה אחרת</v>
      </c>
      <c r="BC16" s="235">
        <v>217.4</v>
      </c>
      <c r="BD16" s="63" t="str">
        <f>$AX$16</f>
        <v>מעבדה אחרת</v>
      </c>
      <c r="BE16" s="62">
        <v>470</v>
      </c>
      <c r="BF16" s="63" t="str">
        <f>$AX$16</f>
        <v>מעבדה אחרת</v>
      </c>
      <c r="BG16" s="62" t="s">
        <v>297</v>
      </c>
      <c r="BH16" s="63" t="s">
        <v>191</v>
      </c>
      <c r="BI16" s="62" t="s">
        <v>297</v>
      </c>
      <c r="BJ16" s="63" t="s">
        <v>191</v>
      </c>
      <c r="BK16" s="62" t="s">
        <v>297</v>
      </c>
      <c r="BL16" s="63" t="s">
        <v>191</v>
      </c>
      <c r="BM16" s="62" t="s">
        <v>299</v>
      </c>
      <c r="BN16" s="63" t="s">
        <v>191</v>
      </c>
      <c r="BO16" s="62" t="s">
        <v>297</v>
      </c>
      <c r="BP16" s="63" t="s">
        <v>191</v>
      </c>
      <c r="BQ16" s="62">
        <v>0.38</v>
      </c>
      <c r="BR16" s="63" t="s">
        <v>191</v>
      </c>
      <c r="BS16" s="62" t="s">
        <v>296</v>
      </c>
      <c r="BT16" s="63" t="s">
        <v>191</v>
      </c>
      <c r="BU16" s="62" t="s">
        <v>297</v>
      </c>
      <c r="BV16" s="63" t="s">
        <v>191</v>
      </c>
      <c r="BW16" s="62" t="s">
        <v>295</v>
      </c>
      <c r="BX16" s="63" t="s">
        <v>191</v>
      </c>
      <c r="BY16" s="62">
        <v>2.9</v>
      </c>
      <c r="BZ16" s="63" t="s">
        <v>191</v>
      </c>
      <c r="CA16" s="65"/>
      <c r="CB16" s="62" t="s">
        <v>297</v>
      </c>
      <c r="CC16" s="63" t="s">
        <v>191</v>
      </c>
      <c r="CD16" s="62">
        <v>1.04</v>
      </c>
      <c r="CE16" s="63" t="s">
        <v>191</v>
      </c>
      <c r="CF16" s="62" t="s">
        <v>297</v>
      </c>
      <c r="CG16" s="63" t="s">
        <v>191</v>
      </c>
      <c r="CH16" s="62" t="s">
        <v>297</v>
      </c>
      <c r="CI16" s="63" t="s">
        <v>191</v>
      </c>
      <c r="CJ16" s="62" t="s">
        <v>297</v>
      </c>
      <c r="CK16" s="63" t="s">
        <v>191</v>
      </c>
      <c r="CL16" s="62" t="s">
        <v>297</v>
      </c>
      <c r="CM16" s="63" t="s">
        <v>191</v>
      </c>
      <c r="CN16" s="62" t="s">
        <v>297</v>
      </c>
      <c r="CO16" s="63" t="s">
        <v>191</v>
      </c>
      <c r="CP16" s="62" t="s">
        <v>297</v>
      </c>
      <c r="CQ16" s="63" t="s">
        <v>191</v>
      </c>
      <c r="CR16" s="62">
        <v>0.22</v>
      </c>
      <c r="CS16" s="63" t="s">
        <v>191</v>
      </c>
      <c r="CT16" s="62"/>
      <c r="CU16" s="63"/>
      <c r="CV16" s="62">
        <v>62</v>
      </c>
      <c r="CW16" s="63" t="s">
        <v>191</v>
      </c>
      <c r="CX16" s="62">
        <v>15.21</v>
      </c>
      <c r="CY16" s="63" t="s">
        <v>191</v>
      </c>
      <c r="CZ16" s="62">
        <v>30.87</v>
      </c>
      <c r="DA16" s="63" t="s">
        <v>191</v>
      </c>
      <c r="DB16" s="62" t="s">
        <v>297</v>
      </c>
      <c r="DC16" s="63" t="s">
        <v>191</v>
      </c>
      <c r="DD16" s="143"/>
      <c r="DE16" s="144"/>
      <c r="DF16" s="143"/>
      <c r="DG16" s="144"/>
      <c r="DH16" s="143"/>
      <c r="DI16" s="144"/>
      <c r="DJ16" s="143"/>
      <c r="DK16" s="145"/>
      <c r="DL16" s="50"/>
    </row>
    <row r="17" spans="1:116" ht="16.5" thickBot="1" x14ac:dyDescent="0.25">
      <c r="A17" s="165">
        <v>4</v>
      </c>
      <c r="B17" s="61"/>
      <c r="C17" s="219">
        <f>'[1]10.2019'!G18</f>
        <v>65402</v>
      </c>
      <c r="D17" s="233"/>
      <c r="E17" s="170">
        <v>30.1</v>
      </c>
      <c r="F17" s="63"/>
      <c r="G17" s="166"/>
      <c r="H17" s="63"/>
      <c r="I17" s="166"/>
      <c r="J17" s="63"/>
      <c r="K17" s="64"/>
      <c r="L17" s="63"/>
      <c r="M17" s="245"/>
      <c r="N17" s="63"/>
      <c r="O17" s="173"/>
      <c r="P17" s="63"/>
      <c r="Q17" s="174"/>
      <c r="R17" s="63"/>
      <c r="S17" s="167"/>
      <c r="T17" s="63"/>
      <c r="U17" s="175"/>
      <c r="V17" s="63"/>
      <c r="W17" s="167"/>
      <c r="X17" s="63"/>
      <c r="Y17" s="175"/>
      <c r="Z17" s="63"/>
      <c r="AA17" s="211"/>
      <c r="AB17" s="173"/>
      <c r="AC17" s="211"/>
      <c r="AD17" s="63"/>
      <c r="AE17" s="178"/>
      <c r="AF17" s="63"/>
      <c r="AG17" s="62"/>
      <c r="AH17" s="63"/>
      <c r="AI17" s="63"/>
      <c r="AJ17" s="63"/>
      <c r="AK17" s="62"/>
      <c r="AL17" s="63"/>
      <c r="AM17" s="171"/>
      <c r="AN17" s="63"/>
      <c r="AO17" s="62"/>
      <c r="AP17" s="63"/>
      <c r="AQ17" s="62"/>
      <c r="AR17" s="63"/>
      <c r="AS17" s="62"/>
      <c r="AT17" s="63"/>
      <c r="AU17" s="62"/>
      <c r="AV17" s="63"/>
      <c r="AW17" s="62"/>
      <c r="AX17" s="63"/>
      <c r="AY17" s="62"/>
      <c r="AZ17" s="63"/>
      <c r="BA17" s="62"/>
      <c r="BB17" s="63"/>
      <c r="BC17" s="235"/>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ht="16.5" thickBot="1" x14ac:dyDescent="0.25">
      <c r="A18" s="165">
        <v>5</v>
      </c>
      <c r="B18" s="61"/>
      <c r="C18" s="219">
        <f>'[1]10.2019'!G19</f>
        <v>50390</v>
      </c>
      <c r="D18" s="233"/>
      <c r="E18" s="170">
        <v>30.2</v>
      </c>
      <c r="F18" s="63"/>
      <c r="G18" s="166"/>
      <c r="H18" s="63"/>
      <c r="I18" s="166"/>
      <c r="J18" s="63"/>
      <c r="K18" s="64"/>
      <c r="L18" s="63"/>
      <c r="M18" s="245"/>
      <c r="N18" s="63"/>
      <c r="O18" s="173"/>
      <c r="P18" s="63"/>
      <c r="Q18" s="174"/>
      <c r="R18" s="63"/>
      <c r="S18" s="167"/>
      <c r="T18" s="63"/>
      <c r="U18" s="175"/>
      <c r="V18" s="63"/>
      <c r="W18" s="167"/>
      <c r="X18" s="63"/>
      <c r="Y18" s="175"/>
      <c r="Z18" s="63"/>
      <c r="AA18" s="211"/>
      <c r="AB18" s="173"/>
      <c r="AC18" s="211"/>
      <c r="AD18" s="63"/>
      <c r="AE18" s="178"/>
      <c r="AF18" s="63"/>
      <c r="AG18" s="62"/>
      <c r="AH18" s="63"/>
      <c r="AI18" s="63"/>
      <c r="AJ18" s="63"/>
      <c r="AK18" s="62"/>
      <c r="AL18" s="63"/>
      <c r="AM18" s="171"/>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ht="16.5" thickBot="1" x14ac:dyDescent="0.25">
      <c r="A19" s="165">
        <v>6</v>
      </c>
      <c r="B19" s="61"/>
      <c r="C19" s="219">
        <f>'[1]10.2019'!G20</f>
        <v>59169</v>
      </c>
      <c r="D19" s="233"/>
      <c r="E19" s="170">
        <v>30.3</v>
      </c>
      <c r="F19" s="63"/>
      <c r="G19" s="166"/>
      <c r="H19" s="63"/>
      <c r="I19" s="166"/>
      <c r="J19" s="63"/>
      <c r="K19" s="64"/>
      <c r="L19" s="63"/>
      <c r="M19" s="245">
        <f>'[2]ביוב גולמי I'!P8</f>
        <v>7.67</v>
      </c>
      <c r="N19" s="63"/>
      <c r="O19" s="173"/>
      <c r="P19" s="63"/>
      <c r="Q19" s="174"/>
      <c r="R19" s="63"/>
      <c r="S19" s="167"/>
      <c r="T19" s="63"/>
      <c r="U19" s="175"/>
      <c r="V19" s="63"/>
      <c r="W19" s="167"/>
      <c r="X19" s="63"/>
      <c r="Y19" s="175"/>
      <c r="Z19" s="63"/>
      <c r="AA19" s="211"/>
      <c r="AB19" s="173"/>
      <c r="AC19" s="211"/>
      <c r="AD19" s="63"/>
      <c r="AE19" s="178"/>
      <c r="AF19" s="63"/>
      <c r="AG19" s="62"/>
      <c r="AH19" s="63"/>
      <c r="AI19" s="63"/>
      <c r="AJ19" s="63"/>
      <c r="AK19" s="62"/>
      <c r="AL19" s="63"/>
      <c r="AM19" s="171"/>
      <c r="AN19" s="63"/>
      <c r="AO19" s="62"/>
      <c r="AP19" s="63"/>
      <c r="AQ19" s="62"/>
      <c r="AR19" s="63"/>
      <c r="AS19" s="62"/>
      <c r="AT19" s="63"/>
      <c r="AU19" s="62"/>
      <c r="AV19" s="63"/>
      <c r="AW19" s="62"/>
      <c r="AX19" s="63"/>
      <c r="AY19" s="62"/>
      <c r="AZ19" s="63"/>
      <c r="BA19" s="62"/>
      <c r="BB19" s="63"/>
      <c r="BC19" s="171"/>
      <c r="BD19" s="63"/>
      <c r="BE19" s="171"/>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ht="16.5" thickBot="1" x14ac:dyDescent="0.25">
      <c r="A20" s="165">
        <v>7</v>
      </c>
      <c r="B20" s="61"/>
      <c r="C20" s="219">
        <f>'[1]10.2019'!G21</f>
        <v>58476</v>
      </c>
      <c r="D20" s="233"/>
      <c r="E20" s="170">
        <v>30.3</v>
      </c>
      <c r="F20" s="63"/>
      <c r="G20" s="166"/>
      <c r="H20" s="63"/>
      <c r="I20" s="166"/>
      <c r="J20" s="63"/>
      <c r="K20" s="64"/>
      <c r="L20" s="63"/>
      <c r="M20" s="245"/>
      <c r="N20" s="63"/>
      <c r="O20" s="173"/>
      <c r="P20" s="63"/>
      <c r="Q20" s="174"/>
      <c r="R20" s="63"/>
      <c r="S20" s="167"/>
      <c r="T20" s="63"/>
      <c r="U20" s="175"/>
      <c r="V20" s="63"/>
      <c r="W20" s="167"/>
      <c r="X20" s="63"/>
      <c r="Y20" s="175"/>
      <c r="Z20" s="63"/>
      <c r="AA20" s="211"/>
      <c r="AB20" s="173"/>
      <c r="AC20" s="211"/>
      <c r="AD20" s="63"/>
      <c r="AE20" s="178"/>
      <c r="AF20" s="63"/>
      <c r="AG20" s="62"/>
      <c r="AH20" s="63"/>
      <c r="AI20" s="63"/>
      <c r="AJ20" s="63"/>
      <c r="AK20" s="62"/>
      <c r="AL20" s="63"/>
      <c r="AM20" s="171"/>
      <c r="AN20" s="63"/>
      <c r="AO20" s="62"/>
      <c r="AP20" s="63"/>
      <c r="AQ20" s="62"/>
      <c r="AR20" s="63"/>
      <c r="AS20" s="62"/>
      <c r="AT20" s="63"/>
      <c r="AU20" s="62"/>
      <c r="AV20" s="63"/>
      <c r="AW20" s="62"/>
      <c r="AX20" s="63"/>
      <c r="AY20" s="62"/>
      <c r="AZ20" s="63"/>
      <c r="BA20" s="62"/>
      <c r="BB20" s="63"/>
      <c r="BC20" s="235"/>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ht="16.5" thickBot="1" x14ac:dyDescent="0.25">
      <c r="A21" s="165">
        <v>8</v>
      </c>
      <c r="B21" s="61"/>
      <c r="C21" s="219">
        <f>'[1]10.2019'!G22</f>
        <v>65760</v>
      </c>
      <c r="D21" s="233"/>
      <c r="E21" s="170">
        <v>30.4</v>
      </c>
      <c r="F21" s="63"/>
      <c r="G21" s="166"/>
      <c r="H21" s="63"/>
      <c r="I21" s="166"/>
      <c r="J21" s="63"/>
      <c r="K21" s="64"/>
      <c r="L21" s="63"/>
      <c r="M21" s="245">
        <f>'[2]ביוב גולמי I'!P10</f>
        <v>7.69</v>
      </c>
      <c r="N21" s="63"/>
      <c r="O21" s="173"/>
      <c r="P21" s="63"/>
      <c r="Q21" s="174"/>
      <c r="R21" s="63"/>
      <c r="S21" s="168"/>
      <c r="T21" s="63"/>
      <c r="U21" s="175"/>
      <c r="V21" s="63"/>
      <c r="W21" s="168"/>
      <c r="X21" s="63"/>
      <c r="Y21" s="175"/>
      <c r="Z21" s="63"/>
      <c r="AA21" s="211"/>
      <c r="AB21" s="173"/>
      <c r="AC21" s="211"/>
      <c r="AD21" s="63"/>
      <c r="AE21" s="178"/>
      <c r="AF21" s="63"/>
      <c r="AG21" s="62"/>
      <c r="AH21" s="63"/>
      <c r="AI21" s="62"/>
      <c r="AJ21" s="63"/>
      <c r="AK21" s="62"/>
      <c r="AL21" s="63"/>
      <c r="AM21" s="171"/>
      <c r="AN21" s="63"/>
      <c r="AO21" s="62"/>
      <c r="AP21" s="63"/>
      <c r="AQ21" s="62"/>
      <c r="AR21" s="63"/>
      <c r="AS21" s="62"/>
      <c r="AT21" s="63"/>
      <c r="AU21" s="62"/>
      <c r="AV21" s="63"/>
      <c r="AW21" s="171"/>
      <c r="AX21" s="63"/>
      <c r="AY21" s="171"/>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ht="16.5" thickBot="1" x14ac:dyDescent="0.25">
      <c r="A22" s="165">
        <v>9</v>
      </c>
      <c r="B22" s="61"/>
      <c r="C22" s="219">
        <f>'[1]10.2019'!G23</f>
        <v>37478</v>
      </c>
      <c r="D22" s="233"/>
      <c r="E22" s="170">
        <v>30.4</v>
      </c>
      <c r="F22" s="63"/>
      <c r="G22" s="166"/>
      <c r="H22" s="63"/>
      <c r="I22" s="166"/>
      <c r="J22" s="63"/>
      <c r="K22" s="64"/>
      <c r="L22" s="63"/>
      <c r="M22" s="245"/>
      <c r="N22" s="63"/>
      <c r="O22" s="173"/>
      <c r="P22" s="63"/>
      <c r="Q22" s="174"/>
      <c r="R22" s="63"/>
      <c r="S22" s="167"/>
      <c r="T22" s="63"/>
      <c r="U22" s="175"/>
      <c r="V22" s="63"/>
      <c r="W22" s="167"/>
      <c r="X22" s="63"/>
      <c r="Y22" s="175"/>
      <c r="Z22" s="63"/>
      <c r="AA22" s="211"/>
      <c r="AB22" s="173"/>
      <c r="AC22" s="211"/>
      <c r="AD22" s="63"/>
      <c r="AE22" s="178"/>
      <c r="AF22" s="63"/>
      <c r="AG22" s="62"/>
      <c r="AH22" s="63"/>
      <c r="AI22" s="63"/>
      <c r="AJ22" s="63"/>
      <c r="AK22" s="62"/>
      <c r="AL22" s="63"/>
      <c r="AM22" s="171"/>
      <c r="AN22" s="63"/>
      <c r="AO22" s="62"/>
      <c r="AP22" s="63"/>
      <c r="AQ22" s="62"/>
      <c r="AR22" s="63"/>
      <c r="AS22" s="62"/>
      <c r="AT22" s="63"/>
      <c r="AU22" s="62"/>
      <c r="AV22" s="63"/>
      <c r="AW22" s="62"/>
      <c r="AX22" s="63"/>
      <c r="AY22" s="62"/>
      <c r="AZ22" s="63"/>
      <c r="BA22" s="62"/>
      <c r="BB22" s="63"/>
      <c r="BC22" s="235"/>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ht="16.5" thickBot="1" x14ac:dyDescent="0.25">
      <c r="A23" s="165">
        <v>10</v>
      </c>
      <c r="B23" s="61"/>
      <c r="C23" s="219">
        <f>'[1]10.2019'!G24</f>
        <v>60252</v>
      </c>
      <c r="D23" s="233"/>
      <c r="E23" s="170">
        <v>30.6</v>
      </c>
      <c r="F23" s="63"/>
      <c r="G23" s="166"/>
      <c r="H23" s="63"/>
      <c r="I23" s="166"/>
      <c r="J23" s="63"/>
      <c r="K23" s="64"/>
      <c r="L23" s="63"/>
      <c r="M23" s="245">
        <f>'[2]ביוב גולמי I'!P12</f>
        <v>7.5</v>
      </c>
      <c r="N23" s="63"/>
      <c r="O23" s="173">
        <v>476</v>
      </c>
      <c r="P23" s="63" t="s">
        <v>191</v>
      </c>
      <c r="Q23" s="174"/>
      <c r="R23" s="63"/>
      <c r="S23" s="167">
        <v>521</v>
      </c>
      <c r="T23" s="63" t="s">
        <v>191</v>
      </c>
      <c r="U23" s="175"/>
      <c r="V23" s="63"/>
      <c r="W23" s="167">
        <v>509</v>
      </c>
      <c r="X23" s="63" t="s">
        <v>191</v>
      </c>
      <c r="Y23" s="175"/>
      <c r="Z23" s="63"/>
      <c r="AA23" s="211">
        <v>81.8</v>
      </c>
      <c r="AB23" s="173" t="s">
        <v>191</v>
      </c>
      <c r="AC23" s="211">
        <v>67.2</v>
      </c>
      <c r="AD23" s="63" t="s">
        <v>191</v>
      </c>
      <c r="AE23" s="178">
        <v>8.9</v>
      </c>
      <c r="AF23" s="63" t="s">
        <v>191</v>
      </c>
      <c r="AG23" s="62" t="s">
        <v>291</v>
      </c>
      <c r="AH23" s="63" t="s">
        <v>191</v>
      </c>
      <c r="AI23" s="63">
        <v>72</v>
      </c>
      <c r="AJ23" s="63" t="s">
        <v>191</v>
      </c>
      <c r="AK23" s="62"/>
      <c r="AL23" s="63"/>
      <c r="AM23" s="171"/>
      <c r="AN23" s="63"/>
      <c r="AO23" s="62"/>
      <c r="AP23" s="63"/>
      <c r="AQ23" s="62"/>
      <c r="AR23" s="63"/>
      <c r="AS23" s="62"/>
      <c r="AT23" s="63"/>
      <c r="AU23" s="62"/>
      <c r="AV23" s="63"/>
      <c r="AW23" s="62">
        <v>147</v>
      </c>
      <c r="AX23" s="63" t="s">
        <v>191</v>
      </c>
      <c r="AY23" s="62"/>
      <c r="AZ23" s="63"/>
      <c r="BA23" s="62"/>
      <c r="BB23" s="63"/>
      <c r="BC23" s="235"/>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ht="16.5" thickBot="1" x14ac:dyDescent="0.25">
      <c r="A24" s="165">
        <v>11</v>
      </c>
      <c r="B24" s="61"/>
      <c r="C24" s="219">
        <f>'[1]10.2019'!G25</f>
        <v>65061</v>
      </c>
      <c r="D24" s="233"/>
      <c r="E24" s="170">
        <v>30.5</v>
      </c>
      <c r="F24" s="63"/>
      <c r="G24" s="166"/>
      <c r="H24" s="63"/>
      <c r="I24" s="166"/>
      <c r="J24" s="63"/>
      <c r="K24" s="64"/>
      <c r="L24" s="63"/>
      <c r="M24" s="245"/>
      <c r="N24" s="63"/>
      <c r="O24" s="173"/>
      <c r="P24" s="63"/>
      <c r="Q24" s="174"/>
      <c r="R24" s="63"/>
      <c r="S24" s="167"/>
      <c r="T24" s="63"/>
      <c r="U24" s="175"/>
      <c r="V24" s="63"/>
      <c r="W24" s="167"/>
      <c r="X24" s="63"/>
      <c r="Y24" s="175"/>
      <c r="Z24" s="63"/>
      <c r="AA24" s="211"/>
      <c r="AB24" s="173"/>
      <c r="AC24" s="211"/>
      <c r="AD24" s="63"/>
      <c r="AE24" s="178"/>
      <c r="AF24" s="63"/>
      <c r="AG24" s="62"/>
      <c r="AH24" s="63"/>
      <c r="AI24" s="63"/>
      <c r="AJ24" s="63"/>
      <c r="AK24" s="62"/>
      <c r="AL24" s="63"/>
      <c r="AM24" s="171"/>
      <c r="AN24" s="63"/>
      <c r="AO24" s="62"/>
      <c r="AP24" s="63"/>
      <c r="AQ24" s="62"/>
      <c r="AR24" s="63"/>
      <c r="AS24" s="62"/>
      <c r="AT24" s="63"/>
      <c r="AU24" s="62"/>
      <c r="AV24" s="63"/>
      <c r="AW24" s="62"/>
      <c r="AX24" s="63"/>
      <c r="AY24" s="62"/>
      <c r="AZ24" s="63"/>
      <c r="BA24" s="62"/>
      <c r="BB24" s="63"/>
      <c r="BC24" s="235"/>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ht="16.5" thickBot="1" x14ac:dyDescent="0.25">
      <c r="A25" s="165">
        <v>12</v>
      </c>
      <c r="B25" s="61"/>
      <c r="C25" s="219">
        <f>'[1]10.2019'!G26</f>
        <v>50099</v>
      </c>
      <c r="D25" s="233"/>
      <c r="E25" s="170">
        <v>30.7</v>
      </c>
      <c r="F25" s="63"/>
      <c r="G25" s="166"/>
      <c r="H25" s="63"/>
      <c r="I25" s="166"/>
      <c r="J25" s="63"/>
      <c r="K25" s="64"/>
      <c r="L25" s="63"/>
      <c r="M25" s="245"/>
      <c r="N25" s="63"/>
      <c r="O25" s="173"/>
      <c r="P25" s="63"/>
      <c r="Q25" s="174"/>
      <c r="R25" s="63"/>
      <c r="S25" s="168"/>
      <c r="T25" s="63"/>
      <c r="U25" s="175"/>
      <c r="V25" s="63"/>
      <c r="W25" s="168"/>
      <c r="X25" s="63"/>
      <c r="Y25" s="175"/>
      <c r="Z25" s="63"/>
      <c r="AA25" s="211"/>
      <c r="AB25" s="173"/>
      <c r="AC25" s="211"/>
      <c r="AD25" s="63"/>
      <c r="AE25" s="178"/>
      <c r="AF25" s="63"/>
      <c r="AG25" s="62"/>
      <c r="AH25" s="63"/>
      <c r="AI25" s="62"/>
      <c r="AJ25" s="63"/>
      <c r="AK25" s="62"/>
      <c r="AL25" s="63"/>
      <c r="AM25" s="171"/>
      <c r="AN25" s="63"/>
      <c r="AO25" s="62"/>
      <c r="AP25" s="63"/>
      <c r="AQ25" s="62"/>
      <c r="AR25" s="63"/>
      <c r="AS25" s="62"/>
      <c r="AT25" s="63"/>
      <c r="AU25" s="62"/>
      <c r="AV25" s="63"/>
      <c r="AW25" s="171"/>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ht="16.5" thickBot="1" x14ac:dyDescent="0.25">
      <c r="A26" s="165">
        <v>13</v>
      </c>
      <c r="B26" s="61"/>
      <c r="C26" s="219">
        <f>'[1]10.2019'!G27</f>
        <v>68347</v>
      </c>
      <c r="D26" s="233"/>
      <c r="E26" s="170">
        <v>30.4</v>
      </c>
      <c r="F26" s="63"/>
      <c r="G26" s="166"/>
      <c r="H26" s="63"/>
      <c r="I26" s="166"/>
      <c r="J26" s="63"/>
      <c r="K26" s="64"/>
      <c r="L26" s="63"/>
      <c r="M26" s="245"/>
      <c r="N26" s="63"/>
      <c r="O26" s="173"/>
      <c r="P26" s="63"/>
      <c r="Q26" s="174"/>
      <c r="R26" s="63"/>
      <c r="S26" s="167"/>
      <c r="T26" s="63"/>
      <c r="U26" s="175"/>
      <c r="V26" s="63"/>
      <c r="W26" s="167"/>
      <c r="X26" s="63"/>
      <c r="Y26" s="175"/>
      <c r="Z26" s="63"/>
      <c r="AA26" s="211"/>
      <c r="AB26" s="173"/>
      <c r="AC26" s="211"/>
      <c r="AD26" s="63"/>
      <c r="AE26" s="178"/>
      <c r="AF26" s="63"/>
      <c r="AG26" s="62"/>
      <c r="AH26" s="63"/>
      <c r="AI26" s="63"/>
      <c r="AJ26" s="63"/>
      <c r="AK26" s="62"/>
      <c r="AL26" s="63"/>
      <c r="AM26" s="171"/>
      <c r="AN26" s="63"/>
      <c r="AO26" s="62"/>
      <c r="AP26" s="63"/>
      <c r="AQ26" s="62"/>
      <c r="AR26" s="63"/>
      <c r="AS26" s="62"/>
      <c r="AT26" s="63"/>
      <c r="AU26" s="62"/>
      <c r="AV26" s="63"/>
      <c r="AW26" s="62"/>
      <c r="AX26" s="63"/>
      <c r="AY26" s="62"/>
      <c r="AZ26" s="63"/>
      <c r="BA26" s="62"/>
      <c r="BB26" s="63"/>
      <c r="BC26" s="235"/>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ht="16.5" thickBot="1" x14ac:dyDescent="0.25">
      <c r="A27" s="165">
        <v>14</v>
      </c>
      <c r="B27" s="61"/>
      <c r="C27" s="219">
        <f>'[1]10.2019'!G28</f>
        <v>49791</v>
      </c>
      <c r="D27" s="233"/>
      <c r="E27" s="170">
        <v>30.8</v>
      </c>
      <c r="F27" s="63"/>
      <c r="G27" s="166"/>
      <c r="H27" s="63"/>
      <c r="I27" s="166"/>
      <c r="J27" s="63"/>
      <c r="K27" s="64"/>
      <c r="L27" s="63"/>
      <c r="M27" s="245"/>
      <c r="N27" s="63"/>
      <c r="O27" s="173"/>
      <c r="P27" s="173"/>
      <c r="Q27" s="174"/>
      <c r="R27" s="63"/>
      <c r="S27" s="167"/>
      <c r="T27" s="63"/>
      <c r="U27" s="175"/>
      <c r="V27" s="63"/>
      <c r="W27" s="207"/>
      <c r="X27" s="63"/>
      <c r="Y27" s="175"/>
      <c r="Z27" s="63"/>
      <c r="AA27" s="62"/>
      <c r="AB27" s="63"/>
      <c r="AC27" s="62"/>
      <c r="AD27" s="63"/>
      <c r="AE27" s="62"/>
      <c r="AF27" s="63"/>
      <c r="AG27" s="62"/>
      <c r="AH27" s="63"/>
      <c r="AI27" s="62"/>
      <c r="AJ27" s="63"/>
      <c r="AK27" s="62"/>
      <c r="AL27" s="63"/>
      <c r="AM27" s="170"/>
      <c r="AN27" s="63"/>
      <c r="AO27" s="62"/>
      <c r="AP27" s="63"/>
      <c r="AQ27" s="62"/>
      <c r="AR27" s="63"/>
      <c r="AS27" s="62"/>
      <c r="AT27" s="63"/>
      <c r="AU27" s="62"/>
      <c r="AV27" s="63"/>
      <c r="AW27" s="170"/>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ht="16.5" thickBot="1" x14ac:dyDescent="0.25">
      <c r="A28" s="165">
        <v>15</v>
      </c>
      <c r="B28" s="61"/>
      <c r="C28" s="219">
        <f>'[1]10.2019'!G29</f>
        <v>56803</v>
      </c>
      <c r="D28" s="233"/>
      <c r="E28" s="170">
        <v>31.6</v>
      </c>
      <c r="F28" s="63"/>
      <c r="G28" s="166"/>
      <c r="H28" s="63"/>
      <c r="I28" s="166"/>
      <c r="J28" s="63"/>
      <c r="K28" s="64"/>
      <c r="L28" s="63"/>
      <c r="M28" s="245">
        <f>'[2]ביוב גולמי I'!P17</f>
        <v>7.6</v>
      </c>
      <c r="N28" s="63"/>
      <c r="O28" s="173"/>
      <c r="P28" s="63"/>
      <c r="Q28" s="174"/>
      <c r="R28" s="63"/>
      <c r="S28" s="171"/>
      <c r="T28" s="63"/>
      <c r="U28" s="175"/>
      <c r="V28" s="63"/>
      <c r="W28" s="208"/>
      <c r="X28" s="63"/>
      <c r="Y28" s="175"/>
      <c r="Z28" s="63"/>
      <c r="AA28" s="207"/>
      <c r="AB28" s="173"/>
      <c r="AC28" s="207"/>
      <c r="AD28" s="63"/>
      <c r="AE28" s="178"/>
      <c r="AF28" s="63"/>
      <c r="AG28" s="62"/>
      <c r="AH28" s="63"/>
      <c r="AI28" s="62"/>
      <c r="AJ28" s="63"/>
      <c r="AK28" s="62"/>
      <c r="AL28" s="63"/>
      <c r="AM28" s="170"/>
      <c r="AN28" s="63"/>
      <c r="AO28" s="62"/>
      <c r="AP28" s="63"/>
      <c r="AQ28" s="62"/>
      <c r="AR28" s="63"/>
      <c r="AS28" s="62"/>
      <c r="AT28" s="63"/>
      <c r="AU28" s="62"/>
      <c r="AV28" s="63"/>
      <c r="AW28" s="171"/>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ht="16.5" thickBot="1" x14ac:dyDescent="0.25">
      <c r="A29" s="165">
        <v>16</v>
      </c>
      <c r="B29" s="61"/>
      <c r="C29" s="219">
        <f>'[1]10.2019'!G30</f>
        <v>57082</v>
      </c>
      <c r="D29" s="233"/>
      <c r="E29" s="170">
        <v>31.4</v>
      </c>
      <c r="F29" s="63"/>
      <c r="G29" s="166"/>
      <c r="H29" s="63"/>
      <c r="I29" s="166"/>
      <c r="J29" s="63"/>
      <c r="K29" s="64"/>
      <c r="L29" s="63"/>
      <c r="M29" s="245"/>
      <c r="N29" s="63"/>
      <c r="O29" s="173"/>
      <c r="P29" s="63"/>
      <c r="Q29" s="174"/>
      <c r="R29" s="63"/>
      <c r="S29" s="167"/>
      <c r="T29" s="63"/>
      <c r="U29" s="175"/>
      <c r="V29" s="63"/>
      <c r="W29" s="167"/>
      <c r="X29" s="63"/>
      <c r="Y29" s="175"/>
      <c r="Z29" s="63"/>
      <c r="AA29" s="211"/>
      <c r="AB29" s="173"/>
      <c r="AC29" s="211"/>
      <c r="AD29" s="63"/>
      <c r="AE29" s="178"/>
      <c r="AF29" s="63"/>
      <c r="AG29" s="62"/>
      <c r="AH29" s="63"/>
      <c r="AI29" s="63"/>
      <c r="AJ29" s="63"/>
      <c r="AK29" s="62"/>
      <c r="AL29" s="63"/>
      <c r="AM29" s="171"/>
      <c r="AN29" s="63"/>
      <c r="AO29" s="62"/>
      <c r="AP29" s="63"/>
      <c r="AQ29" s="62"/>
      <c r="AR29" s="63"/>
      <c r="AS29" s="62"/>
      <c r="AT29" s="63"/>
      <c r="AU29" s="62"/>
      <c r="AV29" s="63"/>
      <c r="AW29" s="62"/>
      <c r="AX29" s="63"/>
      <c r="AY29" s="62"/>
      <c r="AZ29" s="63"/>
      <c r="BA29" s="62"/>
      <c r="BB29" s="63"/>
      <c r="BC29" s="235"/>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ht="13.5" thickBot="1" x14ac:dyDescent="0.25">
      <c r="A30" s="165">
        <v>17</v>
      </c>
      <c r="B30" s="61"/>
      <c r="C30" s="219">
        <f>'[1]10.2019'!G31</f>
        <v>57955</v>
      </c>
      <c r="D30" s="234"/>
      <c r="E30" s="170">
        <v>30.7</v>
      </c>
      <c r="F30" s="63"/>
      <c r="G30" s="166"/>
      <c r="H30" s="63"/>
      <c r="I30" s="166"/>
      <c r="J30" s="63"/>
      <c r="K30" s="64"/>
      <c r="L30" s="63"/>
      <c r="M30" s="245">
        <f>'[2]ביוב גולמי I'!P19</f>
        <v>7.56</v>
      </c>
      <c r="N30" s="63"/>
      <c r="O30" s="173"/>
      <c r="P30" s="173"/>
      <c r="Q30" s="174"/>
      <c r="R30" s="63"/>
      <c r="S30" s="171"/>
      <c r="T30" s="173"/>
      <c r="U30" s="175"/>
      <c r="V30" s="63"/>
      <c r="W30" s="208"/>
      <c r="X30" s="173"/>
      <c r="Y30" s="175"/>
      <c r="Z30" s="63"/>
      <c r="AA30" s="62"/>
      <c r="AB30" s="173"/>
      <c r="AC30" s="62"/>
      <c r="AD30" s="173"/>
      <c r="AE30" s="180"/>
      <c r="AF30" s="173"/>
      <c r="AG30" s="62"/>
      <c r="AH30" s="173"/>
      <c r="AI30" s="62"/>
      <c r="AJ30" s="173"/>
      <c r="AK30" s="62"/>
      <c r="AL30" s="63"/>
      <c r="AM30" s="170"/>
      <c r="AN30" s="63"/>
      <c r="AO30" s="62"/>
      <c r="AP30" s="63"/>
      <c r="AQ30" s="62"/>
      <c r="AR30" s="63"/>
      <c r="AS30" s="62"/>
      <c r="AT30" s="173"/>
      <c r="AU30" s="62"/>
      <c r="AV30" s="63"/>
      <c r="AW30" s="171"/>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ht="16.5" thickBot="1" x14ac:dyDescent="0.25">
      <c r="A31" s="165">
        <v>18</v>
      </c>
      <c r="B31" s="61"/>
      <c r="C31" s="219">
        <f>'[1]10.2019'!G32</f>
        <v>61481</v>
      </c>
      <c r="D31" s="233"/>
      <c r="E31" s="170">
        <v>31.6</v>
      </c>
      <c r="F31" s="63"/>
      <c r="G31" s="166"/>
      <c r="H31" s="63"/>
      <c r="I31" s="166"/>
      <c r="J31" s="63"/>
      <c r="K31" s="64"/>
      <c r="L31" s="63"/>
      <c r="M31" s="245"/>
      <c r="N31" s="63"/>
      <c r="O31" s="173"/>
      <c r="P31" s="63"/>
      <c r="Q31" s="174"/>
      <c r="R31" s="63"/>
      <c r="S31" s="167"/>
      <c r="T31" s="63"/>
      <c r="U31" s="175"/>
      <c r="V31" s="63"/>
      <c r="W31" s="167"/>
      <c r="X31" s="63"/>
      <c r="Y31" s="175"/>
      <c r="Z31" s="63"/>
      <c r="AA31" s="211"/>
      <c r="AB31" s="173"/>
      <c r="AC31" s="211"/>
      <c r="AD31" s="63"/>
      <c r="AE31" s="178"/>
      <c r="AF31" s="63"/>
      <c r="AG31" s="62"/>
      <c r="AH31" s="63"/>
      <c r="AI31" s="63"/>
      <c r="AJ31" s="63"/>
      <c r="AK31" s="62"/>
      <c r="AL31" s="63"/>
      <c r="AM31" s="171"/>
      <c r="AN31" s="63"/>
      <c r="AO31" s="62"/>
      <c r="AP31" s="63"/>
      <c r="AQ31" s="62"/>
      <c r="AR31" s="63"/>
      <c r="AS31" s="62"/>
      <c r="AT31" s="63"/>
      <c r="AU31" s="62"/>
      <c r="AV31" s="63"/>
      <c r="AW31" s="62"/>
      <c r="AX31" s="63"/>
      <c r="AY31" s="62"/>
      <c r="AZ31" s="63"/>
      <c r="BA31" s="62"/>
      <c r="BB31" s="63"/>
      <c r="BC31" s="235"/>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ht="16.5" thickBot="1" x14ac:dyDescent="0.25">
      <c r="A32" s="165">
        <v>19</v>
      </c>
      <c r="B32" s="61"/>
      <c r="C32" s="219">
        <f>'[1]10.2019'!G33</f>
        <v>49477</v>
      </c>
      <c r="D32" s="233"/>
      <c r="E32" s="170">
        <v>30.4</v>
      </c>
      <c r="F32" s="63"/>
      <c r="G32" s="166"/>
      <c r="H32" s="63"/>
      <c r="I32" s="166"/>
      <c r="J32" s="63"/>
      <c r="K32" s="64"/>
      <c r="L32" s="63"/>
      <c r="M32" s="245"/>
      <c r="N32" s="63"/>
      <c r="O32" s="173"/>
      <c r="P32" s="173"/>
      <c r="Q32" s="174"/>
      <c r="R32" s="63"/>
      <c r="S32" s="167"/>
      <c r="T32" s="63"/>
      <c r="U32" s="175"/>
      <c r="V32" s="63"/>
      <c r="W32" s="208"/>
      <c r="X32" s="63"/>
      <c r="Y32" s="175"/>
      <c r="Z32" s="63"/>
      <c r="AA32" s="207"/>
      <c r="AB32" s="63"/>
      <c r="AC32" s="207"/>
      <c r="AD32" s="63"/>
      <c r="AE32" s="181"/>
      <c r="AF32" s="63"/>
      <c r="AG32" s="62"/>
      <c r="AH32" s="63"/>
      <c r="AI32" s="62"/>
      <c r="AJ32" s="63"/>
      <c r="AK32" s="62"/>
      <c r="AL32" s="63"/>
      <c r="AM32" s="170"/>
      <c r="AN32" s="63"/>
      <c r="AO32" s="62"/>
      <c r="AP32" s="63"/>
      <c r="AQ32" s="62"/>
      <c r="AR32" s="63"/>
      <c r="AS32" s="62"/>
      <c r="AT32" s="63"/>
      <c r="AU32" s="62"/>
      <c r="AV32" s="63"/>
      <c r="AW32" s="170"/>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ht="16.5" thickBot="1" x14ac:dyDescent="0.25">
      <c r="A33" s="165">
        <v>20</v>
      </c>
      <c r="B33" s="61"/>
      <c r="C33" s="219">
        <f>'[1]10.2019'!G34</f>
        <v>61579</v>
      </c>
      <c r="D33" s="233"/>
      <c r="E33" s="170">
        <v>30.4</v>
      </c>
      <c r="F33" s="63"/>
      <c r="G33" s="166"/>
      <c r="H33" s="63"/>
      <c r="I33" s="166"/>
      <c r="J33" s="63"/>
      <c r="K33" s="64"/>
      <c r="L33" s="63"/>
      <c r="M33" s="245"/>
      <c r="N33" s="63"/>
      <c r="O33" s="173"/>
      <c r="P33" s="63"/>
      <c r="Q33" s="174"/>
      <c r="R33" s="63"/>
      <c r="S33" s="167"/>
      <c r="T33" s="63"/>
      <c r="U33" s="175"/>
      <c r="V33" s="63"/>
      <c r="W33" s="167"/>
      <c r="X33" s="63"/>
      <c r="Y33" s="175"/>
      <c r="Z33" s="63"/>
      <c r="AA33" s="211"/>
      <c r="AB33" s="173"/>
      <c r="AC33" s="211"/>
      <c r="AD33" s="63"/>
      <c r="AE33" s="178"/>
      <c r="AF33" s="63"/>
      <c r="AG33" s="62"/>
      <c r="AH33" s="63"/>
      <c r="AI33" s="63"/>
      <c r="AJ33" s="63"/>
      <c r="AK33" s="62"/>
      <c r="AL33" s="63"/>
      <c r="AM33" s="171"/>
      <c r="AN33" s="63"/>
      <c r="AO33" s="62"/>
      <c r="AP33" s="63"/>
      <c r="AQ33" s="62"/>
      <c r="AR33" s="63"/>
      <c r="AS33" s="62"/>
      <c r="AT33" s="63"/>
      <c r="AU33" s="62"/>
      <c r="AV33" s="63"/>
      <c r="AW33" s="62"/>
      <c r="AX33" s="63"/>
      <c r="AY33" s="62"/>
      <c r="AZ33" s="63"/>
      <c r="BA33" s="62"/>
      <c r="BB33" s="63"/>
      <c r="BC33" s="235"/>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thickBot="1" x14ac:dyDescent="0.25">
      <c r="A34" s="165">
        <v>21</v>
      </c>
      <c r="B34" s="61"/>
      <c r="C34" s="219">
        <f>'[1]10.2019'!G35</f>
        <v>50990</v>
      </c>
      <c r="D34" s="233"/>
      <c r="E34" s="170">
        <v>31.5</v>
      </c>
      <c r="F34" s="63"/>
      <c r="G34" s="166"/>
      <c r="H34" s="63"/>
      <c r="I34" s="166"/>
      <c r="J34" s="63"/>
      <c r="K34" s="64"/>
      <c r="L34" s="63"/>
      <c r="M34" s="245"/>
      <c r="N34" s="63"/>
      <c r="O34" s="173"/>
      <c r="P34" s="63"/>
      <c r="Q34" s="174"/>
      <c r="R34" s="63"/>
      <c r="S34" s="167"/>
      <c r="T34" s="63"/>
      <c r="U34" s="175"/>
      <c r="V34" s="63"/>
      <c r="W34" s="208"/>
      <c r="X34" s="63"/>
      <c r="Y34" s="175"/>
      <c r="Z34" s="63"/>
      <c r="AA34" s="207"/>
      <c r="AB34" s="173"/>
      <c r="AC34" s="207"/>
      <c r="AD34" s="173"/>
      <c r="AE34" s="181"/>
      <c r="AF34" s="235"/>
      <c r="AG34" s="62"/>
      <c r="AH34" s="63"/>
      <c r="AI34" s="62"/>
      <c r="AJ34" s="63"/>
      <c r="AK34" s="62"/>
      <c r="AL34" s="63"/>
      <c r="AM34" s="171"/>
      <c r="AN34" s="63"/>
      <c r="AO34" s="62"/>
      <c r="AP34" s="63"/>
      <c r="AQ34" s="62"/>
      <c r="AR34" s="63"/>
      <c r="AS34" s="62"/>
      <c r="AT34" s="63"/>
      <c r="AU34" s="62"/>
      <c r="AV34" s="63"/>
      <c r="AW34" s="171"/>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ht="16.5" thickBot="1" x14ac:dyDescent="0.25">
      <c r="A35" s="165">
        <v>22</v>
      </c>
      <c r="B35" s="61"/>
      <c r="C35" s="219">
        <f>'[1]10.2019'!G36</f>
        <v>62046</v>
      </c>
      <c r="D35" s="233"/>
      <c r="E35" s="170">
        <v>31.6</v>
      </c>
      <c r="F35" s="63"/>
      <c r="G35" s="166"/>
      <c r="H35" s="63"/>
      <c r="I35" s="166"/>
      <c r="J35" s="63"/>
      <c r="K35" s="64"/>
      <c r="L35" s="63"/>
      <c r="M35" s="245">
        <f>'[2]ביוב גולמי I'!P24</f>
        <v>7.54</v>
      </c>
      <c r="N35" s="63"/>
      <c r="O35" s="173"/>
      <c r="P35" s="173"/>
      <c r="Q35" s="174"/>
      <c r="R35" s="63"/>
      <c r="S35" s="167"/>
      <c r="T35" s="173"/>
      <c r="U35" s="175"/>
      <c r="V35" s="63"/>
      <c r="W35" s="208"/>
      <c r="X35" s="173"/>
      <c r="Y35" s="175"/>
      <c r="Z35" s="63"/>
      <c r="AA35" s="207"/>
      <c r="AB35" s="173"/>
      <c r="AC35" s="207"/>
      <c r="AD35" s="173"/>
      <c r="AE35" s="181"/>
      <c r="AF35" s="173"/>
      <c r="AG35" s="62"/>
      <c r="AH35" s="63"/>
      <c r="AI35" s="62"/>
      <c r="AJ35" s="63"/>
      <c r="AK35" s="62"/>
      <c r="AL35" s="63"/>
      <c r="AM35" s="171"/>
      <c r="AN35" s="63"/>
      <c r="AO35" s="62"/>
      <c r="AP35" s="63"/>
      <c r="AQ35" s="62"/>
      <c r="AR35" s="63"/>
      <c r="AS35" s="62"/>
      <c r="AT35" s="63"/>
      <c r="AU35" s="62"/>
      <c r="AV35" s="63"/>
      <c r="AW35" s="171"/>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ht="16.5" thickBot="1" x14ac:dyDescent="0.25">
      <c r="A36" s="165">
        <v>23</v>
      </c>
      <c r="B36" s="61"/>
      <c r="C36" s="219">
        <f>'[1]10.2019'!G37</f>
        <v>55352</v>
      </c>
      <c r="D36" s="233"/>
      <c r="E36" s="170">
        <v>31.5</v>
      </c>
      <c r="F36" s="63"/>
      <c r="G36" s="166"/>
      <c r="H36" s="63"/>
      <c r="I36" s="166"/>
      <c r="J36" s="63"/>
      <c r="K36" s="64"/>
      <c r="L36" s="63"/>
      <c r="M36" s="245">
        <f>'[2]ביוב גולמי I'!P25</f>
        <v>7.47</v>
      </c>
      <c r="N36" s="63"/>
      <c r="O36" s="173">
        <v>358</v>
      </c>
      <c r="P36" s="63" t="s">
        <v>191</v>
      </c>
      <c r="Q36" s="174"/>
      <c r="R36" s="63"/>
      <c r="S36" s="167">
        <v>408</v>
      </c>
      <c r="T36" s="63" t="s">
        <v>191</v>
      </c>
      <c r="U36" s="175"/>
      <c r="V36" s="63"/>
      <c r="W36" s="167">
        <v>776</v>
      </c>
      <c r="X36" s="63" t="s">
        <v>191</v>
      </c>
      <c r="Y36" s="175"/>
      <c r="Z36" s="63"/>
      <c r="AA36" s="211">
        <v>72.8</v>
      </c>
      <c r="AB36" s="173" t="s">
        <v>191</v>
      </c>
      <c r="AC36" s="211">
        <v>56.6</v>
      </c>
      <c r="AD36" s="63" t="s">
        <v>191</v>
      </c>
      <c r="AE36" s="178">
        <v>9.44</v>
      </c>
      <c r="AF36" s="63" t="s">
        <v>191</v>
      </c>
      <c r="AG36" s="62"/>
      <c r="AH36" s="63"/>
      <c r="AI36" s="63"/>
      <c r="AJ36" s="63"/>
      <c r="AK36" s="62"/>
      <c r="AL36" s="63"/>
      <c r="AM36" s="171"/>
      <c r="AN36" s="63"/>
      <c r="AO36" s="62"/>
      <c r="AP36" s="63"/>
      <c r="AQ36" s="62"/>
      <c r="AR36" s="63"/>
      <c r="AS36" s="62"/>
      <c r="AT36" s="63"/>
      <c r="AU36" s="62"/>
      <c r="AV36" s="63"/>
      <c r="AW36" s="62">
        <v>201</v>
      </c>
      <c r="AX36" s="63" t="s">
        <v>191</v>
      </c>
      <c r="AY36" s="62"/>
      <c r="AZ36" s="63"/>
      <c r="BA36" s="62"/>
      <c r="BB36" s="63"/>
      <c r="BC36" s="235"/>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ht="16.5" thickBot="1" x14ac:dyDescent="0.25">
      <c r="A37" s="165">
        <v>24</v>
      </c>
      <c r="B37" s="61"/>
      <c r="C37" s="219">
        <f>'[1]10.2019'!G38</f>
        <v>57506</v>
      </c>
      <c r="D37" s="233"/>
      <c r="E37" s="170">
        <v>30.7</v>
      </c>
      <c r="F37" s="63"/>
      <c r="G37" s="166"/>
      <c r="H37" s="241"/>
      <c r="I37" s="166"/>
      <c r="J37" s="63"/>
      <c r="K37" s="64"/>
      <c r="L37" s="63"/>
      <c r="M37" s="245">
        <f>'[2]ביוב גולמי I'!P26</f>
        <v>7.64</v>
      </c>
      <c r="N37" s="63"/>
      <c r="O37" s="173"/>
      <c r="P37" s="63"/>
      <c r="Q37" s="174"/>
      <c r="R37" s="63"/>
      <c r="S37" s="167"/>
      <c r="T37" s="63"/>
      <c r="U37" s="175"/>
      <c r="V37" s="63"/>
      <c r="W37" s="167"/>
      <c r="X37" s="63"/>
      <c r="Y37" s="175"/>
      <c r="Z37" s="63"/>
      <c r="AA37" s="211"/>
      <c r="AB37" s="173"/>
      <c r="AC37" s="211"/>
      <c r="AD37" s="63"/>
      <c r="AE37" s="178"/>
      <c r="AF37" s="63"/>
      <c r="AG37" s="62"/>
      <c r="AH37" s="63"/>
      <c r="AI37" s="63"/>
      <c r="AJ37" s="63"/>
      <c r="AK37" s="62"/>
      <c r="AL37" s="63"/>
      <c r="AM37" s="171"/>
      <c r="AN37" s="63"/>
      <c r="AO37" s="62"/>
      <c r="AP37" s="63"/>
      <c r="AQ37" s="62"/>
      <c r="AR37" s="63"/>
      <c r="AS37" s="62"/>
      <c r="AT37" s="63"/>
      <c r="AU37" s="62"/>
      <c r="AV37" s="63"/>
      <c r="AW37" s="62"/>
      <c r="AX37" s="63"/>
      <c r="AY37" s="62"/>
      <c r="AZ37" s="63"/>
      <c r="BA37" s="62"/>
      <c r="BB37" s="63"/>
      <c r="BC37" s="171"/>
      <c r="BD37" s="63"/>
      <c r="BE37" s="171"/>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ht="15.75" x14ac:dyDescent="0.2">
      <c r="A38" s="165">
        <v>25</v>
      </c>
      <c r="B38" s="61"/>
      <c r="C38" s="219">
        <f>'[1]10.2019'!G39</f>
        <v>66021</v>
      </c>
      <c r="D38" s="233"/>
      <c r="E38" s="170">
        <v>30.8</v>
      </c>
      <c r="F38" s="63"/>
      <c r="G38" s="166"/>
      <c r="H38" s="63"/>
      <c r="I38" s="166"/>
      <c r="J38" s="63"/>
      <c r="K38" s="64"/>
      <c r="L38" s="63"/>
      <c r="M38" s="245"/>
      <c r="N38" s="63"/>
      <c r="O38" s="173"/>
      <c r="P38" s="63"/>
      <c r="Q38" s="174"/>
      <c r="R38" s="63"/>
      <c r="S38" s="167"/>
      <c r="T38" s="63"/>
      <c r="U38" s="175"/>
      <c r="V38" s="63"/>
      <c r="W38" s="167"/>
      <c r="X38" s="63"/>
      <c r="Y38" s="175"/>
      <c r="Z38" s="63"/>
      <c r="AA38" s="211"/>
      <c r="AB38" s="173"/>
      <c r="AC38" s="211"/>
      <c r="AD38" s="63"/>
      <c r="AE38" s="178"/>
      <c r="AF38" s="63"/>
      <c r="AG38" s="62"/>
      <c r="AH38" s="63"/>
      <c r="AI38" s="63"/>
      <c r="AJ38" s="63"/>
      <c r="AK38" s="62"/>
      <c r="AL38" s="63"/>
      <c r="AM38" s="171"/>
      <c r="AN38" s="63"/>
      <c r="AO38" s="62"/>
      <c r="AP38" s="63"/>
      <c r="AQ38" s="62"/>
      <c r="AR38" s="63"/>
      <c r="AS38" s="62"/>
      <c r="AT38" s="63"/>
      <c r="AU38" s="62"/>
      <c r="AV38" s="63"/>
      <c r="AW38" s="62"/>
      <c r="AX38" s="63"/>
      <c r="AY38" s="62"/>
      <c r="AZ38" s="63"/>
      <c r="BA38" s="62"/>
      <c r="BB38" s="63"/>
      <c r="BC38" s="235"/>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ht="16.5" thickBot="1" x14ac:dyDescent="0.25">
      <c r="A39" s="165">
        <v>26</v>
      </c>
      <c r="B39" s="61"/>
      <c r="C39" s="219">
        <f>'[1]10.2019'!G40</f>
        <v>48024</v>
      </c>
      <c r="D39" s="233"/>
      <c r="E39" s="170">
        <v>31.9</v>
      </c>
      <c r="F39" s="63"/>
      <c r="G39" s="166"/>
      <c r="H39" s="63"/>
      <c r="I39" s="166"/>
      <c r="J39" s="63"/>
      <c r="K39" s="64"/>
      <c r="L39" s="63"/>
      <c r="M39" s="245"/>
      <c r="N39" s="63"/>
      <c r="O39" s="173"/>
      <c r="P39" s="173"/>
      <c r="Q39" s="175"/>
      <c r="R39" s="63"/>
      <c r="S39" s="167"/>
      <c r="T39" s="173"/>
      <c r="U39" s="176"/>
      <c r="V39" s="63"/>
      <c r="W39" s="208"/>
      <c r="X39" s="173"/>
      <c r="Y39" s="175"/>
      <c r="Z39" s="63"/>
      <c r="AA39" s="207"/>
      <c r="AB39" s="173"/>
      <c r="AC39" s="207"/>
      <c r="AD39" s="173"/>
      <c r="AE39" s="181"/>
      <c r="AF39" s="173"/>
      <c r="AG39" s="62"/>
      <c r="AH39" s="63"/>
      <c r="AI39" s="62"/>
      <c r="AJ39" s="63"/>
      <c r="AK39" s="62"/>
      <c r="AL39" s="63"/>
      <c r="AM39" s="171"/>
      <c r="AN39" s="63"/>
      <c r="AO39" s="62"/>
      <c r="AP39" s="63"/>
      <c r="AQ39" s="62"/>
      <c r="AR39" s="63"/>
      <c r="AS39" s="62"/>
      <c r="AT39" s="63"/>
      <c r="AU39" s="62"/>
      <c r="AV39" s="63"/>
      <c r="AW39" s="171"/>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ht="15.75" x14ac:dyDescent="0.2">
      <c r="A40" s="165">
        <v>27</v>
      </c>
      <c r="B40" s="61"/>
      <c r="C40" s="219">
        <f>'[1]10.2019'!G41</f>
        <v>56407</v>
      </c>
      <c r="D40" s="233"/>
      <c r="E40" s="170">
        <v>31.6</v>
      </c>
      <c r="F40" s="63"/>
      <c r="G40" s="166"/>
      <c r="H40" s="63"/>
      <c r="I40" s="166"/>
      <c r="J40" s="63"/>
      <c r="K40" s="64"/>
      <c r="L40" s="63"/>
      <c r="M40" s="245">
        <f>'[2]ביוב גולמי I'!P29</f>
        <v>7.7</v>
      </c>
      <c r="N40" s="63"/>
      <c r="O40" s="173"/>
      <c r="P40" s="63"/>
      <c r="Q40" s="174"/>
      <c r="R40" s="63"/>
      <c r="S40" s="167"/>
      <c r="T40" s="63"/>
      <c r="U40" s="175"/>
      <c r="V40" s="63"/>
      <c r="W40" s="167"/>
      <c r="X40" s="63"/>
      <c r="Y40" s="175"/>
      <c r="Z40" s="63"/>
      <c r="AA40" s="211"/>
      <c r="AB40" s="173"/>
      <c r="AC40" s="211"/>
      <c r="AD40" s="63"/>
      <c r="AE40" s="178"/>
      <c r="AF40" s="63"/>
      <c r="AG40" s="62"/>
      <c r="AH40" s="63"/>
      <c r="AI40" s="63"/>
      <c r="AJ40" s="63"/>
      <c r="AK40" s="62"/>
      <c r="AL40" s="63"/>
      <c r="AM40" s="171"/>
      <c r="AN40" s="63"/>
      <c r="AO40" s="62"/>
      <c r="AP40" s="63"/>
      <c r="AQ40" s="62"/>
      <c r="AR40" s="63"/>
      <c r="AS40" s="62"/>
      <c r="AT40" s="63"/>
      <c r="AU40" s="62"/>
      <c r="AV40" s="63"/>
      <c r="AW40" s="62"/>
      <c r="AX40" s="63"/>
      <c r="AY40" s="62"/>
      <c r="AZ40" s="63"/>
      <c r="BA40" s="62"/>
      <c r="BB40" s="63"/>
      <c r="BC40" s="235"/>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ht="15.75" x14ac:dyDescent="0.2">
      <c r="A41" s="165">
        <v>28</v>
      </c>
      <c r="B41" s="61"/>
      <c r="C41" s="219">
        <f>'[1]10.2019'!G42</f>
        <v>58810</v>
      </c>
      <c r="D41" s="233"/>
      <c r="E41" s="170">
        <v>30.8</v>
      </c>
      <c r="F41" s="63"/>
      <c r="G41" s="166"/>
      <c r="H41" s="63"/>
      <c r="I41" s="166"/>
      <c r="J41" s="63"/>
      <c r="K41" s="64"/>
      <c r="L41" s="63"/>
      <c r="M41" s="245"/>
      <c r="N41" s="63"/>
      <c r="O41" s="173"/>
      <c r="P41" s="63"/>
      <c r="Q41" s="175"/>
      <c r="R41" s="63"/>
      <c r="S41" s="167"/>
      <c r="T41" s="63"/>
      <c r="U41" s="175"/>
      <c r="V41" s="63"/>
      <c r="W41" s="208"/>
      <c r="X41" s="63"/>
      <c r="Y41" s="175"/>
      <c r="Z41" s="63"/>
      <c r="AA41" s="207"/>
      <c r="AB41" s="173"/>
      <c r="AC41" s="207"/>
      <c r="AD41" s="173"/>
      <c r="AE41" s="62"/>
      <c r="AF41" s="173"/>
      <c r="AG41" s="62"/>
      <c r="AH41" s="63"/>
      <c r="AI41" s="62"/>
      <c r="AJ41" s="63"/>
      <c r="AK41" s="62"/>
      <c r="AL41" s="63"/>
      <c r="AM41" s="171"/>
      <c r="AN41" s="63"/>
      <c r="AO41" s="62"/>
      <c r="AP41" s="63"/>
      <c r="AQ41" s="62"/>
      <c r="AR41" s="63"/>
      <c r="AS41" s="62"/>
      <c r="AT41" s="63"/>
      <c r="AU41" s="62"/>
      <c r="AV41" s="63"/>
      <c r="AW41" s="171"/>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ht="16.5" thickBot="1" x14ac:dyDescent="0.25">
      <c r="A42" s="165">
        <v>29</v>
      </c>
      <c r="B42" s="61"/>
      <c r="C42" s="219">
        <f>'[1]10.2019'!G43</f>
        <v>56841</v>
      </c>
      <c r="D42" s="233"/>
      <c r="E42" s="170">
        <v>30.9</v>
      </c>
      <c r="F42" s="63"/>
      <c r="G42" s="166"/>
      <c r="H42" s="63"/>
      <c r="I42" s="166"/>
      <c r="J42" s="63"/>
      <c r="K42" s="64"/>
      <c r="L42" s="63"/>
      <c r="M42" s="245">
        <f>'[2]ביוב גולמי I'!P31</f>
        <v>7.59</v>
      </c>
      <c r="N42" s="63"/>
      <c r="O42" s="204"/>
      <c r="P42" s="63"/>
      <c r="Q42" s="175"/>
      <c r="R42" s="63"/>
      <c r="S42" s="166"/>
      <c r="T42" s="63"/>
      <c r="U42" s="206"/>
      <c r="V42" s="63"/>
      <c r="W42" s="209"/>
      <c r="X42" s="63"/>
      <c r="Y42" s="175"/>
      <c r="Z42" s="63"/>
      <c r="AA42" s="212"/>
      <c r="AB42" s="63"/>
      <c r="AC42" s="212"/>
      <c r="AD42" s="235"/>
      <c r="AE42" s="213"/>
      <c r="AF42" s="63"/>
      <c r="AG42" s="62"/>
      <c r="AH42" s="63"/>
      <c r="AI42" s="62"/>
      <c r="AJ42" s="63"/>
      <c r="AK42" s="62"/>
      <c r="AL42" s="63"/>
      <c r="AM42" s="214"/>
      <c r="AN42" s="63"/>
      <c r="AO42" s="62"/>
      <c r="AP42" s="63"/>
      <c r="AQ42" s="62"/>
      <c r="AR42" s="63"/>
      <c r="AS42" s="62"/>
      <c r="AT42" s="63"/>
      <c r="AU42" s="62"/>
      <c r="AV42" s="63"/>
      <c r="AW42" s="214"/>
      <c r="AX42" s="235"/>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ht="15.75" x14ac:dyDescent="0.2">
      <c r="A43" s="165">
        <v>30</v>
      </c>
      <c r="B43" s="61"/>
      <c r="C43" s="219">
        <f>'[1]10.2019'!G44</f>
        <v>57116</v>
      </c>
      <c r="D43" s="233"/>
      <c r="E43" s="170">
        <v>30.8</v>
      </c>
      <c r="F43" s="63"/>
      <c r="G43" s="166"/>
      <c r="H43" s="63"/>
      <c r="I43" s="166"/>
      <c r="J43" s="63"/>
      <c r="K43" s="64"/>
      <c r="L43" s="63"/>
      <c r="M43" s="245">
        <f>'[2]ביוב גולמי I'!P32</f>
        <v>7.76</v>
      </c>
      <c r="N43" s="63"/>
      <c r="O43" s="173">
        <v>450</v>
      </c>
      <c r="P43" s="63" t="s">
        <v>191</v>
      </c>
      <c r="Q43" s="174"/>
      <c r="R43" s="63"/>
      <c r="S43" s="167">
        <v>404</v>
      </c>
      <c r="T43" s="63" t="s">
        <v>191</v>
      </c>
      <c r="U43" s="175"/>
      <c r="V43" s="63"/>
      <c r="W43" s="167">
        <v>481</v>
      </c>
      <c r="X43" s="63" t="s">
        <v>191</v>
      </c>
      <c r="Y43" s="175"/>
      <c r="Z43" s="63"/>
      <c r="AA43" s="211">
        <v>62.7</v>
      </c>
      <c r="AB43" s="173" t="s">
        <v>191</v>
      </c>
      <c r="AC43" s="211">
        <v>59.9</v>
      </c>
      <c r="AD43" s="63" t="s">
        <v>191</v>
      </c>
      <c r="AE43" s="178">
        <v>8.5</v>
      </c>
      <c r="AF43" s="63" t="s">
        <v>191</v>
      </c>
      <c r="AG43" s="62"/>
      <c r="AH43" s="63"/>
      <c r="AI43" s="63"/>
      <c r="AJ43" s="63"/>
      <c r="AK43" s="62"/>
      <c r="AL43" s="63"/>
      <c r="AM43" s="171"/>
      <c r="AN43" s="63"/>
      <c r="AO43" s="62"/>
      <c r="AP43" s="63"/>
      <c r="AQ43" s="62"/>
      <c r="AR43" s="63"/>
      <c r="AS43" s="62"/>
      <c r="AT43" s="63"/>
      <c r="AU43" s="62"/>
      <c r="AV43" s="63"/>
      <c r="AW43" s="62">
        <v>201</v>
      </c>
      <c r="AX43" s="63" t="s">
        <v>191</v>
      </c>
      <c r="AY43" s="62"/>
      <c r="AZ43" s="63"/>
      <c r="BA43" s="62"/>
      <c r="BB43" s="63"/>
      <c r="BC43" s="235"/>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ht="16.5" thickBot="1" x14ac:dyDescent="0.25">
      <c r="A44" s="165">
        <v>31</v>
      </c>
      <c r="B44" s="61"/>
      <c r="C44" s="219">
        <f>'[1]10.2019'!G45</f>
        <v>55866</v>
      </c>
      <c r="D44" s="236"/>
      <c r="E44" s="170"/>
      <c r="F44" s="63"/>
      <c r="G44" s="166"/>
      <c r="H44" s="63"/>
      <c r="I44" s="166"/>
      <c r="J44" s="63"/>
      <c r="K44" s="64"/>
      <c r="L44" s="63"/>
      <c r="M44" s="245">
        <f>'[2]ביוב גולמי I'!P33</f>
        <v>7.52</v>
      </c>
      <c r="N44" s="63"/>
      <c r="O44" s="204"/>
      <c r="P44" s="63"/>
      <c r="Q44" s="206"/>
      <c r="R44" s="63"/>
      <c r="S44" s="166"/>
      <c r="T44" s="235"/>
      <c r="U44" s="206"/>
      <c r="V44" s="63"/>
      <c r="W44" s="209"/>
      <c r="X44" s="63"/>
      <c r="Y44" s="206"/>
      <c r="Z44" s="63"/>
      <c r="AA44" s="62"/>
      <c r="AB44" s="63"/>
      <c r="AC44" s="212"/>
      <c r="AD44" s="63"/>
      <c r="AE44" s="213"/>
      <c r="AF44" s="63"/>
      <c r="AG44" s="62"/>
      <c r="AH44" s="63"/>
      <c r="AI44" s="62"/>
      <c r="AJ44" s="63"/>
      <c r="AK44" s="62"/>
      <c r="AL44" s="63"/>
      <c r="AM44" s="214"/>
      <c r="AN44" s="63"/>
      <c r="AO44" s="62"/>
      <c r="AP44" s="63"/>
      <c r="AQ44" s="62"/>
      <c r="AR44" s="63"/>
      <c r="AS44" s="62"/>
      <c r="AT44" s="63"/>
      <c r="AU44" s="62"/>
      <c r="AV44" s="63"/>
      <c r="AW44" s="183"/>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30</v>
      </c>
      <c r="F45" s="68"/>
      <c r="G45" s="68">
        <f>COUNT(G15:G44)</f>
        <v>0</v>
      </c>
      <c r="H45" s="68"/>
      <c r="I45" s="68">
        <f>COUNT(I14:I44)</f>
        <v>0</v>
      </c>
      <c r="J45" s="68"/>
      <c r="K45" s="68">
        <f>COUNT(K14:K44)</f>
        <v>0</v>
      </c>
      <c r="L45" s="68"/>
      <c r="M45" s="68">
        <f>COUNT(M14:M44)</f>
        <v>13</v>
      </c>
      <c r="N45" s="68"/>
      <c r="O45" s="68">
        <f>COUNT(O14:O44)</f>
        <v>4</v>
      </c>
      <c r="P45" s="68"/>
      <c r="Q45" s="68">
        <f>COUNT(Q14:Q44)</f>
        <v>1</v>
      </c>
      <c r="R45" s="68"/>
      <c r="S45" s="68">
        <f>COUNT(S14:S44)</f>
        <v>4</v>
      </c>
      <c r="T45" s="68"/>
      <c r="U45" s="68">
        <f>COUNT(U14:U44)</f>
        <v>0</v>
      </c>
      <c r="V45" s="68"/>
      <c r="W45" s="68">
        <f>COUNT(W14:W44)</f>
        <v>4</v>
      </c>
      <c r="X45" s="68"/>
      <c r="Y45" s="68">
        <f>COUNT(Y14:Y44)</f>
        <v>0</v>
      </c>
      <c r="Z45" s="68"/>
      <c r="AA45" s="68">
        <f>COUNT(AA14:AA44)</f>
        <v>4</v>
      </c>
      <c r="AB45" s="68"/>
      <c r="AC45" s="68">
        <f>COUNT(AC14:AC44)</f>
        <v>4</v>
      </c>
      <c r="AD45" s="68"/>
      <c r="AE45" s="68">
        <f>COUNT(AE14:AE44)</f>
        <v>4</v>
      </c>
      <c r="AF45" s="68"/>
      <c r="AG45" s="68">
        <f>COUNT(AG14:AG44)</f>
        <v>0</v>
      </c>
      <c r="AH45" s="68"/>
      <c r="AI45" s="68">
        <f>COUNT(AI14:AI44)</f>
        <v>2</v>
      </c>
      <c r="AJ45" s="68"/>
      <c r="AK45" s="68">
        <f>COUNT(AK14:AK44)</f>
        <v>1</v>
      </c>
      <c r="AL45" s="68"/>
      <c r="AM45" s="68">
        <f>COUNT(AM14:AM44)</f>
        <v>1</v>
      </c>
      <c r="AN45" s="68"/>
      <c r="AO45" s="68">
        <f>COUNT(AO14:AO44)</f>
        <v>0</v>
      </c>
      <c r="AP45" s="68"/>
      <c r="AQ45" s="68">
        <f>COUNT(AQ14:AQ44)</f>
        <v>0</v>
      </c>
      <c r="AR45" s="68"/>
      <c r="AS45" s="68">
        <f>COUNT(AS14:AS44)</f>
        <v>1</v>
      </c>
      <c r="AT45" s="68"/>
      <c r="AU45" s="68">
        <f>COUNT(AU14:AU44)</f>
        <v>0</v>
      </c>
      <c r="AV45" s="68"/>
      <c r="AW45" s="68">
        <f>COUNT(AW14:AW44)</f>
        <v>4</v>
      </c>
      <c r="AX45" s="68"/>
      <c r="AY45" s="68">
        <f>COUNT(AY14:AY44)</f>
        <v>1</v>
      </c>
      <c r="AZ45" s="68"/>
      <c r="BA45" s="68">
        <f>COUNT(BA14:BA44)</f>
        <v>0</v>
      </c>
      <c r="BB45" s="68"/>
      <c r="BC45" s="68">
        <f>COUNT(BC14:BC44)</f>
        <v>1</v>
      </c>
      <c r="BD45" s="68"/>
      <c r="BE45" s="68">
        <f>COUNT(BE14:BE44)</f>
        <v>1</v>
      </c>
      <c r="BF45" s="68"/>
      <c r="BG45" s="68">
        <f>COUNT(BG14:BG44)</f>
        <v>0</v>
      </c>
      <c r="BH45" s="68"/>
      <c r="BI45" s="68">
        <f>COUNT(BI14:BI44)</f>
        <v>0</v>
      </c>
      <c r="BJ45" s="68"/>
      <c r="BK45" s="68">
        <f>COUNT(BK14:BK44)</f>
        <v>0</v>
      </c>
      <c r="BL45" s="68"/>
      <c r="BM45" s="68">
        <f>COUNT(BM14:BM44)</f>
        <v>0</v>
      </c>
      <c r="BN45" s="68"/>
      <c r="BO45" s="68">
        <f>COUNT(BO14:BO44)</f>
        <v>0</v>
      </c>
      <c r="BP45" s="68"/>
      <c r="BQ45" s="68">
        <f>COUNT(BQ14:BQ44)</f>
        <v>1</v>
      </c>
      <c r="BR45" s="68"/>
      <c r="BS45" s="68">
        <f>COUNT(BS14:BS44)</f>
        <v>0</v>
      </c>
      <c r="BT45" s="68"/>
      <c r="BU45" s="68">
        <f>COUNT(BU14:BU44)</f>
        <v>0</v>
      </c>
      <c r="BV45" s="68"/>
      <c r="BW45" s="68">
        <f>COUNT(BW14:BW44)</f>
        <v>0</v>
      </c>
      <c r="BX45" s="68"/>
      <c r="BY45" s="68">
        <f>COUNT(BY14:BY44)</f>
        <v>1</v>
      </c>
      <c r="BZ45" s="68"/>
      <c r="CA45" s="69"/>
      <c r="CB45" s="68">
        <f>COUNT(CB14:CB44)</f>
        <v>0</v>
      </c>
      <c r="CC45" s="68"/>
      <c r="CD45" s="68">
        <f>COUNT(CD14:CD44)</f>
        <v>1</v>
      </c>
      <c r="CE45" s="68"/>
      <c r="CF45" s="68">
        <f>COUNT(CF14:CF44)</f>
        <v>0</v>
      </c>
      <c r="CG45" s="68"/>
      <c r="CH45" s="68">
        <f>COUNT(CH14:CH44)</f>
        <v>0</v>
      </c>
      <c r="CI45" s="68"/>
      <c r="CJ45" s="68">
        <f>COUNT(CJ14:CJ44)</f>
        <v>0</v>
      </c>
      <c r="CK45" s="68"/>
      <c r="CL45" s="68">
        <f>COUNT(CL14:CL44)</f>
        <v>0</v>
      </c>
      <c r="CM45" s="68"/>
      <c r="CN45" s="68">
        <f>COUNT(CN14:CN44)</f>
        <v>0</v>
      </c>
      <c r="CO45" s="68"/>
      <c r="CP45" s="68">
        <f>COUNT(CP14:CP44)</f>
        <v>0</v>
      </c>
      <c r="CQ45" s="68"/>
      <c r="CR45" s="68">
        <f>COUNT(CR14:CR44)</f>
        <v>1</v>
      </c>
      <c r="CS45" s="68"/>
      <c r="CT45" s="68">
        <f>COUNT(CT14:CT44)</f>
        <v>0</v>
      </c>
      <c r="CU45" s="68"/>
      <c r="CV45" s="68">
        <f>COUNT(CV14:CV44)</f>
        <v>1</v>
      </c>
      <c r="CW45" s="68"/>
      <c r="CX45" s="68">
        <f>COUNT(CX14:CX44)</f>
        <v>1</v>
      </c>
      <c r="CY45" s="68"/>
      <c r="CZ45" s="68">
        <f>COUNT(CZ14:CZ44)</f>
        <v>1</v>
      </c>
      <c r="DA45" s="68"/>
      <c r="DB45" s="68">
        <f>COUNT(DB14:DB44)</f>
        <v>0</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57195.06451612903</v>
      </c>
      <c r="D46" s="68"/>
      <c r="E46" s="68">
        <f>AVERAGE(E14:E44)</f>
        <v>30.79</v>
      </c>
      <c r="F46" s="68"/>
      <c r="G46" s="68" t="e">
        <f>AVERAGE(G15:G44)</f>
        <v>#DIV/0!</v>
      </c>
      <c r="H46" s="68"/>
      <c r="I46" s="68" t="e">
        <f>AVERAGE(I14:I44)</f>
        <v>#DIV/0!</v>
      </c>
      <c r="J46" s="68"/>
      <c r="K46" s="68" t="e">
        <f>AVERAGE(K14:K44)</f>
        <v>#DIV/0!</v>
      </c>
      <c r="L46" s="68"/>
      <c r="M46" s="68">
        <f>AVERAGE(M14:M44)</f>
        <v>7.6038461538461544</v>
      </c>
      <c r="N46" s="68"/>
      <c r="O46" s="68">
        <f>AVERAGE(O14:O44)</f>
        <v>473</v>
      </c>
      <c r="P46" s="68"/>
      <c r="Q46" s="68">
        <f>AVERAGE(Q14:Q44)</f>
        <v>69</v>
      </c>
      <c r="R46" s="68"/>
      <c r="S46" s="68">
        <f>AVERAGE(S14:S44)</f>
        <v>428</v>
      </c>
      <c r="T46" s="68"/>
      <c r="U46" s="68" t="e">
        <f>AVERAGE(U14:U44)</f>
        <v>#DIV/0!</v>
      </c>
      <c r="V46" s="68"/>
      <c r="W46" s="68">
        <f>AVERAGE(W14:W44)</f>
        <v>649</v>
      </c>
      <c r="X46" s="68"/>
      <c r="Y46" s="68" t="e">
        <f>AVERAGE(Y14:Y44)</f>
        <v>#DIV/0!</v>
      </c>
      <c r="Z46" s="68"/>
      <c r="AA46" s="68">
        <f>AVERAGE(AA14:AA44)</f>
        <v>77.424999999999997</v>
      </c>
      <c r="AB46" s="68"/>
      <c r="AC46" s="68">
        <f>AVERAGE(AC14:AC44)</f>
        <v>62.725000000000001</v>
      </c>
      <c r="AD46" s="68"/>
      <c r="AE46" s="68">
        <f>AVERAGE(AE14:AE44)</f>
        <v>9.26</v>
      </c>
      <c r="AF46" s="68"/>
      <c r="AG46" s="68" t="e">
        <f>AVERAGE(AG14:AG44)</f>
        <v>#DIV/0!</v>
      </c>
      <c r="AH46" s="68"/>
      <c r="AI46" s="68">
        <f>AVERAGE(AI14:AI44)</f>
        <v>66.5</v>
      </c>
      <c r="AJ46" s="68"/>
      <c r="AK46" s="68">
        <f>AVERAGE(AK14:AK44)</f>
        <v>3.35</v>
      </c>
      <c r="AL46" s="68"/>
      <c r="AM46" s="68">
        <f>AVERAGE(AM14:AM44)</f>
        <v>1.92</v>
      </c>
      <c r="AN46" s="68"/>
      <c r="AO46" s="68" t="e">
        <f>AVERAGE(AO14:AO44)</f>
        <v>#DIV/0!</v>
      </c>
      <c r="AP46" s="68"/>
      <c r="AQ46" s="68" t="e">
        <f>AVERAGE(AQ14:AQ44)</f>
        <v>#DIV/0!</v>
      </c>
      <c r="AR46" s="68"/>
      <c r="AS46" s="68">
        <f>AVERAGE(AS14:AS44)</f>
        <v>55</v>
      </c>
      <c r="AT46" s="68"/>
      <c r="AU46" s="68" t="e">
        <f>AVERAGE(AU14:AU44)</f>
        <v>#DIV/0!</v>
      </c>
      <c r="AV46" s="68"/>
      <c r="AW46" s="68">
        <f>AVERAGE(AW14:AW44)</f>
        <v>185.5</v>
      </c>
      <c r="AX46" s="68"/>
      <c r="AY46" s="68">
        <f>AVERAGE(AY14:AY44)</f>
        <v>145.78</v>
      </c>
      <c r="AZ46" s="68"/>
      <c r="BA46" s="68" t="e">
        <f>AVERAGE(BA14:BA44)</f>
        <v>#DIV/0!</v>
      </c>
      <c r="BB46" s="68"/>
      <c r="BC46" s="68">
        <f>AVERAGE(BC14:BC44)</f>
        <v>217.4</v>
      </c>
      <c r="BD46" s="68"/>
      <c r="BE46" s="68">
        <f>AVERAGE(BE14:BE44)</f>
        <v>470</v>
      </c>
      <c r="BF46" s="68"/>
      <c r="BG46" s="68" t="e">
        <f>AVERAGE(BG14:BG44)</f>
        <v>#DIV/0!</v>
      </c>
      <c r="BH46" s="68"/>
      <c r="BI46" s="68" t="e">
        <f>AVERAGE(BI14:BI44)</f>
        <v>#DIV/0!</v>
      </c>
      <c r="BJ46" s="68"/>
      <c r="BK46" s="68" t="e">
        <f>AVERAGE(BK14:BK44)</f>
        <v>#DIV/0!</v>
      </c>
      <c r="BL46" s="68"/>
      <c r="BM46" s="68" t="e">
        <f>AVERAGE(BM14:BM44)</f>
        <v>#DIV/0!</v>
      </c>
      <c r="BN46" s="68"/>
      <c r="BO46" s="68" t="e">
        <f>AVERAGE(BO14:BO44)</f>
        <v>#DIV/0!</v>
      </c>
      <c r="BP46" s="68"/>
      <c r="BQ46" s="68">
        <f>AVERAGE(BQ14:BQ44)</f>
        <v>0.38</v>
      </c>
      <c r="BR46" s="68"/>
      <c r="BS46" s="68" t="e">
        <f>AVERAGE(BS14:BS44)</f>
        <v>#DIV/0!</v>
      </c>
      <c r="BT46" s="68"/>
      <c r="BU46" s="68" t="e">
        <f>AVERAGE(BU14:BU44)</f>
        <v>#DIV/0!</v>
      </c>
      <c r="BV46" s="68"/>
      <c r="BW46" s="68" t="e">
        <f>AVERAGE(BW14:BW44)</f>
        <v>#DIV/0!</v>
      </c>
      <c r="BX46" s="68"/>
      <c r="BY46" s="68">
        <f>AVERAGE(BY14:BY44)</f>
        <v>2.9</v>
      </c>
      <c r="BZ46" s="68"/>
      <c r="CA46" s="69"/>
      <c r="CB46" s="68" t="e">
        <f>AVERAGE(CB14:CB44)</f>
        <v>#DIV/0!</v>
      </c>
      <c r="CC46" s="68"/>
      <c r="CD46" s="68">
        <f>AVERAGE(CD14:CD44)</f>
        <v>1.04</v>
      </c>
      <c r="CE46" s="68"/>
      <c r="CF46" s="68" t="e">
        <f>AVERAGE(CF14:CF44)</f>
        <v>#DIV/0!</v>
      </c>
      <c r="CG46" s="68"/>
      <c r="CH46" s="68" t="e">
        <f>AVERAGE(CH14:CH44)</f>
        <v>#DIV/0!</v>
      </c>
      <c r="CI46" s="68"/>
      <c r="CJ46" s="68" t="e">
        <f>AVERAGE(CJ14:CJ44)</f>
        <v>#DIV/0!</v>
      </c>
      <c r="CK46" s="68"/>
      <c r="CL46" s="68" t="e">
        <f>AVERAGE(CL14:CL44)</f>
        <v>#DIV/0!</v>
      </c>
      <c r="CM46" s="68"/>
      <c r="CN46" s="68" t="e">
        <f>AVERAGE(CN14:CN44)</f>
        <v>#DIV/0!</v>
      </c>
      <c r="CO46" s="68"/>
      <c r="CP46" s="68" t="e">
        <f>AVERAGE(CP14:CP44)</f>
        <v>#DIV/0!</v>
      </c>
      <c r="CQ46" s="68"/>
      <c r="CR46" s="68">
        <f>AVERAGE(CR14:CR44)</f>
        <v>0.22</v>
      </c>
      <c r="CS46" s="68"/>
      <c r="CT46" s="68" t="e">
        <f>AVERAGE(CT14:CT44)</f>
        <v>#DIV/0!</v>
      </c>
      <c r="CU46" s="68"/>
      <c r="CV46" s="68">
        <f>AVERAGE(CV14:CV44)</f>
        <v>62</v>
      </c>
      <c r="CW46" s="68"/>
      <c r="CX46" s="68">
        <f>AVERAGE(CX14:CX44)</f>
        <v>15.21</v>
      </c>
      <c r="CY46" s="68"/>
      <c r="CZ46" s="68">
        <f>AVERAGE(CZ14:CZ44)</f>
        <v>30.87</v>
      </c>
      <c r="DA46" s="68"/>
      <c r="DB46" s="68" t="e">
        <f>AVERAGE(DB14:DB44)</f>
        <v>#DIV/0!</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68347</v>
      </c>
      <c r="D47" s="68"/>
      <c r="E47" s="68">
        <f>MAX(E14:E44)</f>
        <v>31.9</v>
      </c>
      <c r="F47" s="68"/>
      <c r="G47" s="68">
        <f>MAX(G15:G44)</f>
        <v>0</v>
      </c>
      <c r="H47" s="68"/>
      <c r="I47" s="68">
        <f>MAX(I14:I44)</f>
        <v>0</v>
      </c>
      <c r="J47" s="68"/>
      <c r="K47" s="68">
        <f>MAX(K14:K44)</f>
        <v>0</v>
      </c>
      <c r="L47" s="68"/>
      <c r="M47" s="68">
        <f>MAX(M14:M44)</f>
        <v>7.76</v>
      </c>
      <c r="N47" s="68"/>
      <c r="O47" s="68">
        <f>MAX(O14:O44)</f>
        <v>608</v>
      </c>
      <c r="P47" s="68"/>
      <c r="Q47" s="68">
        <f>MAX(Q14:Q44)</f>
        <v>69</v>
      </c>
      <c r="R47" s="68"/>
      <c r="S47" s="68">
        <f>MAX(S14:S44)</f>
        <v>521</v>
      </c>
      <c r="T47" s="68"/>
      <c r="U47" s="68">
        <f>MAX(U14:U44)</f>
        <v>0</v>
      </c>
      <c r="V47" s="68"/>
      <c r="W47" s="68">
        <f>MAX(W14:W44)</f>
        <v>830</v>
      </c>
      <c r="X47" s="68"/>
      <c r="Y47" s="68">
        <f>MAX(Y14:Y44)</f>
        <v>0</v>
      </c>
      <c r="Z47" s="68"/>
      <c r="AA47" s="68">
        <f>MAX(AA14:AA44)</f>
        <v>92.4</v>
      </c>
      <c r="AB47" s="68"/>
      <c r="AC47" s="68">
        <f>MAX(AC14:AC44)</f>
        <v>67.2</v>
      </c>
      <c r="AD47" s="68"/>
      <c r="AE47" s="68">
        <f>MAX(AE14:AE44)</f>
        <v>10.199999999999999</v>
      </c>
      <c r="AF47" s="68"/>
      <c r="AG47" s="68">
        <f>MAX(AG14:AG44)</f>
        <v>0</v>
      </c>
      <c r="AH47" s="68"/>
      <c r="AI47" s="68">
        <f>MAX(AI14:AI44)</f>
        <v>72</v>
      </c>
      <c r="AJ47" s="68"/>
      <c r="AK47" s="68">
        <f>MAX(AK14:AK44)</f>
        <v>3.35</v>
      </c>
      <c r="AL47" s="68"/>
      <c r="AM47" s="68">
        <f>MAX(AM14:AM44)</f>
        <v>1.92</v>
      </c>
      <c r="AN47" s="68"/>
      <c r="AO47" s="68">
        <f>MAX(AO14:AO44)</f>
        <v>0</v>
      </c>
      <c r="AP47" s="68"/>
      <c r="AQ47" s="68">
        <f>MAX(AQ14:AQ44)</f>
        <v>0</v>
      </c>
      <c r="AR47" s="68"/>
      <c r="AS47" s="68">
        <f>MAX(AS14:AS44)</f>
        <v>55</v>
      </c>
      <c r="AT47" s="68"/>
      <c r="AU47" s="68">
        <f>MAX(AU14:AU44)</f>
        <v>0</v>
      </c>
      <c r="AV47" s="68"/>
      <c r="AW47" s="68">
        <f>MAX(AW14:AW44)</f>
        <v>201</v>
      </c>
      <c r="AX47" s="68"/>
      <c r="AY47" s="68">
        <f>MAX(AY14:AY44)</f>
        <v>145.78</v>
      </c>
      <c r="AZ47" s="68"/>
      <c r="BA47" s="68">
        <f>MAX(BA14:BA44)</f>
        <v>0</v>
      </c>
      <c r="BB47" s="68"/>
      <c r="BC47" s="68">
        <f>MAX(BC14:BC44)</f>
        <v>217.4</v>
      </c>
      <c r="BD47" s="68"/>
      <c r="BE47" s="68">
        <f>MAX(BE14:BE44)</f>
        <v>470</v>
      </c>
      <c r="BF47" s="68"/>
      <c r="BG47" s="68">
        <f>MAX(BG14:BG44)</f>
        <v>0</v>
      </c>
      <c r="BH47" s="68"/>
      <c r="BI47" s="68">
        <f>MAX(BI14:BI44)</f>
        <v>0</v>
      </c>
      <c r="BJ47" s="68"/>
      <c r="BK47" s="68">
        <f>MAX(BK14:BK44)</f>
        <v>0</v>
      </c>
      <c r="BL47" s="68"/>
      <c r="BM47" s="68">
        <f>MAX(BM14:BM44)</f>
        <v>0</v>
      </c>
      <c r="BN47" s="68"/>
      <c r="BO47" s="68">
        <f>MAX(BO14:BO44)</f>
        <v>0</v>
      </c>
      <c r="BP47" s="68"/>
      <c r="BQ47" s="68">
        <f>MAX(BQ14:BQ44)</f>
        <v>0.38</v>
      </c>
      <c r="BR47" s="68"/>
      <c r="BS47" s="68">
        <f>MAX(BS14:BS44)</f>
        <v>0</v>
      </c>
      <c r="BT47" s="68"/>
      <c r="BU47" s="68">
        <f>MAX(BU14:BU44)</f>
        <v>0</v>
      </c>
      <c r="BV47" s="68"/>
      <c r="BW47" s="68">
        <f>MAX(BW14:BW44)</f>
        <v>0</v>
      </c>
      <c r="BX47" s="68"/>
      <c r="BY47" s="68">
        <f>MAX(BY14:BY44)</f>
        <v>2.9</v>
      </c>
      <c r="BZ47" s="68"/>
      <c r="CA47" s="69"/>
      <c r="CB47" s="68">
        <f>MAX(CB14:CB44)</f>
        <v>0</v>
      </c>
      <c r="CC47" s="68"/>
      <c r="CD47" s="68">
        <f>MAX(CD14:CD44)</f>
        <v>1.04</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0.22</v>
      </c>
      <c r="CS47" s="68"/>
      <c r="CT47" s="68">
        <f>MAX(CT14:CT44)</f>
        <v>0</v>
      </c>
      <c r="CU47" s="68"/>
      <c r="CV47" s="68">
        <f>MAX(CV14:CV44)</f>
        <v>62</v>
      </c>
      <c r="CW47" s="68"/>
      <c r="CX47" s="68">
        <f>MAX(CX14:CX44)</f>
        <v>15.21</v>
      </c>
      <c r="CY47" s="68"/>
      <c r="CZ47" s="68">
        <f>MAX(CZ14:CZ44)</f>
        <v>30.87</v>
      </c>
      <c r="DA47" s="68"/>
      <c r="DB47" s="68">
        <f>MAX(DB14:DB44)</f>
        <v>0</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37478</v>
      </c>
      <c r="D48" s="68"/>
      <c r="E48" s="68">
        <f>MIN(E14:E44)</f>
        <v>30.1</v>
      </c>
      <c r="F48" s="68"/>
      <c r="G48" s="68">
        <f>MIN(G15:G44)</f>
        <v>0</v>
      </c>
      <c r="H48" s="68"/>
      <c r="I48" s="68">
        <f>MIN(I14:I44)</f>
        <v>0</v>
      </c>
      <c r="J48" s="68"/>
      <c r="K48" s="68">
        <f>MIN(K14:K44)</f>
        <v>0</v>
      </c>
      <c r="L48" s="68"/>
      <c r="M48" s="68">
        <f>MIN(M14:M44)</f>
        <v>7.47</v>
      </c>
      <c r="N48" s="68"/>
      <c r="O48" s="68">
        <f>MIN(O14:O44)</f>
        <v>358</v>
      </c>
      <c r="P48" s="68"/>
      <c r="Q48" s="68">
        <f>MIN(Q14:Q44)</f>
        <v>69</v>
      </c>
      <c r="R48" s="68"/>
      <c r="S48" s="68">
        <f>MIN(S14:S44)</f>
        <v>379</v>
      </c>
      <c r="T48" s="68"/>
      <c r="U48" s="68">
        <f>MIN(U14:U44)</f>
        <v>0</v>
      </c>
      <c r="V48" s="68"/>
      <c r="W48" s="68">
        <f>MIN(W14:W44)</f>
        <v>481</v>
      </c>
      <c r="X48" s="68"/>
      <c r="Y48" s="68">
        <f>MIN(Y14:Y44)</f>
        <v>0</v>
      </c>
      <c r="Z48" s="68"/>
      <c r="AA48" s="68">
        <f>MIN(AA14:AA44)</f>
        <v>62.7</v>
      </c>
      <c r="AB48" s="68"/>
      <c r="AC48" s="68">
        <f>MIN(AC14:AC44)</f>
        <v>56.6</v>
      </c>
      <c r="AD48" s="68"/>
      <c r="AE48" s="68">
        <f>MIN(AE14:AE44)</f>
        <v>8.5</v>
      </c>
      <c r="AF48" s="68"/>
      <c r="AG48" s="68">
        <f>MIN(AG14:AG44)</f>
        <v>0</v>
      </c>
      <c r="AH48" s="68"/>
      <c r="AI48" s="68">
        <f>MIN(AI14:AI44)</f>
        <v>61</v>
      </c>
      <c r="AJ48" s="68"/>
      <c r="AK48" s="68">
        <f>MIN(AK14:AK44)</f>
        <v>3.35</v>
      </c>
      <c r="AL48" s="68"/>
      <c r="AM48" s="68">
        <f>MIN(AM14:AM44)</f>
        <v>1.92</v>
      </c>
      <c r="AN48" s="68"/>
      <c r="AO48" s="68">
        <f>MIN(AO14:AO44)</f>
        <v>0</v>
      </c>
      <c r="AP48" s="68"/>
      <c r="AQ48" s="68">
        <f>MIN(AQ14:AQ44)</f>
        <v>0</v>
      </c>
      <c r="AR48" s="68"/>
      <c r="AS48" s="68">
        <f>MIN(AS14:AS44)</f>
        <v>55</v>
      </c>
      <c r="AT48" s="68"/>
      <c r="AU48" s="68">
        <f>MIN(AU14:AU44)</f>
        <v>0</v>
      </c>
      <c r="AV48" s="68"/>
      <c r="AW48" s="68">
        <f>MIN(AW14:AW44)</f>
        <v>147</v>
      </c>
      <c r="AX48" s="68"/>
      <c r="AY48" s="68">
        <f>MIN(AY14:AY44)</f>
        <v>145.78</v>
      </c>
      <c r="AZ48" s="68"/>
      <c r="BA48" s="68">
        <f>MIN(BA14:BA44)</f>
        <v>0</v>
      </c>
      <c r="BB48" s="68"/>
      <c r="BC48" s="68">
        <f>MIN(BC14:BC44)</f>
        <v>217.4</v>
      </c>
      <c r="BD48" s="68"/>
      <c r="BE48" s="68">
        <f>MIN(BE14:BE44)</f>
        <v>470</v>
      </c>
      <c r="BF48" s="68"/>
      <c r="BG48" s="68">
        <f>MIN(BG14:BG44)</f>
        <v>0</v>
      </c>
      <c r="BH48" s="68"/>
      <c r="BI48" s="68">
        <f>MIN(BI14:BI44)</f>
        <v>0</v>
      </c>
      <c r="BJ48" s="68"/>
      <c r="BK48" s="68">
        <f>MIN(BK14:BK44)</f>
        <v>0</v>
      </c>
      <c r="BL48" s="68"/>
      <c r="BM48" s="68">
        <f>MIN(BM14:BM44)</f>
        <v>0</v>
      </c>
      <c r="BN48" s="68"/>
      <c r="BO48" s="68">
        <f>MIN(BO14:BO44)</f>
        <v>0</v>
      </c>
      <c r="BP48" s="68"/>
      <c r="BQ48" s="68">
        <f>MIN(BQ14:BQ44)</f>
        <v>0.38</v>
      </c>
      <c r="BR48" s="68"/>
      <c r="BS48" s="68">
        <f>MIN(BS14:BS44)</f>
        <v>0</v>
      </c>
      <c r="BT48" s="68"/>
      <c r="BU48" s="68">
        <f>MIN(BU14:BU44)</f>
        <v>0</v>
      </c>
      <c r="BV48" s="68"/>
      <c r="BW48" s="68">
        <f>MIN(BW14:BW44)</f>
        <v>0</v>
      </c>
      <c r="BX48" s="68"/>
      <c r="BY48" s="68">
        <f>MIN(BY14:BY44)</f>
        <v>2.9</v>
      </c>
      <c r="BZ48" s="68"/>
      <c r="CA48" s="69"/>
      <c r="CB48" s="68">
        <f>MIN(CB14:CB44)</f>
        <v>0</v>
      </c>
      <c r="CC48" s="68"/>
      <c r="CD48" s="68">
        <f>MIN(CD14:CD44)</f>
        <v>1.04</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0.22</v>
      </c>
      <c r="CS48" s="68"/>
      <c r="CT48" s="68">
        <f>MIN(CT14:CT44)</f>
        <v>0</v>
      </c>
      <c r="CU48" s="68"/>
      <c r="CV48" s="68">
        <f>MIN(CV14:CV44)</f>
        <v>62</v>
      </c>
      <c r="CW48" s="68"/>
      <c r="CX48" s="68">
        <f>MIN(CX14:CX44)</f>
        <v>15.21</v>
      </c>
      <c r="CY48" s="68"/>
      <c r="CZ48" s="68">
        <f>MIN(CZ14:CZ44)</f>
        <v>30.87</v>
      </c>
      <c r="DA48" s="68"/>
      <c r="DB48" s="68">
        <f>MIN(DB14:DB44)</f>
        <v>0</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AU12:AV12"/>
    <mergeCell ref="AS12:AT12"/>
    <mergeCell ref="AM11:AN11"/>
    <mergeCell ref="AG11:AH11"/>
    <mergeCell ref="AI11:AJ11"/>
    <mergeCell ref="AY11:AZ11"/>
    <mergeCell ref="AW11:AX11"/>
    <mergeCell ref="AO11:AP11"/>
    <mergeCell ref="BA12:BB12"/>
    <mergeCell ref="AK11:AL11"/>
    <mergeCell ref="CR11:CS11"/>
    <mergeCell ref="Y11:Z11"/>
    <mergeCell ref="W12:X12"/>
    <mergeCell ref="Y12:Z12"/>
    <mergeCell ref="AQ11:AR11"/>
    <mergeCell ref="CP12:CQ12"/>
    <mergeCell ref="CF12:CG12"/>
    <mergeCell ref="AA11:AB11"/>
    <mergeCell ref="AA12:AB12"/>
    <mergeCell ref="CN11:CO11"/>
    <mergeCell ref="BW12:BX12"/>
    <mergeCell ref="CB12:CC12"/>
    <mergeCell ref="CD12:CE12"/>
    <mergeCell ref="CR12:CS12"/>
    <mergeCell ref="CN12:CO12"/>
    <mergeCell ref="AG12:AH12"/>
    <mergeCell ref="AI12:AJ12"/>
    <mergeCell ref="AK12:AL12"/>
    <mergeCell ref="AO12:AP12"/>
    <mergeCell ref="AQ12:AR12"/>
    <mergeCell ref="AM12:AN12"/>
    <mergeCell ref="AU11:AV11"/>
    <mergeCell ref="AY12:AZ12"/>
    <mergeCell ref="AW12:AX12"/>
    <mergeCell ref="BK11:BL11"/>
    <mergeCell ref="BK9:BL9"/>
    <mergeCell ref="CN10:CO10"/>
    <mergeCell ref="CP10:CQ10"/>
    <mergeCell ref="BQ9:BR9"/>
    <mergeCell ref="BS9:BT9"/>
    <mergeCell ref="AS11:AT11"/>
    <mergeCell ref="BA11:BB11"/>
    <mergeCell ref="CL11:CM11"/>
    <mergeCell ref="AU10:AV10"/>
    <mergeCell ref="AY10:AZ10"/>
    <mergeCell ref="AW10:AX10"/>
    <mergeCell ref="AS9:AT9"/>
    <mergeCell ref="CN9:CO9"/>
    <mergeCell ref="BI10:BJ10"/>
    <mergeCell ref="BC11:BD11"/>
    <mergeCell ref="BI9:BJ9"/>
    <mergeCell ref="BG9:BH9"/>
    <mergeCell ref="BY9:BZ9"/>
    <mergeCell ref="G9:H9"/>
    <mergeCell ref="G10:H10"/>
    <mergeCell ref="G11:H11"/>
    <mergeCell ref="U11:V11"/>
    <mergeCell ref="Q9:R9"/>
    <mergeCell ref="Q10:R10"/>
    <mergeCell ref="S10:T10"/>
    <mergeCell ref="U10:V10"/>
    <mergeCell ref="AE10:AF10"/>
    <mergeCell ref="AC11:AD11"/>
    <mergeCell ref="W11:X11"/>
    <mergeCell ref="I9:J9"/>
    <mergeCell ref="M8:N8"/>
    <mergeCell ref="G5:H5"/>
    <mergeCell ref="AC10:AD10"/>
    <mergeCell ref="AE9:AF9"/>
    <mergeCell ref="AG9:AH9"/>
    <mergeCell ref="Y7:Z7"/>
    <mergeCell ref="W7:X7"/>
    <mergeCell ref="AC9:AD9"/>
    <mergeCell ref="AA9:AB9"/>
    <mergeCell ref="AA10:AB10"/>
    <mergeCell ref="W10:X10"/>
    <mergeCell ref="Y10:Z10"/>
    <mergeCell ref="U7:V7"/>
    <mergeCell ref="U9:V9"/>
    <mergeCell ref="O6:P6"/>
    <mergeCell ref="O7:P7"/>
    <mergeCell ref="O8:P8"/>
    <mergeCell ref="O9:P9"/>
    <mergeCell ref="Q7:R7"/>
    <mergeCell ref="Q8:R8"/>
    <mergeCell ref="O10:P10"/>
    <mergeCell ref="O5:P5"/>
    <mergeCell ref="Q6:R6"/>
    <mergeCell ref="AE6:AF6"/>
    <mergeCell ref="E5:F5"/>
    <mergeCell ref="E6:F6"/>
    <mergeCell ref="E7:F7"/>
    <mergeCell ref="M9:N9"/>
    <mergeCell ref="M10:N10"/>
    <mergeCell ref="M5:N5"/>
    <mergeCell ref="M6:N6"/>
    <mergeCell ref="E8:F8"/>
    <mergeCell ref="E9:F9"/>
    <mergeCell ref="I10:J10"/>
    <mergeCell ref="E10:F10"/>
    <mergeCell ref="I5:J5"/>
    <mergeCell ref="I6:J6"/>
    <mergeCell ref="G7:H7"/>
    <mergeCell ref="G8:H8"/>
    <mergeCell ref="I7:J7"/>
    <mergeCell ref="I8:J8"/>
    <mergeCell ref="K5:L5"/>
    <mergeCell ref="K6:L6"/>
    <mergeCell ref="K7:L7"/>
    <mergeCell ref="K8:L8"/>
    <mergeCell ref="K9:L9"/>
    <mergeCell ref="K10:L10"/>
    <mergeCell ref="M7:N7"/>
    <mergeCell ref="BE5:BF5"/>
    <mergeCell ref="BI5:BJ5"/>
    <mergeCell ref="BM5:BN5"/>
    <mergeCell ref="Y8:Z8"/>
    <mergeCell ref="W9:X9"/>
    <mergeCell ref="Y9:Z9"/>
    <mergeCell ref="S6:T6"/>
    <mergeCell ref="AA7:AB7"/>
    <mergeCell ref="AA8:AB8"/>
    <mergeCell ref="S7:T7"/>
    <mergeCell ref="S8:T8"/>
    <mergeCell ref="U8:V8"/>
    <mergeCell ref="W8:X8"/>
    <mergeCell ref="U6:V6"/>
    <mergeCell ref="S9:T9"/>
    <mergeCell ref="W6:X6"/>
    <mergeCell ref="Y6:Z6"/>
    <mergeCell ref="W5:X5"/>
    <mergeCell ref="Y5:Z5"/>
    <mergeCell ref="AE7:AF7"/>
    <mergeCell ref="AA5:AB5"/>
    <mergeCell ref="AA6:AB6"/>
    <mergeCell ref="AI5:AJ5"/>
    <mergeCell ref="AI6:AJ6"/>
    <mergeCell ref="AK4:AL4"/>
    <mergeCell ref="AW4:AX4"/>
    <mergeCell ref="AY4:AZ4"/>
    <mergeCell ref="BM4:BN4"/>
    <mergeCell ref="BO4:BP4"/>
    <mergeCell ref="BA4:BB4"/>
    <mergeCell ref="AS4:AT4"/>
    <mergeCell ref="BG4:BH4"/>
    <mergeCell ref="BK4:BL4"/>
    <mergeCell ref="BC4:BD4"/>
    <mergeCell ref="BE4:BF4"/>
    <mergeCell ref="AM4:AN4"/>
    <mergeCell ref="BQ4:BR4"/>
    <mergeCell ref="Q4:R4"/>
    <mergeCell ref="S4:T4"/>
    <mergeCell ref="AC4:AD4"/>
    <mergeCell ref="DD4:DE4"/>
    <mergeCell ref="DF4:DG4"/>
    <mergeCell ref="DJ4:DK4"/>
    <mergeCell ref="DH4:DI4"/>
    <mergeCell ref="CP4:CQ4"/>
    <mergeCell ref="CL4:CM4"/>
    <mergeCell ref="CB4:CC4"/>
    <mergeCell ref="CJ4:CK4"/>
    <mergeCell ref="BU4:BV4"/>
    <mergeCell ref="CF4:CG4"/>
    <mergeCell ref="CH4:CI4"/>
    <mergeCell ref="BY4:CA4"/>
    <mergeCell ref="CD4:CE4"/>
    <mergeCell ref="DB4:DC4"/>
    <mergeCell ref="CT4:CU4"/>
    <mergeCell ref="CR4:CS4"/>
    <mergeCell ref="CZ4:DA4"/>
    <mergeCell ref="CV4:CW4"/>
    <mergeCell ref="CX4:CY4"/>
    <mergeCell ref="AQ4:AR4"/>
    <mergeCell ref="C9:D9"/>
    <mergeCell ref="C8:D8"/>
    <mergeCell ref="C10:D10"/>
    <mergeCell ref="C11:D11"/>
    <mergeCell ref="G6:H6"/>
    <mergeCell ref="BO5:BP5"/>
    <mergeCell ref="BW4:BX4"/>
    <mergeCell ref="CN4:CO4"/>
    <mergeCell ref="BY5:BZ5"/>
    <mergeCell ref="CB5:CC5"/>
    <mergeCell ref="BC5:BD5"/>
    <mergeCell ref="AU5:AV5"/>
    <mergeCell ref="BK5:BL5"/>
    <mergeCell ref="E4:F4"/>
    <mergeCell ref="I4:J4"/>
    <mergeCell ref="K4:L4"/>
    <mergeCell ref="S5:T5"/>
    <mergeCell ref="U5:V5"/>
    <mergeCell ref="Q5:R5"/>
    <mergeCell ref="AG5:AH5"/>
    <mergeCell ref="AE5:AF5"/>
    <mergeCell ref="BG5:BH5"/>
    <mergeCell ref="AW5:AX5"/>
    <mergeCell ref="BS5:BT5"/>
    <mergeCell ref="DF5:DG5"/>
    <mergeCell ref="DF6:DG6"/>
    <mergeCell ref="DF7:DG7"/>
    <mergeCell ref="O4:P4"/>
    <mergeCell ref="BS4:BT4"/>
    <mergeCell ref="BI4:BJ4"/>
    <mergeCell ref="C4:D4"/>
    <mergeCell ref="G4:H4"/>
    <mergeCell ref="M4:N4"/>
    <mergeCell ref="DD5:DE5"/>
    <mergeCell ref="DD6:DE6"/>
    <mergeCell ref="DD7:DE7"/>
    <mergeCell ref="U4:V4"/>
    <mergeCell ref="W4:X4"/>
    <mergeCell ref="Y4:Z4"/>
    <mergeCell ref="AA4:AB4"/>
    <mergeCell ref="AO4:AP4"/>
    <mergeCell ref="C5:D5"/>
    <mergeCell ref="C6:D6"/>
    <mergeCell ref="C7:D7"/>
    <mergeCell ref="AU4:AV4"/>
    <mergeCell ref="AE4:AF4"/>
    <mergeCell ref="AG4:AH4"/>
    <mergeCell ref="AI4:AJ4"/>
    <mergeCell ref="DJ12:DK12"/>
    <mergeCell ref="DH12:DI12"/>
    <mergeCell ref="DJ5:DK5"/>
    <mergeCell ref="DJ6:DK6"/>
    <mergeCell ref="DJ7:DK7"/>
    <mergeCell ref="DJ9:DK9"/>
    <mergeCell ref="DJ8:DK8"/>
    <mergeCell ref="DH8:DI8"/>
    <mergeCell ref="DH11:DI11"/>
    <mergeCell ref="DJ10:DK10"/>
    <mergeCell ref="DH10:DI10"/>
    <mergeCell ref="DH7:DI7"/>
    <mergeCell ref="DH6:DI6"/>
    <mergeCell ref="DH9:DI9"/>
    <mergeCell ref="DH5:DI5"/>
    <mergeCell ref="DJ11:DK11"/>
    <mergeCell ref="DF9:DG9"/>
    <mergeCell ref="DF8:DG8"/>
    <mergeCell ref="DF12:DG12"/>
    <mergeCell ref="DD11:DE11"/>
    <mergeCell ref="DB11:DC11"/>
    <mergeCell ref="DB9:DC9"/>
    <mergeCell ref="DD10:DE10"/>
    <mergeCell ref="DF10:DG10"/>
    <mergeCell ref="DD9:DE9"/>
    <mergeCell ref="DD8:DE8"/>
    <mergeCell ref="DB8:DC8"/>
    <mergeCell ref="DD12:DE12"/>
    <mergeCell ref="DB10:DC10"/>
    <mergeCell ref="DB12:DC12"/>
    <mergeCell ref="DF11:DG11"/>
    <mergeCell ref="DB5:DC5"/>
    <mergeCell ref="DB6:DC6"/>
    <mergeCell ref="DB7:DC7"/>
    <mergeCell ref="C12:D12"/>
    <mergeCell ref="AE11:AF11"/>
    <mergeCell ref="O11:P11"/>
    <mergeCell ref="O12:P12"/>
    <mergeCell ref="Q11:R11"/>
    <mergeCell ref="S11:T11"/>
    <mergeCell ref="K11:L11"/>
    <mergeCell ref="K12:L12"/>
    <mergeCell ref="M12:N12"/>
    <mergeCell ref="E11:F11"/>
    <mergeCell ref="AE12:AF12"/>
    <mergeCell ref="I11:J11"/>
    <mergeCell ref="E12:F12"/>
    <mergeCell ref="G12:H12"/>
    <mergeCell ref="AC12:AD12"/>
    <mergeCell ref="I12:J12"/>
    <mergeCell ref="Q12:R12"/>
    <mergeCell ref="S12:T12"/>
    <mergeCell ref="U12:V12"/>
    <mergeCell ref="M11:N11"/>
    <mergeCell ref="AG7:AH7"/>
    <mergeCell ref="AI7:AJ7"/>
    <mergeCell ref="AE8:AF8"/>
    <mergeCell ref="AG8:AH8"/>
    <mergeCell ref="AC7:AD7"/>
    <mergeCell ref="AC8:AD8"/>
    <mergeCell ref="AC6:AD6"/>
    <mergeCell ref="AC5:AD5"/>
    <mergeCell ref="AG10:AH10"/>
    <mergeCell ref="AG6:AH6"/>
    <mergeCell ref="AI10:AJ10"/>
    <mergeCell ref="AI9:AJ9"/>
    <mergeCell ref="AI8:AJ8"/>
    <mergeCell ref="AK5:AL5"/>
    <mergeCell ref="AK7:AL7"/>
    <mergeCell ref="AK9:AL9"/>
    <mergeCell ref="AK8:AL8"/>
    <mergeCell ref="AK6:AL6"/>
    <mergeCell ref="AK10:AL10"/>
    <mergeCell ref="AO10:AP10"/>
    <mergeCell ref="AM5:AN5"/>
    <mergeCell ref="AM6:AN6"/>
    <mergeCell ref="AM8:AN8"/>
    <mergeCell ref="AM7:AN7"/>
    <mergeCell ref="AO8:AP8"/>
    <mergeCell ref="AM9:AN9"/>
    <mergeCell ref="AO9:AP9"/>
    <mergeCell ref="AM10:AN10"/>
    <mergeCell ref="AO5:AP5"/>
    <mergeCell ref="AO6:AP6"/>
    <mergeCell ref="AO7:AP7"/>
    <mergeCell ref="BC7:BD7"/>
    <mergeCell ref="AY5:AZ5"/>
    <mergeCell ref="BA5:BB5"/>
    <mergeCell ref="BA10:BB10"/>
    <mergeCell ref="AQ5:AR5"/>
    <mergeCell ref="AS10:AT10"/>
    <mergeCell ref="AS5:AT5"/>
    <mergeCell ref="AS6:AT6"/>
    <mergeCell ref="AS7:AT7"/>
    <mergeCell ref="AQ9:AR9"/>
    <mergeCell ref="BC10:BD10"/>
    <mergeCell ref="AY6:AZ6"/>
    <mergeCell ref="AW6:AX6"/>
    <mergeCell ref="AW7:AX7"/>
    <mergeCell ref="AW9:AX9"/>
    <mergeCell ref="AW8:AX8"/>
    <mergeCell ref="AY7:AZ7"/>
    <mergeCell ref="AY9:AZ9"/>
    <mergeCell ref="BA6:BB6"/>
    <mergeCell ref="BG6:BH6"/>
    <mergeCell ref="BM6:BN6"/>
    <mergeCell ref="AS8:AT8"/>
    <mergeCell ref="AQ10:AR10"/>
    <mergeCell ref="AQ6:AR6"/>
    <mergeCell ref="AQ7:AR7"/>
    <mergeCell ref="AQ8:AR8"/>
    <mergeCell ref="BQ5:BR5"/>
    <mergeCell ref="AU6:AV6"/>
    <mergeCell ref="BA7:BB7"/>
    <mergeCell ref="BA9:BB9"/>
    <mergeCell ref="BC8:BD8"/>
    <mergeCell ref="BA8:BB8"/>
    <mergeCell ref="AU8:AV8"/>
    <mergeCell ref="BC9:BD9"/>
    <mergeCell ref="BE9:BF9"/>
    <mergeCell ref="BC6:BD6"/>
    <mergeCell ref="BE7:BF7"/>
    <mergeCell ref="BE6:BF6"/>
    <mergeCell ref="BG7:BH7"/>
    <mergeCell ref="BE8:BF8"/>
    <mergeCell ref="BI6:BJ6"/>
    <mergeCell ref="BK8:BL8"/>
    <mergeCell ref="AY8:AZ8"/>
    <mergeCell ref="BI7:BJ7"/>
    <mergeCell ref="BK6:BL6"/>
    <mergeCell ref="BI8:BJ8"/>
    <mergeCell ref="AU9:AV9"/>
    <mergeCell ref="BM8:BN8"/>
    <mergeCell ref="BG8:BH8"/>
    <mergeCell ref="AU7:AV7"/>
    <mergeCell ref="CR7:CS7"/>
    <mergeCell ref="CT9:CU9"/>
    <mergeCell ref="CF9:CG9"/>
    <mergeCell ref="CB9:CC9"/>
    <mergeCell ref="CD9:CE9"/>
    <mergeCell ref="CP9:CQ9"/>
    <mergeCell ref="CJ7:CK7"/>
    <mergeCell ref="CR8:CS8"/>
    <mergeCell ref="CH7:CI7"/>
    <mergeCell ref="CL8:CM8"/>
    <mergeCell ref="BQ8:BR8"/>
    <mergeCell ref="CN8:CO8"/>
    <mergeCell ref="CD8:CE8"/>
    <mergeCell ref="CN6:CO6"/>
    <mergeCell ref="BQ6:BR6"/>
    <mergeCell ref="BU8:BV8"/>
    <mergeCell ref="BS6:BT6"/>
    <mergeCell ref="CR5:CS5"/>
    <mergeCell ref="BU5:BV5"/>
    <mergeCell ref="CP5:CQ5"/>
    <mergeCell ref="CP7:CQ7"/>
    <mergeCell ref="CH5:CI5"/>
    <mergeCell ref="CH6:CI6"/>
    <mergeCell ref="CL5:CM5"/>
    <mergeCell ref="CR6:CS6"/>
    <mergeCell ref="BW6:BX6"/>
    <mergeCell ref="BU6:BV6"/>
    <mergeCell ref="BU7:BV7"/>
    <mergeCell ref="CJ5:CK5"/>
    <mergeCell ref="CP6:CQ6"/>
    <mergeCell ref="CN5:CO5"/>
    <mergeCell ref="CN7:CO7"/>
    <mergeCell ref="CF5:CG5"/>
    <mergeCell ref="CV12:CW12"/>
    <mergeCell ref="CV11:CW11"/>
    <mergeCell ref="CT11:CU11"/>
    <mergeCell ref="CZ12:DA12"/>
    <mergeCell ref="CZ10:DA10"/>
    <mergeCell ref="CZ7:DA7"/>
    <mergeCell ref="CZ8:DA8"/>
    <mergeCell ref="CX12:CY12"/>
    <mergeCell ref="CT12:CU12"/>
    <mergeCell ref="CV10:CW10"/>
    <mergeCell ref="CZ11:DA11"/>
    <mergeCell ref="CX10:CY10"/>
    <mergeCell ref="CX11:CY11"/>
    <mergeCell ref="CV9:CW9"/>
    <mergeCell ref="CT10:CU10"/>
    <mergeCell ref="CV7:CW7"/>
    <mergeCell ref="CZ6:DA6"/>
    <mergeCell ref="CZ5:DA5"/>
    <mergeCell ref="CZ9:DA9"/>
    <mergeCell ref="CX9:CY9"/>
    <mergeCell ref="CX8:CY8"/>
    <mergeCell ref="CX6:CY6"/>
    <mergeCell ref="CX5:CY5"/>
    <mergeCell ref="CX7:CY7"/>
    <mergeCell ref="CT7:CU7"/>
    <mergeCell ref="CV8:CW8"/>
    <mergeCell ref="CT8:CU8"/>
    <mergeCell ref="CV5:CW5"/>
    <mergeCell ref="CV6:CW6"/>
    <mergeCell ref="CT5:CU5"/>
    <mergeCell ref="CT6:CU6"/>
    <mergeCell ref="CR10:CS10"/>
    <mergeCell ref="BK10:BL10"/>
    <mergeCell ref="CH10:CI10"/>
    <mergeCell ref="BM10:BN10"/>
    <mergeCell ref="BQ10:BR10"/>
    <mergeCell ref="CL10:CM10"/>
    <mergeCell ref="CF10:CG10"/>
    <mergeCell ref="CL7:CM7"/>
    <mergeCell ref="CL9:CM9"/>
    <mergeCell ref="CR9:CS9"/>
    <mergeCell ref="CJ8:CK8"/>
    <mergeCell ref="CD7:CE7"/>
    <mergeCell ref="BY7:BZ7"/>
    <mergeCell ref="BQ7:BR7"/>
    <mergeCell ref="CH8:CI8"/>
    <mergeCell ref="BW7:BX7"/>
    <mergeCell ref="BO7:BP7"/>
    <mergeCell ref="BS7:BT7"/>
    <mergeCell ref="BW8:BX8"/>
    <mergeCell ref="BY8:BZ8"/>
    <mergeCell ref="BK7:BL7"/>
    <mergeCell ref="BM7:BN7"/>
    <mergeCell ref="BO9:BP9"/>
    <mergeCell ref="BW9:BX9"/>
    <mergeCell ref="BE12:BF12"/>
    <mergeCell ref="BM11:BN11"/>
    <mergeCell ref="BI12:BJ12"/>
    <mergeCell ref="CJ12:CK12"/>
    <mergeCell ref="BK12:BL12"/>
    <mergeCell ref="BO10:BP10"/>
    <mergeCell ref="BQ12:BR12"/>
    <mergeCell ref="BO11:BP11"/>
    <mergeCell ref="BO12:BP12"/>
    <mergeCell ref="BM12:BN12"/>
    <mergeCell ref="CD10:CE10"/>
    <mergeCell ref="CJ10:CK10"/>
    <mergeCell ref="BS12:BT12"/>
    <mergeCell ref="BW10:BX10"/>
    <mergeCell ref="BS10:BT10"/>
    <mergeCell ref="BE10:BF10"/>
    <mergeCell ref="BG10:BH10"/>
    <mergeCell ref="BU12:BV12"/>
    <mergeCell ref="BY12:BZ12"/>
    <mergeCell ref="BU11:BV11"/>
    <mergeCell ref="BW11:BX11"/>
    <mergeCell ref="BS11:BT11"/>
    <mergeCell ref="BU10:BV10"/>
    <mergeCell ref="BE11:BF11"/>
    <mergeCell ref="BC12:BD12"/>
    <mergeCell ref="BG11:BH11"/>
    <mergeCell ref="BG12:BH12"/>
    <mergeCell ref="BQ11:BR11"/>
    <mergeCell ref="BI11:BJ11"/>
    <mergeCell ref="BY10:BZ10"/>
    <mergeCell ref="BM9:BN9"/>
    <mergeCell ref="CD5:CE5"/>
    <mergeCell ref="CL12:CM12"/>
    <mergeCell ref="CB11:CC11"/>
    <mergeCell ref="CF11:CG11"/>
    <mergeCell ref="CH11:CI11"/>
    <mergeCell ref="CD11:CE11"/>
    <mergeCell ref="CJ11:CK11"/>
    <mergeCell ref="CH12:CI12"/>
    <mergeCell ref="CB10:CC10"/>
    <mergeCell ref="CB6:CC6"/>
    <mergeCell ref="CB7:CC7"/>
    <mergeCell ref="CF6:CG6"/>
    <mergeCell ref="CF7:CG7"/>
    <mergeCell ref="CD6:CE6"/>
    <mergeCell ref="BO6:BP6"/>
    <mergeCell ref="BO8:BP8"/>
    <mergeCell ref="BY6:BZ6"/>
    <mergeCell ref="CP8:CQ8"/>
    <mergeCell ref="CF8:CG8"/>
    <mergeCell ref="BY11:BZ11"/>
    <mergeCell ref="CL6:CM6"/>
    <mergeCell ref="CJ9:CK9"/>
    <mergeCell ref="CP11:CQ11"/>
    <mergeCell ref="BW5:BX5"/>
    <mergeCell ref="CH9:CI9"/>
    <mergeCell ref="BS8:BT8"/>
    <mergeCell ref="CB8:CC8"/>
    <mergeCell ref="CJ6:CK6"/>
    <mergeCell ref="BU9:BV9"/>
  </mergeCells>
  <phoneticPr fontId="0" type="noConversion"/>
  <conditionalFormatting sqref="AV45 BT45 BR45 BP45 BN45 BL45 BJ45 DI45 BD45 BB45 AZ45 AX45 AF45 AH45 AJ45 AD45 N45 P45 R45 T45 V45 X45 Z45 AB45 AL45 AN45 AP45 AT45 AR45 BF45 CW45 CY45 DA45 DJ45:DK48">
    <cfRule type="cellIs" dxfId="2154" priority="8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2153" priority="8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2152" priority="88" stopIfTrue="1" operator="greaterThan">
      <formula>N10</formula>
    </cfRule>
  </conditionalFormatting>
  <conditionalFormatting sqref="CE45 CK45 CS45 CU45 BZ45 BH45 DC45 DE45 DG45 BV45 BX45 CC45 CG45 CI45 CM45 CO45 CQ45">
    <cfRule type="cellIs" dxfId="2151" priority="89" stopIfTrue="1" operator="lessThan">
      <formula>BH$11</formula>
    </cfRule>
  </conditionalFormatting>
  <conditionalFormatting sqref="DD14:DD44 DH14:DH44 O55 DF14:DF44 DJ14:DJ44 I15:I44 G44 E14:E44 AI14:AI15 AK14:AK15 AI19:AI22 AK19:AK22 BC14:BC15 CD14:CD15 CZ14:CZ15 BY14:BY15 CB14:CB15 CR14:CR15 CV14:CV15 CX14:CX15 DB14:DB15 BU14:BU15 BG14:BG15 BE14:BE15 AS14:AS15 AU14:AU15 Q14:Q15 AM14:AM15 AQ14:AQ15 Y14:Y15 AO14:AO15 AY14:AY15 BA14:BA15 O14:O15 U14:U15 S14:S15 W14:W15 AA14:AA15 AC14:AC15 AE14:AE15 AW14:AW15 BI14:BI15 BK14:BK15 BS15 AG15 BO14:BO15 BQ14:BQ15 BW14:BW15 CF14:CF15 CH14:CH15 CJ14:CJ15 CL14:CL15 CN14:CN15 CP14:CP15 CT14:CT15 BM14:BM15 BM17:BM22 CT17:CT22 CP17:CP22 CN17:CN22 CL17:CL22 CJ17:CJ22 CH17:CH22 CF17:CF22 BW17:BW22 BQ17:BQ22 BO17:BO22 AG17:AG22 BS17:BS22 BK17:BK22 BI17:BI22 AW17:AW22 AE17:AE22 AC17:AC22 AA17:AA22 W17:W22 S17:S22 U17:U22 O17:O22 BA17:BA22 AY17:AY22 AO17:AO22 Y17:Y22 AQ17:AQ22 AM17:AM22 Q17:Q22 AU17:AU22 AS17:AS22 BE17:BE22 BG17:BG22 BU17:BU22 DB17:DB22 CX17:CX22 CV17:CV22 CR17:CR22 CB17:CB22 BY17:BY22 CZ17:CZ22 CD17:CD22 BC17:BC22 AK17 AI17 BC24:BC30 CD24:CD30 CZ24:CZ30 BY24:BY30 CB24:CB30 CR24:CR30 CV24:CV30 CX24:CX30 DB24:DB30 BU24:BU30 BG24:BG30 BE24:BE30 AS24:AS30 AU24:AU30 Q24:Q30 AM24:AM30 AQ24:AQ30 Y24:Y30 AO24:AO30 AY24:AY30 BA24:BA30 O24:O30 U24:U30 S24:S30 W24:W30 AA24:AA30 AC24:AC30 AE24:AE30 AW24:AW30 BI24:BI30 BK24:BK30 BS24:BS30 AG24:AG30 BO24:BO30 BQ24:BQ30 BW24:BW30 CF24:CF30 CH24:CH30 CJ24:CJ30 CL24:CL30 CN24:CN30 CP24:CP30 CT24:CT30 BM24:BM30 AK24:AK30 AI24:AI30 AI32:AI42 AK32:AK42 BM32:BM42 CT32:CT42 CP32:CP42 CN32:CN42 CL32:CL42 CJ32:CJ42 CH32:CH42 CF32:CF42 BW32:BW42 BQ32:BQ42 BO32:BO42 AG32:AG42 BS32:BS42 BK32:BK42 BI32:BI42 AW32:AW42 AE32:AE42 AC32:AC42 AA32:AA42 W32:W42 S32:S42 U32:U42 O32:O42 BA32:BA42 AY32:AY42 AO32:AO42 Y32:Y42 AQ32:AQ42 AM32:AM42 Q32:Q42 AU32:AU42 AS32:AS42 BE32:BE42 BG32:BG42 BU32:BU42 DB32:DB42 CX32:CX42 CV32:CV42 CR32:CR42 CB32:CB42 BY32:BY42 CZ32:CZ42 CD32:CD42 BC32:BC42 C15:C44 M14:M44 BC44 CD44 CZ44 BY44 CB44 CR44 CV44 CX44 DB44 BU44 BG44 BE44 AS44 AU44 Q44 AM44 AQ44 Y44 AO44 AY44 BA44 O44 U44 S44 W44 AA44 AC44 AE44 AW44 BI44 BK44 BS44 AG44 BO44 BQ44 BW44 CF44 CH44 CJ44 CL44 CN44 CP44 CT44 BM44 AK44 AI44">
    <cfRule type="expression" dxfId="2150" priority="92" stopIfTrue="1">
      <formula>AND(NOT(ISBLANK(C$8)),C14&gt;C$8)</formula>
    </cfRule>
    <cfRule type="expression" dxfId="2149" priority="93" stopIfTrue="1">
      <formula>AND(NOT(ISBLANK(C$8)),C14&lt;C$9,NOT(ISBLANK(C14)))</formula>
    </cfRule>
  </conditionalFormatting>
  <conditionalFormatting sqref="D15:D17">
    <cfRule type="expression" dxfId="2148" priority="90" stopIfTrue="1">
      <formula>AND(NOT(ISBLANK(D9)),D15&gt;D9)</formula>
    </cfRule>
    <cfRule type="expression" dxfId="2147" priority="91" stopIfTrue="1">
      <formula>AND(NOT(ISBLANK(D9)),D15&lt;D10,NOT(ISBLANK(D15)))</formula>
    </cfRule>
  </conditionalFormatting>
  <conditionalFormatting sqref="D19:D20">
    <cfRule type="expression" dxfId="2146" priority="104" stopIfTrue="1">
      <formula>AND(NOT(ISBLANK(D14)),D19&gt;D14)</formula>
    </cfRule>
    <cfRule type="expression" dxfId="2145" priority="105" stopIfTrue="1">
      <formula>AND(NOT(ISBLANK(D14)),D19&lt;D15,NOT(ISBLANK(D19)))</formula>
    </cfRule>
  </conditionalFormatting>
  <conditionalFormatting sqref="D18">
    <cfRule type="expression" dxfId="2144" priority="106" stopIfTrue="1">
      <formula>AND(NOT(ISBLANK(D12)),D18&gt;D12)</formula>
    </cfRule>
    <cfRule type="expression" dxfId="2143" priority="10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M45">
    <cfRule type="cellIs" dxfId="2142" priority="9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K46">
    <cfRule type="cellIs" dxfId="2141" priority="95" stopIfTrue="1" operator="greaterThan">
      <formula>$C$7</formula>
    </cfRule>
  </conditionalFormatting>
  <conditionalFormatting sqref="K14:K44">
    <cfRule type="expression" dxfId="2140" priority="81" stopIfTrue="1">
      <formula>AND(NOT(ISBLANK(K$8)),K14&gt;K$8)</formula>
    </cfRule>
    <cfRule type="expression" dxfId="2139" priority="82" stopIfTrue="1">
      <formula>AND(NOT(ISBLANK(K$8)),K14&lt;K$9,NOT(ISBLANK(K14)))</formula>
    </cfRule>
  </conditionalFormatting>
  <conditionalFormatting sqref="G44">
    <cfRule type="expression" dxfId="2138" priority="79" stopIfTrue="1">
      <formula>AND(NOT(ISBLANK(G$8)),G44&gt;G$8)</formula>
    </cfRule>
    <cfRule type="expression" dxfId="2137" priority="80" stopIfTrue="1">
      <formula>AND(NOT(ISBLANK(G$8)),G44&lt;G$9,NOT(ISBLANK(G44)))</formula>
    </cfRule>
  </conditionalFormatting>
  <conditionalFormatting sqref="AK18">
    <cfRule type="expression" dxfId="2136" priority="77" stopIfTrue="1">
      <formula>AND(NOT(ISBLANK(AK$8)),AK18&gt;AK$8)</formula>
    </cfRule>
    <cfRule type="expression" dxfId="2135" priority="78" stopIfTrue="1">
      <formula>AND(NOT(ISBLANK(AK$8)),AK18&lt;AK$9,NOT(ISBLANK(AK18)))</formula>
    </cfRule>
  </conditionalFormatting>
  <conditionalFormatting sqref="I44">
    <cfRule type="expression" dxfId="2134" priority="75" stopIfTrue="1">
      <formula>AND(NOT(ISBLANK(I$8)),I44&gt;I$8)</formula>
    </cfRule>
    <cfRule type="expression" dxfId="2133" priority="76" stopIfTrue="1">
      <formula>AND(NOT(ISBLANK(I$8)),I44&lt;I$9,NOT(ISBLANK(I44)))</formula>
    </cfRule>
  </conditionalFormatting>
  <conditionalFormatting sqref="M14:M44">
    <cfRule type="expression" dxfId="2132" priority="74" stopIfTrue="1">
      <formula>AND(NOT(ISBLANK(M$7)),M14&gt;M$7)</formula>
    </cfRule>
  </conditionalFormatting>
  <conditionalFormatting sqref="C14:C44">
    <cfRule type="expression" dxfId="2131" priority="73" stopIfTrue="1">
      <formula>AND(NOT(ISBLANK(C$7)),C14&gt;C$7)</formula>
    </cfRule>
  </conditionalFormatting>
  <conditionalFormatting sqref="AK19">
    <cfRule type="expression" dxfId="2130" priority="67" stopIfTrue="1">
      <formula>AND(NOT(ISBLANK(AK$8)),AK19&gt;AK$8)</formula>
    </cfRule>
    <cfRule type="expression" dxfId="2129" priority="68" stopIfTrue="1">
      <formula>AND(NOT(ISBLANK(AK$8)),AK19&lt;AK$9,NOT(ISBLANK(AK19)))</formula>
    </cfRule>
  </conditionalFormatting>
  <conditionalFormatting sqref="AK24">
    <cfRule type="expression" dxfId="2128" priority="65" stopIfTrue="1">
      <formula>AND(NOT(ISBLANK(AK$8)),AK24&gt;AK$8)</formula>
    </cfRule>
    <cfRule type="expression" dxfId="2127" priority="66" stopIfTrue="1">
      <formula>AND(NOT(ISBLANK(AK$8)),AK24&lt;AK$9,NOT(ISBLANK(AK24)))</formula>
    </cfRule>
  </conditionalFormatting>
  <conditionalFormatting sqref="AK37">
    <cfRule type="expression" dxfId="2126" priority="61" stopIfTrue="1">
      <formula>AND(NOT(ISBLANK(AK$8)),AK37&gt;AK$8)</formula>
    </cfRule>
    <cfRule type="expression" dxfId="2125" priority="62" stopIfTrue="1">
      <formula>AND(NOT(ISBLANK(AK$8)),AK37&lt;AK$9,NOT(ISBLANK(AK37)))</formula>
    </cfRule>
  </conditionalFormatting>
  <conditionalFormatting sqref="AK38">
    <cfRule type="expression" dxfId="2124" priority="59" stopIfTrue="1">
      <formula>AND(NOT(ISBLANK(AK$8)),AK38&gt;AK$8)</formula>
    </cfRule>
    <cfRule type="expression" dxfId="2123" priority="60" stopIfTrue="1">
      <formula>AND(NOT(ISBLANK(AK$8)),AK38&lt;AK$9,NOT(ISBLANK(AK38)))</formula>
    </cfRule>
  </conditionalFormatting>
  <conditionalFormatting sqref="AK15">
    <cfRule type="expression" dxfId="2122" priority="57" stopIfTrue="1">
      <formula>AND(NOT(ISBLANK(AK$8)),AK15&gt;AK$8)</formula>
    </cfRule>
    <cfRule type="expression" dxfId="2121" priority="58" stopIfTrue="1">
      <formula>AND(NOT(ISBLANK(AK$8)),AK15&lt;AK$9,NOT(ISBLANK(AK15)))</formula>
    </cfRule>
  </conditionalFormatting>
  <conditionalFormatting sqref="AK29">
    <cfRule type="expression" dxfId="2120" priority="55" stopIfTrue="1">
      <formula>AND(NOT(ISBLANK(AK$8)),AK29&gt;AK$8)</formula>
    </cfRule>
    <cfRule type="expression" dxfId="2119" priority="56" stopIfTrue="1">
      <formula>AND(NOT(ISBLANK(AK$8)),AK29&lt;AK$9,NOT(ISBLANK(AK29)))</formula>
    </cfRule>
  </conditionalFormatting>
  <conditionalFormatting sqref="AK36">
    <cfRule type="expression" dxfId="2118" priority="53" stopIfTrue="1">
      <formula>AND(NOT(ISBLANK(AK$8)),AK36&gt;AK$8)</formula>
    </cfRule>
    <cfRule type="expression" dxfId="2117" priority="54" stopIfTrue="1">
      <formula>AND(NOT(ISBLANK(AK$8)),AK36&lt;AK$9,NOT(ISBLANK(AK36)))</formula>
    </cfRule>
  </conditionalFormatting>
  <conditionalFormatting sqref="AK20">
    <cfRule type="expression" dxfId="2116" priority="49" stopIfTrue="1">
      <formula>AND(NOT(ISBLANK(AK$8)),AK20&gt;AK$8)</formula>
    </cfRule>
    <cfRule type="expression" dxfId="2115" priority="50" stopIfTrue="1">
      <formula>AND(NOT(ISBLANK(AK$8)),AK20&lt;AK$9,NOT(ISBLANK(AK20)))</formula>
    </cfRule>
  </conditionalFormatting>
  <conditionalFormatting sqref="AK26">
    <cfRule type="expression" dxfId="2114" priority="47" stopIfTrue="1">
      <formula>AND(NOT(ISBLANK(AK$8)),AK26&gt;AK$8)</formula>
    </cfRule>
    <cfRule type="expression" dxfId="2113" priority="48" stopIfTrue="1">
      <formula>AND(NOT(ISBLANK(AK$8)),AK26&lt;AK$9,NOT(ISBLANK(AK26)))</formula>
    </cfRule>
  </conditionalFormatting>
  <conditionalFormatting sqref="AK33">
    <cfRule type="expression" dxfId="2112" priority="45" stopIfTrue="1">
      <formula>AND(NOT(ISBLANK(AK$8)),AK33&gt;AK$8)</formula>
    </cfRule>
    <cfRule type="expression" dxfId="2111" priority="46" stopIfTrue="1">
      <formula>AND(NOT(ISBLANK(AK$8)),AK33&lt;AK$9,NOT(ISBLANK(AK33)))</formula>
    </cfRule>
  </conditionalFormatting>
  <conditionalFormatting sqref="AK40">
    <cfRule type="expression" dxfId="2110" priority="43" stopIfTrue="1">
      <formula>AND(NOT(ISBLANK(AK$8)),AK40&gt;AK$8)</formula>
    </cfRule>
    <cfRule type="expression" dxfId="2109" priority="44" stopIfTrue="1">
      <formula>AND(NOT(ISBLANK(AK$8)),AK40&lt;AK$9,NOT(ISBLANK(AK40)))</formula>
    </cfRule>
  </conditionalFormatting>
  <conditionalFormatting sqref="AK17">
    <cfRule type="expression" dxfId="2108" priority="41" stopIfTrue="1">
      <formula>AND(NOT(ISBLANK(AK$8)),AK17&gt;AK$8)</formula>
    </cfRule>
    <cfRule type="expression" dxfId="2107" priority="42" stopIfTrue="1">
      <formula>AND(NOT(ISBLANK(AK$8)),AK17&lt;AK$9,NOT(ISBLANK(AK17)))</formula>
    </cfRule>
  </conditionalFormatting>
  <conditionalFormatting sqref="AK24">
    <cfRule type="expression" dxfId="2106" priority="39" stopIfTrue="1">
      <formula>AND(NOT(ISBLANK(AK$8)),AK24&gt;AK$8)</formula>
    </cfRule>
    <cfRule type="expression" dxfId="2105" priority="40" stopIfTrue="1">
      <formula>AND(NOT(ISBLANK(AK$8)),AK24&lt;AK$9,NOT(ISBLANK(AK24)))</formula>
    </cfRule>
  </conditionalFormatting>
  <conditionalFormatting sqref="AK38">
    <cfRule type="expression" dxfId="2104" priority="35" stopIfTrue="1">
      <formula>AND(NOT(ISBLANK(AK$8)),AK38&gt;AK$8)</formula>
    </cfRule>
    <cfRule type="expression" dxfId="2103" priority="36" stopIfTrue="1">
      <formula>AND(NOT(ISBLANK(AK$8)),AK38&lt;AK$9,NOT(ISBLANK(AK38)))</formula>
    </cfRule>
  </conditionalFormatting>
  <conditionalFormatting sqref="AK15">
    <cfRule type="expression" dxfId="2102" priority="33" stopIfTrue="1">
      <formula>AND(NOT(ISBLANK(AK$8)),AK15&gt;AK$8)</formula>
    </cfRule>
    <cfRule type="expression" dxfId="2101" priority="34" stopIfTrue="1">
      <formula>AND(NOT(ISBLANK(AK$8)),AK15&lt;AK$9,NOT(ISBLANK(AK15)))</formula>
    </cfRule>
  </conditionalFormatting>
  <conditionalFormatting sqref="AK22">
    <cfRule type="expression" dxfId="2100" priority="31" stopIfTrue="1">
      <formula>AND(NOT(ISBLANK(AK$8)),AK22&gt;AK$8)</formula>
    </cfRule>
    <cfRule type="expression" dxfId="2099" priority="32" stopIfTrue="1">
      <formula>AND(NOT(ISBLANK(AK$8)),AK22&lt;AK$9,NOT(ISBLANK(AK22)))</formula>
    </cfRule>
  </conditionalFormatting>
  <conditionalFormatting sqref="AK29">
    <cfRule type="expression" dxfId="2098" priority="29" stopIfTrue="1">
      <formula>AND(NOT(ISBLANK(AK$8)),AK29&gt;AK$8)</formula>
    </cfRule>
    <cfRule type="expression" dxfId="2097" priority="30" stopIfTrue="1">
      <formula>AND(NOT(ISBLANK(AK$8)),AK29&lt;AK$9,NOT(ISBLANK(AK29)))</formula>
    </cfRule>
  </conditionalFormatting>
  <conditionalFormatting sqref="AK36">
    <cfRule type="expression" dxfId="2096" priority="27" stopIfTrue="1">
      <formula>AND(NOT(ISBLANK(AK$8)),AK36&gt;AK$8)</formula>
    </cfRule>
    <cfRule type="expression" dxfId="2095" priority="28" stopIfTrue="1">
      <formula>AND(NOT(ISBLANK(AK$8)),AK36&lt;AK$9,NOT(ISBLANK(AK36)))</formula>
    </cfRule>
  </conditionalFormatting>
  <conditionalFormatting sqref="AI16 AK16 BC16 CD16 CZ16 BY16 CB16 CR16 CV16 CX16 DB16 BU16 BG16 BE16 AS16 AU16 Q16 AM16 AQ16 Y16 AO16 AY16 BA16 O16 U16 S16 W16 AA16 AC16 AE16 AW16 BI16 BK16 BS16 AG16 BO16 BQ16 BW16 CF16 CH16 CJ16 CL16 CN16 CP16 CT16 BM16">
    <cfRule type="expression" dxfId="2094" priority="25" stopIfTrue="1">
      <formula>AND(NOT(ISBLANK(O$8)),O16&gt;O$8)</formula>
    </cfRule>
    <cfRule type="expression" dxfId="2093" priority="26" stopIfTrue="1">
      <formula>AND(NOT(ISBLANK(O$8)),O16&lt;O$9,NOT(ISBLANK(O16)))</formula>
    </cfRule>
  </conditionalFormatting>
  <conditionalFormatting sqref="AK16">
    <cfRule type="expression" dxfId="2092" priority="23" stopIfTrue="1">
      <formula>AND(NOT(ISBLANK(AK$8)),AK16&gt;AK$8)</formula>
    </cfRule>
    <cfRule type="expression" dxfId="2091" priority="24" stopIfTrue="1">
      <formula>AND(NOT(ISBLANK(AK$8)),AK16&lt;AK$9,NOT(ISBLANK(AK16)))</formula>
    </cfRule>
  </conditionalFormatting>
  <conditionalFormatting sqref="AK16">
    <cfRule type="expression" dxfId="2090" priority="21" stopIfTrue="1">
      <formula>AND(NOT(ISBLANK(AK$8)),AK16&gt;AK$8)</formula>
    </cfRule>
    <cfRule type="expression" dxfId="2089" priority="22" stopIfTrue="1">
      <formula>AND(NOT(ISBLANK(AK$8)),AK16&lt;AK$9,NOT(ISBLANK(AK16)))</formula>
    </cfRule>
  </conditionalFormatting>
  <conditionalFormatting sqref="AI23 AK23 BC23 CD23 CZ23 BY23 CB23 CR23 CV23 CX23 DB23 BU23 BG23 BE23 AS23 AU23 Q23 AM23 AQ23 Y23 AO23 AY23 BA23 O23 U23 S23 W23 AA23 AC23 AE23 AW23 BI23 BK23 BS23 BO23 BQ23 BW23 CF23 CH23 CJ23 CL23 CN23 CP23 CT23 BM23">
    <cfRule type="expression" dxfId="2088" priority="19" stopIfTrue="1">
      <formula>AND(NOT(ISBLANK(O$8)),O23&gt;O$8)</formula>
    </cfRule>
    <cfRule type="expression" dxfId="2087" priority="20" stopIfTrue="1">
      <formula>AND(NOT(ISBLANK(O$8)),O23&lt;O$9,NOT(ISBLANK(O23)))</formula>
    </cfRule>
  </conditionalFormatting>
  <conditionalFormatting sqref="AK23">
    <cfRule type="expression" dxfId="2086" priority="17" stopIfTrue="1">
      <formula>AND(NOT(ISBLANK(AK$8)),AK23&gt;AK$8)</formula>
    </cfRule>
    <cfRule type="expression" dxfId="2085" priority="18" stopIfTrue="1">
      <formula>AND(NOT(ISBLANK(AK$8)),AK23&lt;AK$9,NOT(ISBLANK(AK23)))</formula>
    </cfRule>
  </conditionalFormatting>
  <conditionalFormatting sqref="AK23">
    <cfRule type="expression" dxfId="2084" priority="15" stopIfTrue="1">
      <formula>AND(NOT(ISBLANK(AK$8)),AK23&gt;AK$8)</formula>
    </cfRule>
    <cfRule type="expression" dxfId="2083" priority="16" stopIfTrue="1">
      <formula>AND(NOT(ISBLANK(AK$8)),AK23&lt;AK$9,NOT(ISBLANK(AK23)))</formula>
    </cfRule>
  </conditionalFormatting>
  <conditionalFormatting sqref="AI31 AK31 BC31 CD31 CZ31 BY31 CB31 CR31 CV31 CX31 DB31 BU31 BG31 BE31 AS31 AU31 Q31 AM31 AQ31 Y31 AO31 AY31 BA31 O31 U31 S31 W31 AA31 AC31 AE31 AW31 BI31 BK31 BS31 AG31 BO31 BQ31 BW31 CF31 CH31 CJ31 CL31 CN31 CP31 CT31 BM31">
    <cfRule type="expression" dxfId="2082" priority="13" stopIfTrue="1">
      <formula>AND(NOT(ISBLANK(O$8)),O31&gt;O$8)</formula>
    </cfRule>
    <cfRule type="expression" dxfId="2081" priority="14" stopIfTrue="1">
      <formula>AND(NOT(ISBLANK(O$8)),O31&lt;O$9,NOT(ISBLANK(O31)))</formula>
    </cfRule>
  </conditionalFormatting>
  <conditionalFormatting sqref="AK31">
    <cfRule type="expression" dxfId="2080" priority="11" stopIfTrue="1">
      <formula>AND(NOT(ISBLANK(AK$8)),AK31&gt;AK$8)</formula>
    </cfRule>
    <cfRule type="expression" dxfId="2079" priority="12" stopIfTrue="1">
      <formula>AND(NOT(ISBLANK(AK$8)),AK31&lt;AK$9,NOT(ISBLANK(AK31)))</formula>
    </cfRule>
  </conditionalFormatting>
  <conditionalFormatting sqref="AK31">
    <cfRule type="expression" dxfId="2078" priority="9" stopIfTrue="1">
      <formula>AND(NOT(ISBLANK(AK$8)),AK31&gt;AK$8)</formula>
    </cfRule>
    <cfRule type="expression" dxfId="2077" priority="10" stopIfTrue="1">
      <formula>AND(NOT(ISBLANK(AK$8)),AK31&lt;AK$9,NOT(ISBLANK(AK31)))</formula>
    </cfRule>
  </conditionalFormatting>
  <conditionalFormatting sqref="AG23">
    <cfRule type="expression" dxfId="2076" priority="7" stopIfTrue="1">
      <formula>AND(NOT(ISBLANK(AG$8)),AG23&gt;AG$8)</formula>
    </cfRule>
    <cfRule type="expression" dxfId="2075" priority="8" stopIfTrue="1">
      <formula>AND(NOT(ISBLANK(AG$8)),AG23&lt;AG$9,NOT(ISBLANK(AG23)))</formula>
    </cfRule>
  </conditionalFormatting>
  <conditionalFormatting sqref="AI43 AK43 BC43 CD43 CZ43 BY43 CB43 CR43 CV43 CX43 DB43 BU43 BG43 BE43 AS43 AU43 Q43 AM43 AQ43 Y43 AO43 AY43 BA43 O43 U43 S43 W43 AA43 AC43 AE43 AW43 BI43 BK43 BS43 AG43 BO43 BQ43 BW43 CF43 CH43 CJ43 CL43 CN43 CP43 CT43 BM43">
    <cfRule type="expression" dxfId="2074" priority="5" stopIfTrue="1">
      <formula>AND(NOT(ISBLANK(O$8)),O43&gt;O$8)</formula>
    </cfRule>
    <cfRule type="expression" dxfId="2073" priority="6" stopIfTrue="1">
      <formula>AND(NOT(ISBLANK(O$8)),O43&lt;O$9,NOT(ISBLANK(O43)))</formula>
    </cfRule>
  </conditionalFormatting>
  <conditionalFormatting sqref="AK43">
    <cfRule type="expression" dxfId="2072" priority="3" stopIfTrue="1">
      <formula>AND(NOT(ISBLANK(AK$8)),AK43&gt;AK$8)</formula>
    </cfRule>
    <cfRule type="expression" dxfId="2071" priority="4" stopIfTrue="1">
      <formula>AND(NOT(ISBLANK(AK$8)),AK43&lt;AK$9,NOT(ISBLANK(AK43)))</formula>
    </cfRule>
  </conditionalFormatting>
  <conditionalFormatting sqref="AK43">
    <cfRule type="expression" dxfId="2070" priority="1" stopIfTrue="1">
      <formula>AND(NOT(ISBLANK(AK$8)),AK43&gt;AK$8)</formula>
    </cfRule>
    <cfRule type="expression" dxfId="2069" priority="2" stopIfTrue="1">
      <formula>AND(NOT(ISBLANK(AK$8)),AK43&lt;AK$9,NOT(ISBLANK(AK43)))</formula>
    </cfRule>
  </conditionalFormatting>
  <dataValidations count="2">
    <dataValidation type="list" allowBlank="1" showInputMessage="1" showErrorMessage="1" error="יש לבחור ערך מתוך הרשימה" sqref="CW14:CW44 AH21:AH44 AH16:AH19 AX37:AX41 AD37:AD41 AX30:AX35 AB37:AB44 AB30:AB35 AF24:AF28 AD24:AD28 P37:P44 AF18:AF22 AD43:AD44 AB16 AB18:AB22 AF14 AF16 AP14 AD18:AD22 AX14 AX16 CO14:CO44 CM14:CM44 CI14:CI44 CG14:CG44 CC14:CC44 BX14:BX44 BV14:BV44 BF14:BF44 AR14:AR44 AH14 AN14:AN44 AJ14 AL16 AL14 AL18:AL44 V14:V44 L14:L44 N14:N44 F14:F44 DK14:DK44 P14 AB14 AD16 AD14 P18:P22 AV14:AV44 CQ14:CQ44 AZ14:AZ44 BB14:BB44 BD14:BD44 BJ14:BJ44 BL14:BL44 BN14:BN44 BP14:BP44 BR14:BR44 BT14:BT44 CE14:CE44 CK14:CK44 BH14:BH44 AT14:AT44 BZ14:BZ44 CS14:CS44 CU14:CU44 DG14:DG44 DE14:DE44 DI14:DI44 DA14:DA44 CY14:CY44 DC14:DC44 D14:D44 H14:H44 J14:J44 P16 AX43:AX44 AP16:AP44 AX18:AX22 AB24:AB28 P24:P35 AX24:AX28 AD30:AD35 AF35 AF30:AF33 AF37:AF44 AJ16:AJ19 AJ21:AJ44">
      <formula1>labs1</formula1>
    </dataValidation>
    <dataValidation type="list" allowBlank="1" showInputMessage="1" showErrorMessage="1" sqref="R14:R44 T30:T43 T24:T28 T18:T22 X14 X16 Z14:Z44 T16 T14 X18:X22 X24:X28 X37:X44 X30:X35">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40625"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59">
        <v>7</v>
      </c>
      <c r="D4" s="260"/>
      <c r="E4" s="259">
        <v>13</v>
      </c>
      <c r="F4" s="260"/>
      <c r="G4" s="259">
        <v>14</v>
      </c>
      <c r="H4" s="260"/>
      <c r="I4" s="259" t="s">
        <v>259</v>
      </c>
      <c r="J4" s="260"/>
      <c r="K4" s="259" t="s">
        <v>260</v>
      </c>
      <c r="L4" s="260"/>
      <c r="M4" s="259">
        <v>16</v>
      </c>
      <c r="N4" s="260"/>
      <c r="O4" s="259">
        <v>19</v>
      </c>
      <c r="P4" s="260"/>
      <c r="Q4" s="259">
        <v>20</v>
      </c>
      <c r="R4" s="260"/>
      <c r="S4" s="259">
        <v>17</v>
      </c>
      <c r="T4" s="260"/>
      <c r="U4" s="259">
        <v>18</v>
      </c>
      <c r="V4" s="260"/>
      <c r="W4" s="259">
        <v>21</v>
      </c>
      <c r="X4" s="260"/>
      <c r="Y4" s="259">
        <v>23</v>
      </c>
      <c r="Z4" s="260"/>
      <c r="AA4" s="259">
        <v>98</v>
      </c>
      <c r="AB4" s="260"/>
      <c r="AC4" s="259">
        <v>26</v>
      </c>
      <c r="AD4" s="260"/>
      <c r="AE4" s="259">
        <v>29</v>
      </c>
      <c r="AF4" s="260"/>
      <c r="AG4" s="259">
        <v>38</v>
      </c>
      <c r="AH4" s="260"/>
      <c r="AI4" s="259">
        <v>32</v>
      </c>
      <c r="AJ4" s="260"/>
      <c r="AK4" s="259">
        <v>33</v>
      </c>
      <c r="AL4" s="260"/>
      <c r="AM4" s="259">
        <v>31</v>
      </c>
      <c r="AN4" s="260"/>
      <c r="AO4" s="259">
        <v>35</v>
      </c>
      <c r="AP4" s="260"/>
      <c r="AQ4" s="259">
        <v>37</v>
      </c>
      <c r="AR4" s="260"/>
      <c r="AS4" s="259">
        <v>39</v>
      </c>
      <c r="AT4" s="260"/>
      <c r="AU4" s="259">
        <v>43</v>
      </c>
      <c r="AV4" s="260"/>
      <c r="AW4" s="259">
        <v>44</v>
      </c>
      <c r="AX4" s="260"/>
      <c r="AY4" s="259">
        <v>45</v>
      </c>
      <c r="AZ4" s="260"/>
      <c r="BA4" s="259">
        <v>40</v>
      </c>
      <c r="BB4" s="260"/>
      <c r="BC4" s="259">
        <v>42</v>
      </c>
      <c r="BD4" s="260"/>
      <c r="BE4" s="259">
        <v>50</v>
      </c>
      <c r="BF4" s="260"/>
      <c r="BG4" s="259">
        <v>46</v>
      </c>
      <c r="BH4" s="260"/>
      <c r="BI4" s="259">
        <v>47</v>
      </c>
      <c r="BJ4" s="260"/>
      <c r="BK4" s="259">
        <v>48</v>
      </c>
      <c r="BL4" s="260"/>
      <c r="BM4" s="259">
        <v>52</v>
      </c>
      <c r="BN4" s="260"/>
      <c r="BO4" s="259">
        <v>53</v>
      </c>
      <c r="BP4" s="260"/>
      <c r="BQ4" s="259">
        <v>61</v>
      </c>
      <c r="BR4" s="260"/>
      <c r="BS4" s="259">
        <v>54</v>
      </c>
      <c r="BT4" s="260"/>
      <c r="BU4" s="259">
        <v>55</v>
      </c>
      <c r="BV4" s="260"/>
      <c r="BW4" s="259">
        <v>56</v>
      </c>
      <c r="BX4" s="260"/>
      <c r="BY4" s="259">
        <v>71</v>
      </c>
      <c r="BZ4" s="260"/>
      <c r="CA4" s="259">
        <v>63</v>
      </c>
      <c r="CB4" s="260"/>
      <c r="CC4" s="259">
        <v>64</v>
      </c>
      <c r="CD4" s="260"/>
      <c r="CE4" s="259">
        <v>65</v>
      </c>
      <c r="CF4" s="260"/>
      <c r="CG4" s="259">
        <v>66</v>
      </c>
      <c r="CH4" s="260"/>
      <c r="CI4" s="259">
        <v>67</v>
      </c>
      <c r="CJ4" s="260"/>
      <c r="CK4" s="259">
        <v>68</v>
      </c>
      <c r="CL4" s="260"/>
      <c r="CM4" s="259">
        <v>69</v>
      </c>
      <c r="CN4" s="260"/>
      <c r="CO4" s="259">
        <v>78</v>
      </c>
      <c r="CP4" s="260"/>
      <c r="CQ4" s="259">
        <v>79</v>
      </c>
      <c r="CR4" s="260"/>
      <c r="CS4" s="259">
        <v>74</v>
      </c>
      <c r="CT4" s="260"/>
      <c r="CU4" s="259">
        <v>82</v>
      </c>
      <c r="CV4" s="260"/>
      <c r="CW4" s="259">
        <v>72</v>
      </c>
      <c r="CX4" s="260"/>
      <c r="CY4" s="259">
        <v>76</v>
      </c>
      <c r="CZ4" s="260"/>
      <c r="DA4" s="259">
        <v>83</v>
      </c>
      <c r="DB4" s="260"/>
      <c r="DC4" s="259">
        <v>73</v>
      </c>
      <c r="DD4" s="260"/>
      <c r="DE4" s="259">
        <v>80</v>
      </c>
      <c r="DF4" s="260"/>
      <c r="DG4" s="259">
        <v>70</v>
      </c>
      <c r="DH4" s="260"/>
      <c r="DI4" s="259">
        <v>75</v>
      </c>
      <c r="DJ4" s="260"/>
      <c r="DK4" s="259">
        <v>77</v>
      </c>
      <c r="DL4" s="260"/>
      <c r="DM4" s="259">
        <v>59</v>
      </c>
      <c r="DN4" s="260"/>
      <c r="DO4" s="259">
        <v>81</v>
      </c>
      <c r="DP4" s="260"/>
      <c r="DQ4" s="259">
        <v>62</v>
      </c>
      <c r="DR4" s="260"/>
      <c r="DS4" s="259">
        <v>84</v>
      </c>
      <c r="DT4" s="260"/>
      <c r="DU4" s="259">
        <v>85</v>
      </c>
      <c r="DV4" s="260"/>
      <c r="DW4" s="259">
        <v>87</v>
      </c>
      <c r="DX4" s="260"/>
      <c r="DY4" s="259"/>
      <c r="DZ4" s="260"/>
      <c r="EA4" s="19"/>
    </row>
    <row r="5" spans="1:131" s="1" customFormat="1" ht="27.75" customHeight="1" x14ac:dyDescent="0.2">
      <c r="A5" s="17"/>
      <c r="B5" s="18" t="s">
        <v>10</v>
      </c>
      <c r="C5" s="251" t="s">
        <v>137</v>
      </c>
      <c r="D5" s="252"/>
      <c r="E5" s="249" t="s">
        <v>97</v>
      </c>
      <c r="F5" s="250"/>
      <c r="G5" s="249" t="s">
        <v>98</v>
      </c>
      <c r="H5" s="250"/>
      <c r="I5" s="251" t="s">
        <v>238</v>
      </c>
      <c r="J5" s="252"/>
      <c r="K5" s="251" t="s">
        <v>239</v>
      </c>
      <c r="L5" s="252"/>
      <c r="M5" s="251" t="s">
        <v>99</v>
      </c>
      <c r="N5" s="252"/>
      <c r="O5" s="251" t="s">
        <v>103</v>
      </c>
      <c r="P5" s="252"/>
      <c r="Q5" s="251" t="s">
        <v>104</v>
      </c>
      <c r="R5" s="252"/>
      <c r="S5" s="251" t="s">
        <v>101</v>
      </c>
      <c r="T5" s="252"/>
      <c r="U5" s="251" t="s">
        <v>102</v>
      </c>
      <c r="V5" s="252"/>
      <c r="W5" s="251" t="s">
        <v>36</v>
      </c>
      <c r="X5" s="252"/>
      <c r="Y5" s="251" t="s">
        <v>93</v>
      </c>
      <c r="Z5" s="252"/>
      <c r="AA5" s="251" t="s">
        <v>166</v>
      </c>
      <c r="AB5" s="252"/>
      <c r="AC5" s="251" t="s">
        <v>195</v>
      </c>
      <c r="AD5" s="252"/>
      <c r="AE5" s="251" t="s">
        <v>196</v>
      </c>
      <c r="AF5" s="252"/>
      <c r="AG5" s="251" t="s">
        <v>17</v>
      </c>
      <c r="AH5" s="252"/>
      <c r="AI5" s="251" t="s">
        <v>105</v>
      </c>
      <c r="AJ5" s="252"/>
      <c r="AK5" s="251" t="s">
        <v>197</v>
      </c>
      <c r="AL5" s="252"/>
      <c r="AM5" s="251" t="s">
        <v>164</v>
      </c>
      <c r="AN5" s="252"/>
      <c r="AO5" s="251" t="s">
        <v>198</v>
      </c>
      <c r="AP5" s="252"/>
      <c r="AQ5" s="251" t="s">
        <v>199</v>
      </c>
      <c r="AR5" s="252"/>
      <c r="AS5" s="251" t="s">
        <v>242</v>
      </c>
      <c r="AT5" s="252"/>
      <c r="AU5" s="249" t="s">
        <v>241</v>
      </c>
      <c r="AV5" s="250"/>
      <c r="AW5" s="251" t="s">
        <v>107</v>
      </c>
      <c r="AX5" s="252"/>
      <c r="AY5" s="251" t="s">
        <v>108</v>
      </c>
      <c r="AZ5" s="252"/>
      <c r="BA5" s="251" t="s">
        <v>94</v>
      </c>
      <c r="BB5" s="252"/>
      <c r="BC5" s="251" t="s">
        <v>248</v>
      </c>
      <c r="BD5" s="252"/>
      <c r="BE5" s="251" t="s">
        <v>202</v>
      </c>
      <c r="BF5" s="252"/>
      <c r="BG5" s="251" t="s">
        <v>6</v>
      </c>
      <c r="BH5" s="252"/>
      <c r="BI5" s="251" t="s">
        <v>8</v>
      </c>
      <c r="BJ5" s="252"/>
      <c r="BK5" s="251" t="s">
        <v>7</v>
      </c>
      <c r="BL5" s="252"/>
      <c r="BM5" s="251" t="s">
        <v>109</v>
      </c>
      <c r="BN5" s="252"/>
      <c r="BO5" s="251" t="s">
        <v>203</v>
      </c>
      <c r="BP5" s="252"/>
      <c r="BQ5" s="251" t="s">
        <v>228</v>
      </c>
      <c r="BR5" s="252"/>
      <c r="BS5" s="251" t="s">
        <v>88</v>
      </c>
      <c r="BT5" s="252"/>
      <c r="BU5" s="251" t="s">
        <v>72</v>
      </c>
      <c r="BV5" s="252"/>
      <c r="BW5" s="251" t="s">
        <v>73</v>
      </c>
      <c r="BX5" s="252"/>
      <c r="BY5" s="251" t="s">
        <v>146</v>
      </c>
      <c r="BZ5" s="252"/>
      <c r="CA5" s="251" t="s">
        <v>115</v>
      </c>
      <c r="CB5" s="252"/>
      <c r="CC5" s="251" t="s">
        <v>143</v>
      </c>
      <c r="CD5" s="252"/>
      <c r="CE5" s="251" t="s">
        <v>140</v>
      </c>
      <c r="CF5" s="252"/>
      <c r="CG5" s="251" t="s">
        <v>139</v>
      </c>
      <c r="CH5" s="252"/>
      <c r="CI5" s="251" t="s">
        <v>141</v>
      </c>
      <c r="CJ5" s="252"/>
      <c r="CK5" s="251" t="s">
        <v>142</v>
      </c>
      <c r="CL5" s="252"/>
      <c r="CM5" s="251" t="s">
        <v>144</v>
      </c>
      <c r="CN5" s="252"/>
      <c r="CO5" s="251" t="s">
        <v>129</v>
      </c>
      <c r="CP5" s="252"/>
      <c r="CQ5" s="251" t="s">
        <v>150</v>
      </c>
      <c r="CR5" s="252"/>
      <c r="CS5" s="251" t="s">
        <v>148</v>
      </c>
      <c r="CT5" s="252"/>
      <c r="CU5" s="251" t="s">
        <v>56</v>
      </c>
      <c r="CV5" s="252"/>
      <c r="CW5" s="251" t="s">
        <v>147</v>
      </c>
      <c r="CX5" s="252"/>
      <c r="CY5" s="251" t="s">
        <v>165</v>
      </c>
      <c r="CZ5" s="252"/>
      <c r="DA5" s="251" t="s">
        <v>152</v>
      </c>
      <c r="DB5" s="252"/>
      <c r="DC5" s="251" t="s">
        <v>125</v>
      </c>
      <c r="DD5" s="252"/>
      <c r="DE5" s="251" t="s">
        <v>151</v>
      </c>
      <c r="DF5" s="252"/>
      <c r="DG5" s="251" t="s">
        <v>145</v>
      </c>
      <c r="DH5" s="252"/>
      <c r="DI5" s="251" t="s">
        <v>80</v>
      </c>
      <c r="DJ5" s="252"/>
      <c r="DK5" s="251" t="s">
        <v>149</v>
      </c>
      <c r="DL5" s="252"/>
      <c r="DM5" s="251" t="s">
        <v>74</v>
      </c>
      <c r="DN5" s="252"/>
      <c r="DO5" s="251" t="s">
        <v>90</v>
      </c>
      <c r="DP5" s="252"/>
      <c r="DQ5" s="251" t="s">
        <v>114</v>
      </c>
      <c r="DR5" s="252"/>
      <c r="DS5" s="251" t="s">
        <v>153</v>
      </c>
      <c r="DT5" s="252"/>
      <c r="DU5" s="251" t="s">
        <v>18</v>
      </c>
      <c r="DV5" s="252"/>
      <c r="DW5" s="251" t="s">
        <v>40</v>
      </c>
      <c r="DX5" s="252"/>
      <c r="DY5" s="278" t="s">
        <v>162</v>
      </c>
      <c r="DZ5" s="279"/>
      <c r="EA5" s="19"/>
    </row>
    <row r="6" spans="1:131" s="1" customFormat="1" ht="24" customHeight="1" x14ac:dyDescent="0.2">
      <c r="A6" s="17"/>
      <c r="B6" s="18" t="s">
        <v>11</v>
      </c>
      <c r="C6" s="249" t="s">
        <v>2</v>
      </c>
      <c r="D6" s="250"/>
      <c r="E6" s="249" t="s">
        <v>70</v>
      </c>
      <c r="F6" s="250"/>
      <c r="G6" s="249" t="s">
        <v>70</v>
      </c>
      <c r="H6" s="250"/>
      <c r="I6" s="249" t="s">
        <v>163</v>
      </c>
      <c r="J6" s="250"/>
      <c r="K6" s="249" t="s">
        <v>163</v>
      </c>
      <c r="L6" s="250"/>
      <c r="M6" s="249" t="s">
        <v>163</v>
      </c>
      <c r="N6" s="250"/>
      <c r="O6" s="249" t="s">
        <v>3</v>
      </c>
      <c r="P6" s="250"/>
      <c r="Q6" s="249" t="s">
        <v>3</v>
      </c>
      <c r="R6" s="250"/>
      <c r="S6" s="249" t="s">
        <v>138</v>
      </c>
      <c r="T6" s="250" t="s">
        <v>39</v>
      </c>
      <c r="U6" s="249" t="s">
        <v>138</v>
      </c>
      <c r="V6" s="250" t="s">
        <v>39</v>
      </c>
      <c r="W6" s="249" t="s">
        <v>3</v>
      </c>
      <c r="X6" s="250"/>
      <c r="Y6" s="249" t="s">
        <v>3</v>
      </c>
      <c r="Z6" s="250"/>
      <c r="AA6" s="249" t="s">
        <v>3</v>
      </c>
      <c r="AB6" s="250"/>
      <c r="AC6" s="249" t="s">
        <v>3</v>
      </c>
      <c r="AD6" s="250"/>
      <c r="AE6" s="249" t="s">
        <v>3</v>
      </c>
      <c r="AF6" s="250"/>
      <c r="AG6" s="249" t="s">
        <v>3</v>
      </c>
      <c r="AH6" s="250"/>
      <c r="AI6" s="249" t="s">
        <v>3</v>
      </c>
      <c r="AJ6" s="250"/>
      <c r="AK6" s="249" t="s">
        <v>3</v>
      </c>
      <c r="AL6" s="250"/>
      <c r="AM6" s="249" t="s">
        <v>3</v>
      </c>
      <c r="AN6" s="250"/>
      <c r="AO6" s="249" t="s">
        <v>3</v>
      </c>
      <c r="AP6" s="250"/>
      <c r="AQ6" s="249" t="s">
        <v>3</v>
      </c>
      <c r="AR6" s="250"/>
      <c r="AS6" s="249" t="s">
        <v>3</v>
      </c>
      <c r="AT6" s="250"/>
      <c r="AU6" s="249" t="s">
        <v>9</v>
      </c>
      <c r="AV6" s="250"/>
      <c r="AW6" s="249" t="s">
        <v>3</v>
      </c>
      <c r="AX6" s="250"/>
      <c r="AY6" s="249" t="s">
        <v>3</v>
      </c>
      <c r="AZ6" s="250"/>
      <c r="BA6" s="249" t="s">
        <v>3</v>
      </c>
      <c r="BB6" s="250"/>
      <c r="BC6" s="249" t="s">
        <v>3</v>
      </c>
      <c r="BD6" s="250"/>
      <c r="BE6" s="249" t="s">
        <v>3</v>
      </c>
      <c r="BF6" s="250"/>
      <c r="BG6" s="249" t="s">
        <v>3</v>
      </c>
      <c r="BH6" s="250"/>
      <c r="BI6" s="249" t="s">
        <v>3</v>
      </c>
      <c r="BJ6" s="250"/>
      <c r="BK6" s="249" t="s">
        <v>3</v>
      </c>
      <c r="BL6" s="250"/>
      <c r="BM6" s="249" t="s">
        <v>89</v>
      </c>
      <c r="BN6" s="250"/>
      <c r="BO6" s="249" t="s">
        <v>89</v>
      </c>
      <c r="BP6" s="250"/>
      <c r="BQ6" s="280" t="s">
        <v>92</v>
      </c>
      <c r="BR6" s="281"/>
      <c r="BS6" s="249" t="s">
        <v>3</v>
      </c>
      <c r="BT6" s="250"/>
      <c r="BU6" s="249" t="s">
        <v>3</v>
      </c>
      <c r="BV6" s="250"/>
      <c r="BW6" s="249" t="s">
        <v>3</v>
      </c>
      <c r="BX6" s="250"/>
      <c r="BY6" s="249" t="s">
        <v>3</v>
      </c>
      <c r="BZ6" s="250"/>
      <c r="CA6" s="249" t="s">
        <v>3</v>
      </c>
      <c r="CB6" s="250"/>
      <c r="CC6" s="249" t="s">
        <v>3</v>
      </c>
      <c r="CD6" s="250"/>
      <c r="CE6" s="249" t="s">
        <v>3</v>
      </c>
      <c r="CF6" s="250"/>
      <c r="CG6" s="249" t="s">
        <v>3</v>
      </c>
      <c r="CH6" s="250"/>
      <c r="CI6" s="249" t="s">
        <v>3</v>
      </c>
      <c r="CJ6" s="250"/>
      <c r="CK6" s="249" t="s">
        <v>3</v>
      </c>
      <c r="CL6" s="250"/>
      <c r="CM6" s="249" t="s">
        <v>3</v>
      </c>
      <c r="CN6" s="250"/>
      <c r="CO6" s="249" t="s">
        <v>3</v>
      </c>
      <c r="CP6" s="250"/>
      <c r="CQ6" s="249" t="s">
        <v>3</v>
      </c>
      <c r="CR6" s="250"/>
      <c r="CS6" s="249" t="s">
        <v>3</v>
      </c>
      <c r="CT6" s="250"/>
      <c r="CU6" s="249" t="s">
        <v>3</v>
      </c>
      <c r="CV6" s="250"/>
      <c r="CW6" s="249" t="s">
        <v>3</v>
      </c>
      <c r="CX6" s="250"/>
      <c r="CY6" s="249" t="s">
        <v>3</v>
      </c>
      <c r="CZ6" s="250"/>
      <c r="DA6" s="249" t="s">
        <v>3</v>
      </c>
      <c r="DB6" s="250"/>
      <c r="DC6" s="249" t="s">
        <v>3</v>
      </c>
      <c r="DD6" s="250"/>
      <c r="DE6" s="249" t="s">
        <v>3</v>
      </c>
      <c r="DF6" s="250"/>
      <c r="DG6" s="249" t="s">
        <v>3</v>
      </c>
      <c r="DH6" s="250"/>
      <c r="DI6" s="249" t="s">
        <v>3</v>
      </c>
      <c r="DJ6" s="250"/>
      <c r="DK6" s="249" t="s">
        <v>3</v>
      </c>
      <c r="DL6" s="250"/>
      <c r="DM6" s="249" t="s">
        <v>3</v>
      </c>
      <c r="DN6" s="250"/>
      <c r="DO6" s="249" t="s">
        <v>3</v>
      </c>
      <c r="DP6" s="250"/>
      <c r="DQ6" s="249" t="s">
        <v>3</v>
      </c>
      <c r="DR6" s="250"/>
      <c r="DS6" s="249" t="s">
        <v>3</v>
      </c>
      <c r="DT6" s="250"/>
      <c r="DU6" s="249"/>
      <c r="DV6" s="250"/>
      <c r="DW6" s="249"/>
      <c r="DX6" s="250"/>
      <c r="DY6" s="129"/>
      <c r="DZ6" s="130"/>
      <c r="EA6" s="19"/>
    </row>
    <row r="7" spans="1:131" s="1" customFormat="1" ht="25.5" customHeight="1" x14ac:dyDescent="0.2">
      <c r="A7" s="17"/>
      <c r="B7" s="21" t="s">
        <v>134</v>
      </c>
      <c r="C7" s="276"/>
      <c r="D7" s="277"/>
      <c r="E7" s="276"/>
      <c r="F7" s="277"/>
      <c r="G7" s="276"/>
      <c r="H7" s="277"/>
      <c r="I7" s="276"/>
      <c r="J7" s="277" t="s">
        <v>95</v>
      </c>
      <c r="K7" s="276"/>
      <c r="L7" s="277" t="s">
        <v>95</v>
      </c>
      <c r="M7" s="276"/>
      <c r="N7" s="277"/>
      <c r="O7" s="276"/>
      <c r="P7" s="277"/>
      <c r="Q7" s="276"/>
      <c r="R7" s="277"/>
      <c r="S7" s="276"/>
      <c r="T7" s="277"/>
      <c r="U7" s="276"/>
      <c r="V7" s="277"/>
      <c r="W7" s="276">
        <v>10</v>
      </c>
      <c r="X7" s="277"/>
      <c r="Y7" s="276">
        <v>10</v>
      </c>
      <c r="Z7" s="277"/>
      <c r="AA7" s="276">
        <v>10</v>
      </c>
      <c r="AB7" s="277"/>
      <c r="AC7" s="276">
        <v>100</v>
      </c>
      <c r="AD7" s="277"/>
      <c r="AE7" s="276"/>
      <c r="AF7" s="277"/>
      <c r="AG7" s="276">
        <v>25</v>
      </c>
      <c r="AH7" s="277"/>
      <c r="AI7" s="276">
        <v>10</v>
      </c>
      <c r="AJ7" s="277"/>
      <c r="AK7" s="276">
        <v>10</v>
      </c>
      <c r="AL7" s="277"/>
      <c r="AM7" s="276"/>
      <c r="AN7" s="277"/>
      <c r="AO7" s="276"/>
      <c r="AP7" s="277"/>
      <c r="AQ7" s="276"/>
      <c r="AR7" s="277"/>
      <c r="AS7" s="276">
        <v>5</v>
      </c>
      <c r="AT7" s="277"/>
      <c r="AU7" s="276">
        <v>10</v>
      </c>
      <c r="AV7" s="277"/>
      <c r="AW7" s="276">
        <v>1</v>
      </c>
      <c r="AX7" s="277"/>
      <c r="AY7" s="276">
        <v>1</v>
      </c>
      <c r="AZ7" s="277"/>
      <c r="BA7" s="276"/>
      <c r="BB7" s="277"/>
      <c r="BC7" s="276">
        <v>2</v>
      </c>
      <c r="BD7" s="277"/>
      <c r="BE7" s="276">
        <v>2</v>
      </c>
      <c r="BF7" s="277"/>
      <c r="BG7" s="276"/>
      <c r="BH7" s="277"/>
      <c r="BI7" s="276">
        <v>0.1</v>
      </c>
      <c r="BJ7" s="277"/>
      <c r="BK7" s="276"/>
      <c r="BL7" s="277"/>
      <c r="BM7" s="276">
        <v>1.4</v>
      </c>
      <c r="BN7" s="277"/>
      <c r="BO7" s="276">
        <v>1.4</v>
      </c>
      <c r="BP7" s="277"/>
      <c r="BQ7" s="276">
        <v>5</v>
      </c>
      <c r="BR7" s="277"/>
      <c r="BS7" s="276">
        <v>250</v>
      </c>
      <c r="BT7" s="277"/>
      <c r="BU7" s="276">
        <v>150</v>
      </c>
      <c r="BV7" s="277"/>
      <c r="BW7" s="276">
        <v>0.4</v>
      </c>
      <c r="BX7" s="277"/>
      <c r="BY7" s="276">
        <v>0.1</v>
      </c>
      <c r="BZ7" s="277">
        <v>0.1</v>
      </c>
      <c r="CA7" s="276">
        <v>0.01</v>
      </c>
      <c r="CB7" s="277">
        <v>0.01</v>
      </c>
      <c r="CC7" s="276">
        <v>0.2</v>
      </c>
      <c r="CD7" s="277">
        <v>0.2</v>
      </c>
      <c r="CE7" s="276">
        <v>0.2</v>
      </c>
      <c r="CF7" s="277">
        <v>0.2</v>
      </c>
      <c r="CG7" s="276">
        <v>0.1</v>
      </c>
      <c r="CH7" s="277">
        <v>0.1</v>
      </c>
      <c r="CI7" s="276">
        <v>2</v>
      </c>
      <c r="CJ7" s="277">
        <v>2</v>
      </c>
      <c r="CK7" s="276">
        <v>2E-3</v>
      </c>
      <c r="CL7" s="277">
        <v>2E-3</v>
      </c>
      <c r="CM7" s="276">
        <v>0.1</v>
      </c>
      <c r="CN7" s="277">
        <v>0.1</v>
      </c>
      <c r="CO7" s="276">
        <v>0.02</v>
      </c>
      <c r="CP7" s="277">
        <v>0.02</v>
      </c>
      <c r="CQ7" s="276">
        <v>2</v>
      </c>
      <c r="CR7" s="277">
        <v>2</v>
      </c>
      <c r="CS7" s="276">
        <v>0.2</v>
      </c>
      <c r="CT7" s="277">
        <v>0.2</v>
      </c>
      <c r="CU7" s="276">
        <v>5</v>
      </c>
      <c r="CV7" s="277">
        <v>5</v>
      </c>
      <c r="CW7" s="276">
        <v>0.01</v>
      </c>
      <c r="CX7" s="277">
        <v>0.01</v>
      </c>
      <c r="CY7" s="276">
        <v>0.1</v>
      </c>
      <c r="CZ7" s="277">
        <v>0.1</v>
      </c>
      <c r="DA7" s="276">
        <v>0.1</v>
      </c>
      <c r="DB7" s="277">
        <v>0.1</v>
      </c>
      <c r="DC7" s="276">
        <v>0.05</v>
      </c>
      <c r="DD7" s="277">
        <v>0.05</v>
      </c>
      <c r="DE7" s="276">
        <v>2.5</v>
      </c>
      <c r="DF7" s="277">
        <v>2.5</v>
      </c>
      <c r="DG7" s="276"/>
      <c r="DH7" s="277"/>
      <c r="DI7" s="276"/>
      <c r="DJ7" s="277"/>
      <c r="DK7" s="276"/>
      <c r="DL7" s="277"/>
      <c r="DM7" s="276"/>
      <c r="DN7" s="277"/>
      <c r="DO7" s="276"/>
      <c r="DP7" s="277"/>
      <c r="DQ7" s="276"/>
      <c r="DR7" s="277"/>
      <c r="DS7" s="276"/>
      <c r="DT7" s="277"/>
      <c r="DU7" s="276"/>
      <c r="DV7" s="277"/>
      <c r="DW7" s="276"/>
      <c r="DX7" s="277"/>
      <c r="DY7" s="276"/>
      <c r="DZ7" s="277"/>
      <c r="EA7" s="19"/>
    </row>
    <row r="8" spans="1:131" s="1" customFormat="1" ht="26.25" customHeight="1" x14ac:dyDescent="0.2">
      <c r="A8" s="17"/>
      <c r="B8" s="21" t="s">
        <v>135</v>
      </c>
      <c r="C8" s="276"/>
      <c r="D8" s="277"/>
      <c r="E8" s="276"/>
      <c r="F8" s="277"/>
      <c r="G8" s="276"/>
      <c r="H8" s="277"/>
      <c r="I8" s="276">
        <v>8.5</v>
      </c>
      <c r="J8" s="277"/>
      <c r="K8" s="276">
        <v>8.5</v>
      </c>
      <c r="L8" s="277"/>
      <c r="M8" s="276">
        <v>8.5</v>
      </c>
      <c r="N8" s="277"/>
      <c r="O8" s="276"/>
      <c r="P8" s="277"/>
      <c r="Q8" s="276"/>
      <c r="R8" s="277"/>
      <c r="S8" s="276"/>
      <c r="T8" s="277"/>
      <c r="U8" s="276"/>
      <c r="V8" s="277"/>
      <c r="W8" s="276">
        <v>15</v>
      </c>
      <c r="X8" s="277"/>
      <c r="Y8" s="276">
        <v>15</v>
      </c>
      <c r="Z8" s="277"/>
      <c r="AA8" s="276">
        <v>15</v>
      </c>
      <c r="AB8" s="277"/>
      <c r="AC8" s="276">
        <v>150</v>
      </c>
      <c r="AD8" s="277"/>
      <c r="AE8" s="276"/>
      <c r="AF8" s="277"/>
      <c r="AG8" s="276">
        <v>35</v>
      </c>
      <c r="AH8" s="277"/>
      <c r="AI8" s="276">
        <v>15</v>
      </c>
      <c r="AJ8" s="277"/>
      <c r="AK8" s="276">
        <v>15</v>
      </c>
      <c r="AL8" s="277"/>
      <c r="AM8" s="276"/>
      <c r="AN8" s="277"/>
      <c r="AO8" s="276"/>
      <c r="AP8" s="277"/>
      <c r="AQ8" s="276"/>
      <c r="AR8" s="277"/>
      <c r="AS8" s="276">
        <v>7</v>
      </c>
      <c r="AT8" s="277"/>
      <c r="AU8" s="276">
        <v>50</v>
      </c>
      <c r="AV8" s="277"/>
      <c r="AW8" s="276">
        <v>2.5</v>
      </c>
      <c r="AX8" s="277"/>
      <c r="AY8" s="276">
        <v>2.5</v>
      </c>
      <c r="AZ8" s="277"/>
      <c r="BA8" s="276"/>
      <c r="BB8" s="277"/>
      <c r="BC8" s="276">
        <v>3</v>
      </c>
      <c r="BD8" s="277"/>
      <c r="BE8" s="276">
        <v>3</v>
      </c>
      <c r="BF8" s="277"/>
      <c r="BG8" s="276"/>
      <c r="BH8" s="277"/>
      <c r="BI8" s="276">
        <v>0.2</v>
      </c>
      <c r="BJ8" s="277"/>
      <c r="BK8" s="276"/>
      <c r="BL8" s="277"/>
      <c r="BM8" s="276">
        <v>1.8</v>
      </c>
      <c r="BN8" s="277"/>
      <c r="BO8" s="276">
        <v>1.8</v>
      </c>
      <c r="BP8" s="277"/>
      <c r="BQ8" s="276">
        <v>6.5</v>
      </c>
      <c r="BR8" s="277"/>
      <c r="BS8" s="276">
        <v>280</v>
      </c>
      <c r="BT8" s="277"/>
      <c r="BU8" s="276">
        <v>200</v>
      </c>
      <c r="BV8" s="277"/>
      <c r="BW8" s="276">
        <v>0.5</v>
      </c>
      <c r="BX8" s="277"/>
      <c r="BY8" s="276">
        <v>0.25</v>
      </c>
      <c r="BZ8" s="277"/>
      <c r="CA8" s="276">
        <v>2.5000000000000001E-2</v>
      </c>
      <c r="CB8" s="277"/>
      <c r="CC8" s="276">
        <v>0.5</v>
      </c>
      <c r="CD8" s="277"/>
      <c r="CE8" s="276">
        <v>0.5</v>
      </c>
      <c r="CF8" s="277"/>
      <c r="CG8" s="276">
        <v>0.25</v>
      </c>
      <c r="CH8" s="277"/>
      <c r="CI8" s="276">
        <v>5</v>
      </c>
      <c r="CJ8" s="277"/>
      <c r="CK8" s="276">
        <v>5.0000000000000001E-3</v>
      </c>
      <c r="CL8" s="277"/>
      <c r="CM8" s="276">
        <v>0.25</v>
      </c>
      <c r="CN8" s="277"/>
      <c r="CO8" s="276">
        <v>0.05</v>
      </c>
      <c r="CP8" s="277"/>
      <c r="CQ8" s="276">
        <v>5</v>
      </c>
      <c r="CR8" s="277"/>
      <c r="CS8" s="276">
        <v>0.5</v>
      </c>
      <c r="CT8" s="277"/>
      <c r="CU8" s="276">
        <v>12.5</v>
      </c>
      <c r="CV8" s="277"/>
      <c r="CW8" s="276">
        <v>2.5000000000000001E-2</v>
      </c>
      <c r="CX8" s="277"/>
      <c r="CY8" s="276">
        <v>0.25</v>
      </c>
      <c r="CZ8" s="277"/>
      <c r="DA8" s="276">
        <v>0.25</v>
      </c>
      <c r="DB8" s="277"/>
      <c r="DC8" s="276">
        <v>0.125</v>
      </c>
      <c r="DD8" s="277"/>
      <c r="DE8" s="276">
        <v>6.25</v>
      </c>
      <c r="DF8" s="277"/>
      <c r="DG8" s="276"/>
      <c r="DH8" s="277"/>
      <c r="DI8" s="276"/>
      <c r="DJ8" s="277"/>
      <c r="DK8" s="276"/>
      <c r="DL8" s="277"/>
      <c r="DM8" s="276"/>
      <c r="DN8" s="277"/>
      <c r="DO8" s="276"/>
      <c r="DP8" s="277"/>
      <c r="DQ8" s="276"/>
      <c r="DR8" s="277"/>
      <c r="DS8" s="276"/>
      <c r="DT8" s="277"/>
      <c r="DU8" s="276"/>
      <c r="DV8" s="277"/>
      <c r="DW8" s="276"/>
      <c r="DX8" s="277"/>
      <c r="DY8" s="276"/>
      <c r="DZ8" s="277"/>
      <c r="EA8" s="19"/>
    </row>
    <row r="9" spans="1:131" s="1" customFormat="1" ht="26.25" customHeight="1" x14ac:dyDescent="0.2">
      <c r="A9" s="17"/>
      <c r="B9" s="21" t="s">
        <v>136</v>
      </c>
      <c r="C9" s="276"/>
      <c r="D9" s="277"/>
      <c r="E9" s="276"/>
      <c r="F9" s="277"/>
      <c r="G9" s="276"/>
      <c r="H9" s="277"/>
      <c r="I9" s="276">
        <v>6.5</v>
      </c>
      <c r="J9" s="277"/>
      <c r="K9" s="276">
        <v>6.5</v>
      </c>
      <c r="L9" s="277"/>
      <c r="M9" s="276">
        <v>6.5</v>
      </c>
      <c r="N9" s="277"/>
      <c r="O9" s="276">
        <v>0.5</v>
      </c>
      <c r="P9" s="277"/>
      <c r="Q9" s="276">
        <v>0.5</v>
      </c>
      <c r="R9" s="277"/>
      <c r="S9" s="276"/>
      <c r="T9" s="277"/>
      <c r="U9" s="276"/>
      <c r="V9" s="277"/>
      <c r="W9" s="276"/>
      <c r="X9" s="277"/>
      <c r="Y9" s="276"/>
      <c r="Z9" s="277"/>
      <c r="AA9" s="276"/>
      <c r="AB9" s="277"/>
      <c r="AC9" s="276"/>
      <c r="AD9" s="277"/>
      <c r="AE9" s="276"/>
      <c r="AF9" s="277"/>
      <c r="AG9" s="276"/>
      <c r="AH9" s="277"/>
      <c r="AI9" s="276"/>
      <c r="AJ9" s="277"/>
      <c r="AK9" s="276"/>
      <c r="AL9" s="277"/>
      <c r="AM9" s="276"/>
      <c r="AN9" s="277"/>
      <c r="AO9" s="276"/>
      <c r="AP9" s="277"/>
      <c r="AQ9" s="276"/>
      <c r="AR9" s="277"/>
      <c r="AS9" s="276"/>
      <c r="AT9" s="277"/>
      <c r="AU9" s="276"/>
      <c r="AV9" s="277"/>
      <c r="AW9" s="276">
        <v>0.8</v>
      </c>
      <c r="AX9" s="277"/>
      <c r="AY9" s="276">
        <v>0.8</v>
      </c>
      <c r="AZ9" s="277"/>
      <c r="BA9" s="276"/>
      <c r="BB9" s="277"/>
      <c r="BC9" s="276"/>
      <c r="BD9" s="277"/>
      <c r="BE9" s="276"/>
      <c r="BF9" s="277"/>
      <c r="BG9" s="276"/>
      <c r="BH9" s="277"/>
      <c r="BI9" s="276"/>
      <c r="BJ9" s="277"/>
      <c r="BK9" s="276"/>
      <c r="BL9" s="277"/>
      <c r="BM9" s="276"/>
      <c r="BN9" s="277"/>
      <c r="BO9" s="276"/>
      <c r="BP9" s="277"/>
      <c r="BQ9" s="276"/>
      <c r="BR9" s="277"/>
      <c r="BS9" s="276"/>
      <c r="BT9" s="277"/>
      <c r="BU9" s="276"/>
      <c r="BV9" s="277"/>
      <c r="BW9" s="276"/>
      <c r="BX9" s="277"/>
      <c r="BY9" s="276"/>
      <c r="BZ9" s="277"/>
      <c r="CA9" s="276"/>
      <c r="CB9" s="277"/>
      <c r="CC9" s="276"/>
      <c r="CD9" s="277"/>
      <c r="CE9" s="276"/>
      <c r="CF9" s="277"/>
      <c r="CG9" s="276"/>
      <c r="CH9" s="277"/>
      <c r="CI9" s="276"/>
      <c r="CJ9" s="277"/>
      <c r="CK9" s="276"/>
      <c r="CL9" s="277"/>
      <c r="CM9" s="276"/>
      <c r="CN9" s="277"/>
      <c r="CO9" s="276"/>
      <c r="CP9" s="277"/>
      <c r="CQ9" s="276"/>
      <c r="CR9" s="277"/>
      <c r="CS9" s="276"/>
      <c r="CT9" s="277"/>
      <c r="CU9" s="276"/>
      <c r="CV9" s="277"/>
      <c r="CW9" s="276"/>
      <c r="CX9" s="277"/>
      <c r="CY9" s="276"/>
      <c r="CZ9" s="277"/>
      <c r="DA9" s="276"/>
      <c r="DB9" s="277"/>
      <c r="DC9" s="276"/>
      <c r="DD9" s="277"/>
      <c r="DE9" s="276"/>
      <c r="DF9" s="277"/>
      <c r="DG9" s="276"/>
      <c r="DH9" s="277"/>
      <c r="DI9" s="276"/>
      <c r="DJ9" s="277"/>
      <c r="DK9" s="276"/>
      <c r="DL9" s="277"/>
      <c r="DM9" s="276"/>
      <c r="DN9" s="277"/>
      <c r="DO9" s="276"/>
      <c r="DP9" s="277"/>
      <c r="DQ9" s="276"/>
      <c r="DR9" s="277"/>
      <c r="DS9" s="276"/>
      <c r="DT9" s="277"/>
      <c r="DU9" s="276"/>
      <c r="DV9" s="277"/>
      <c r="DW9" s="276"/>
      <c r="DX9" s="277"/>
      <c r="DY9" s="132"/>
      <c r="DZ9" s="133"/>
      <c r="EA9" s="19"/>
    </row>
    <row r="10" spans="1:131" s="1" customFormat="1" ht="24.75" customHeight="1" x14ac:dyDescent="0.2">
      <c r="A10" s="17"/>
      <c r="B10" s="18" t="s">
        <v>71</v>
      </c>
      <c r="C10" s="249" t="s">
        <v>82</v>
      </c>
      <c r="D10" s="282"/>
      <c r="E10" s="249" t="s">
        <v>200</v>
      </c>
      <c r="F10" s="250"/>
      <c r="G10" s="249" t="s">
        <v>75</v>
      </c>
      <c r="H10" s="250"/>
      <c r="I10" s="284" t="s">
        <v>247</v>
      </c>
      <c r="J10" s="285"/>
      <c r="K10" s="251" t="s">
        <v>246</v>
      </c>
      <c r="L10" s="252"/>
      <c r="M10" s="251" t="s">
        <v>75</v>
      </c>
      <c r="N10" s="252"/>
      <c r="O10" s="249" t="s">
        <v>220</v>
      </c>
      <c r="P10" s="250"/>
      <c r="Q10" s="249"/>
      <c r="R10" s="250"/>
      <c r="S10" s="249" t="s">
        <v>220</v>
      </c>
      <c r="T10" s="250"/>
      <c r="U10" s="249" t="s">
        <v>75</v>
      </c>
      <c r="V10" s="250"/>
      <c r="W10" s="249" t="s">
        <v>86</v>
      </c>
      <c r="X10" s="250"/>
      <c r="Y10" s="249" t="s">
        <v>85</v>
      </c>
      <c r="Z10" s="250"/>
      <c r="AA10" s="249" t="s">
        <v>85</v>
      </c>
      <c r="AB10" s="250"/>
      <c r="AC10" s="249" t="s">
        <v>86</v>
      </c>
      <c r="AD10" s="250"/>
      <c r="AE10" s="249" t="s">
        <v>85</v>
      </c>
      <c r="AF10" s="250"/>
      <c r="AG10" s="249" t="s">
        <v>192</v>
      </c>
      <c r="AH10" s="250"/>
      <c r="AI10" s="249" t="s">
        <v>220</v>
      </c>
      <c r="AJ10" s="250"/>
      <c r="AK10" s="249" t="s">
        <v>86</v>
      </c>
      <c r="AL10" s="250"/>
      <c r="AM10" s="249" t="s">
        <v>85</v>
      </c>
      <c r="AN10" s="250"/>
      <c r="AO10" s="249" t="s">
        <v>86</v>
      </c>
      <c r="AP10" s="250"/>
      <c r="AQ10" s="249" t="s">
        <v>86</v>
      </c>
      <c r="AR10" s="250"/>
      <c r="AS10" s="249" t="s">
        <v>85</v>
      </c>
      <c r="AT10" s="250"/>
      <c r="AU10" s="249" t="s">
        <v>76</v>
      </c>
      <c r="AV10" s="250"/>
      <c r="AW10" s="249" t="s">
        <v>220</v>
      </c>
      <c r="AX10" s="250"/>
      <c r="AY10" s="249" t="s">
        <v>75</v>
      </c>
      <c r="AZ10" s="250"/>
      <c r="BA10" s="249" t="s">
        <v>75</v>
      </c>
      <c r="BB10" s="250"/>
      <c r="BC10" s="249" t="s">
        <v>85</v>
      </c>
      <c r="BD10" s="250"/>
      <c r="BE10" s="249" t="s">
        <v>86</v>
      </c>
      <c r="BF10" s="250"/>
      <c r="BG10" s="249" t="s">
        <v>76</v>
      </c>
      <c r="BH10" s="250"/>
      <c r="BI10" s="249" t="s">
        <v>76</v>
      </c>
      <c r="BJ10" s="250"/>
      <c r="BK10" s="249" t="s">
        <v>76</v>
      </c>
      <c r="BL10" s="250"/>
      <c r="BM10" s="249" t="s">
        <v>220</v>
      </c>
      <c r="BN10" s="250"/>
      <c r="BO10" s="249" t="s">
        <v>86</v>
      </c>
      <c r="BP10" s="250"/>
      <c r="BQ10" s="249" t="s">
        <v>192</v>
      </c>
      <c r="BR10" s="250"/>
      <c r="BS10" s="249" t="s">
        <v>85</v>
      </c>
      <c r="BT10" s="250"/>
      <c r="BU10" s="249" t="s">
        <v>85</v>
      </c>
      <c r="BV10" s="250"/>
      <c r="BW10" s="249" t="s">
        <v>86</v>
      </c>
      <c r="BX10" s="250"/>
      <c r="BY10" s="249" t="s">
        <v>86</v>
      </c>
      <c r="BZ10" s="250"/>
      <c r="CA10" s="249" t="s">
        <v>86</v>
      </c>
      <c r="CB10" s="250"/>
      <c r="CC10" s="249" t="s">
        <v>86</v>
      </c>
      <c r="CD10" s="250"/>
      <c r="CE10" s="249" t="s">
        <v>86</v>
      </c>
      <c r="CF10" s="250"/>
      <c r="CG10" s="249" t="s">
        <v>86</v>
      </c>
      <c r="CH10" s="250"/>
      <c r="CI10" s="249" t="s">
        <v>86</v>
      </c>
      <c r="CJ10" s="250"/>
      <c r="CK10" s="249" t="s">
        <v>86</v>
      </c>
      <c r="CL10" s="250"/>
      <c r="CM10" s="249" t="s">
        <v>86</v>
      </c>
      <c r="CN10" s="250"/>
      <c r="CO10" s="249" t="s">
        <v>86</v>
      </c>
      <c r="CP10" s="250"/>
      <c r="CQ10" s="249" t="s">
        <v>86</v>
      </c>
      <c r="CR10" s="250"/>
      <c r="CS10" s="249" t="s">
        <v>86</v>
      </c>
      <c r="CT10" s="250"/>
      <c r="CU10" s="249" t="s">
        <v>86</v>
      </c>
      <c r="CV10" s="250"/>
      <c r="CW10" s="249" t="s">
        <v>86</v>
      </c>
      <c r="CX10" s="250"/>
      <c r="CY10" s="249" t="s">
        <v>86</v>
      </c>
      <c r="CZ10" s="250"/>
      <c r="DA10" s="249" t="s">
        <v>86</v>
      </c>
      <c r="DB10" s="250"/>
      <c r="DC10" s="249" t="s">
        <v>86</v>
      </c>
      <c r="DD10" s="250"/>
      <c r="DE10" s="249" t="s">
        <v>86</v>
      </c>
      <c r="DF10" s="250"/>
      <c r="DG10" s="249" t="s">
        <v>86</v>
      </c>
      <c r="DH10" s="250"/>
      <c r="DI10" s="249" t="s">
        <v>86</v>
      </c>
      <c r="DJ10" s="250"/>
      <c r="DK10" s="249" t="s">
        <v>86</v>
      </c>
      <c r="DL10" s="250"/>
      <c r="DM10" s="249" t="s">
        <v>86</v>
      </c>
      <c r="DN10" s="250"/>
      <c r="DO10" s="249" t="s">
        <v>86</v>
      </c>
      <c r="DP10" s="250"/>
      <c r="DQ10" s="249" t="s">
        <v>86</v>
      </c>
      <c r="DR10" s="250"/>
      <c r="DS10" s="249" t="s">
        <v>86</v>
      </c>
      <c r="DT10" s="250"/>
      <c r="DU10" s="249" t="s">
        <v>76</v>
      </c>
      <c r="DV10" s="250"/>
      <c r="DW10" s="249" t="s">
        <v>85</v>
      </c>
      <c r="DX10" s="250"/>
      <c r="DY10" s="135"/>
      <c r="DZ10" s="136"/>
      <c r="EA10" s="19"/>
    </row>
    <row r="11" spans="1:131" s="1" customFormat="1" ht="21" customHeight="1" x14ac:dyDescent="0.2">
      <c r="A11" s="17"/>
      <c r="B11" s="18" t="s">
        <v>12</v>
      </c>
      <c r="C11" s="249" t="s">
        <v>210</v>
      </c>
      <c r="D11" s="282"/>
      <c r="E11" s="249" t="s">
        <v>210</v>
      </c>
      <c r="F11" s="250"/>
      <c r="G11" s="249" t="s">
        <v>214</v>
      </c>
      <c r="H11" s="250"/>
      <c r="I11" s="249" t="s">
        <v>210</v>
      </c>
      <c r="J11" s="250"/>
      <c r="K11" s="249" t="s">
        <v>210</v>
      </c>
      <c r="L11" s="250"/>
      <c r="M11" s="249"/>
      <c r="N11" s="250"/>
      <c r="O11" s="249" t="s">
        <v>210</v>
      </c>
      <c r="P11" s="250"/>
      <c r="Q11" s="249"/>
      <c r="R11" s="250"/>
      <c r="S11" s="249" t="s">
        <v>210</v>
      </c>
      <c r="T11" s="250"/>
      <c r="U11" s="249"/>
      <c r="V11" s="250"/>
      <c r="W11" s="249" t="s">
        <v>211</v>
      </c>
      <c r="X11" s="250"/>
      <c r="Y11" s="249" t="s">
        <v>211</v>
      </c>
      <c r="Z11" s="250"/>
      <c r="AA11" s="249" t="s">
        <v>211</v>
      </c>
      <c r="AB11" s="250"/>
      <c r="AC11" s="249" t="s">
        <v>211</v>
      </c>
      <c r="AD11" s="250"/>
      <c r="AE11" s="249" t="s">
        <v>204</v>
      </c>
      <c r="AF11" s="250"/>
      <c r="AG11" s="249" t="s">
        <v>214</v>
      </c>
      <c r="AH11" s="250"/>
      <c r="AI11" s="249"/>
      <c r="AJ11" s="250"/>
      <c r="AK11" s="249" t="s">
        <v>214</v>
      </c>
      <c r="AL11" s="250"/>
      <c r="AM11" s="249" t="s">
        <v>214</v>
      </c>
      <c r="AN11" s="250"/>
      <c r="AO11" s="249" t="s">
        <v>214</v>
      </c>
      <c r="AP11" s="250"/>
      <c r="AQ11" s="249" t="s">
        <v>214</v>
      </c>
      <c r="AR11" s="250"/>
      <c r="AS11" s="249" t="s">
        <v>212</v>
      </c>
      <c r="AT11" s="250"/>
      <c r="AU11" s="249" t="s">
        <v>211</v>
      </c>
      <c r="AV11" s="250"/>
      <c r="AW11" s="249" t="s">
        <v>210</v>
      </c>
      <c r="AX11" s="250"/>
      <c r="AY11" s="249"/>
      <c r="AZ11" s="250"/>
      <c r="BA11" s="249" t="s">
        <v>213</v>
      </c>
      <c r="BB11" s="250"/>
      <c r="BC11" s="249" t="s">
        <v>204</v>
      </c>
      <c r="BD11" s="250"/>
      <c r="BE11" s="249" t="s">
        <v>204</v>
      </c>
      <c r="BF11" s="250"/>
      <c r="BG11" s="249" t="s">
        <v>204</v>
      </c>
      <c r="BH11" s="250"/>
      <c r="BI11" s="249" t="s">
        <v>204</v>
      </c>
      <c r="BJ11" s="250"/>
      <c r="BK11" s="249"/>
      <c r="BL11" s="250"/>
      <c r="BM11" s="249" t="s">
        <v>210</v>
      </c>
      <c r="BN11" s="250"/>
      <c r="BO11" s="249"/>
      <c r="BP11" s="250"/>
      <c r="BQ11" s="249" t="s">
        <v>204</v>
      </c>
      <c r="BR11" s="250"/>
      <c r="BS11" s="249" t="s">
        <v>214</v>
      </c>
      <c r="BT11" s="250"/>
      <c r="BU11" s="249" t="s">
        <v>214</v>
      </c>
      <c r="BV11" s="250"/>
      <c r="BW11" s="249" t="s">
        <v>212</v>
      </c>
      <c r="BX11" s="250"/>
      <c r="BY11" s="249" t="s">
        <v>204</v>
      </c>
      <c r="BZ11" s="250"/>
      <c r="CA11" s="249" t="s">
        <v>204</v>
      </c>
      <c r="CB11" s="250"/>
      <c r="CC11" s="249" t="s">
        <v>204</v>
      </c>
      <c r="CD11" s="250"/>
      <c r="CE11" s="249" t="s">
        <v>204</v>
      </c>
      <c r="CF11" s="250"/>
      <c r="CG11" s="249" t="s">
        <v>204</v>
      </c>
      <c r="CH11" s="250"/>
      <c r="CI11" s="249" t="s">
        <v>204</v>
      </c>
      <c r="CJ11" s="250"/>
      <c r="CK11" s="249" t="s">
        <v>204</v>
      </c>
      <c r="CL11" s="250"/>
      <c r="CM11" s="249" t="s">
        <v>204</v>
      </c>
      <c r="CN11" s="250"/>
      <c r="CO11" s="249" t="s">
        <v>204</v>
      </c>
      <c r="CP11" s="250"/>
      <c r="CQ11" s="249" t="s">
        <v>204</v>
      </c>
      <c r="CR11" s="250"/>
      <c r="CS11" s="249" t="s">
        <v>204</v>
      </c>
      <c r="CT11" s="250"/>
      <c r="CU11" s="249" t="s">
        <v>204</v>
      </c>
      <c r="CV11" s="250"/>
      <c r="CW11" s="249" t="s">
        <v>204</v>
      </c>
      <c r="CX11" s="250"/>
      <c r="CY11" s="249" t="s">
        <v>204</v>
      </c>
      <c r="CZ11" s="250"/>
      <c r="DA11" s="249" t="s">
        <v>204</v>
      </c>
      <c r="DB11" s="250"/>
      <c r="DC11" s="249" t="s">
        <v>204</v>
      </c>
      <c r="DD11" s="250"/>
      <c r="DE11" s="249" t="s">
        <v>204</v>
      </c>
      <c r="DF11" s="250"/>
      <c r="DG11" s="249" t="s">
        <v>204</v>
      </c>
      <c r="DH11" s="250"/>
      <c r="DI11" s="249" t="s">
        <v>204</v>
      </c>
      <c r="DJ11" s="250"/>
      <c r="DK11" s="249" t="s">
        <v>204</v>
      </c>
      <c r="DL11" s="250"/>
      <c r="DM11" s="249" t="s">
        <v>204</v>
      </c>
      <c r="DN11" s="250"/>
      <c r="DO11" s="249" t="s">
        <v>204</v>
      </c>
      <c r="DP11" s="250"/>
      <c r="DQ11" s="249" t="s">
        <v>204</v>
      </c>
      <c r="DR11" s="250"/>
      <c r="DS11" s="249" t="s">
        <v>204</v>
      </c>
      <c r="DT11" s="250"/>
      <c r="DU11" s="249"/>
      <c r="DV11" s="250"/>
      <c r="DW11" s="249"/>
      <c r="DX11" s="250"/>
      <c r="DY11" s="135"/>
      <c r="DZ11" s="136"/>
      <c r="EA11" s="19"/>
    </row>
    <row r="12" spans="1:131" ht="25.5" x14ac:dyDescent="0.2">
      <c r="A12" s="54"/>
      <c r="B12" s="18" t="s">
        <v>13</v>
      </c>
      <c r="C12" s="249">
        <v>30</v>
      </c>
      <c r="D12" s="283"/>
      <c r="E12" s="249">
        <v>30</v>
      </c>
      <c r="F12" s="250"/>
      <c r="G12" s="249">
        <v>4</v>
      </c>
      <c r="H12" s="283"/>
      <c r="I12" s="249">
        <v>30</v>
      </c>
      <c r="J12" s="250"/>
      <c r="K12" s="249">
        <v>30</v>
      </c>
      <c r="L12" s="250"/>
      <c r="M12" s="249"/>
      <c r="N12" s="283"/>
      <c r="O12" s="249">
        <v>30</v>
      </c>
      <c r="P12" s="250"/>
      <c r="Q12" s="249"/>
      <c r="R12" s="283"/>
      <c r="S12" s="249">
        <v>30</v>
      </c>
      <c r="T12" s="250"/>
      <c r="U12" s="249"/>
      <c r="V12" s="250"/>
      <c r="W12" s="249">
        <v>8</v>
      </c>
      <c r="X12" s="250"/>
      <c r="Y12" s="249">
        <v>8</v>
      </c>
      <c r="Z12" s="250"/>
      <c r="AA12" s="249">
        <v>8</v>
      </c>
      <c r="AB12" s="250"/>
      <c r="AC12" s="249">
        <v>8</v>
      </c>
      <c r="AD12" s="250"/>
      <c r="AE12" s="249"/>
      <c r="AF12" s="250"/>
      <c r="AG12" s="249">
        <v>4</v>
      </c>
      <c r="AH12" s="250"/>
      <c r="AI12" s="249"/>
      <c r="AJ12" s="250"/>
      <c r="AK12" s="249">
        <v>4</v>
      </c>
      <c r="AL12" s="250"/>
      <c r="AM12" s="249">
        <v>4</v>
      </c>
      <c r="AN12" s="250"/>
      <c r="AO12" s="249">
        <v>4</v>
      </c>
      <c r="AP12" s="250"/>
      <c r="AQ12" s="249">
        <v>4</v>
      </c>
      <c r="AR12" s="250"/>
      <c r="AS12" s="249">
        <v>2</v>
      </c>
      <c r="AT12" s="250"/>
      <c r="AU12" s="249">
        <v>8</v>
      </c>
      <c r="AV12" s="250"/>
      <c r="AW12" s="249">
        <v>30</v>
      </c>
      <c r="AX12" s="250"/>
      <c r="AY12" s="249"/>
      <c r="AZ12" s="250"/>
      <c r="BA12" s="249">
        <v>1</v>
      </c>
      <c r="BB12" s="250"/>
      <c r="BC12" s="249"/>
      <c r="BD12" s="250"/>
      <c r="BE12" s="249"/>
      <c r="BF12" s="250"/>
      <c r="BG12" s="249"/>
      <c r="BH12" s="250"/>
      <c r="BI12" s="249"/>
      <c r="BJ12" s="250"/>
      <c r="BK12" s="249"/>
      <c r="BL12" s="250"/>
      <c r="BM12" s="249">
        <v>30</v>
      </c>
      <c r="BN12" s="250"/>
      <c r="BO12" s="249"/>
      <c r="BP12" s="250"/>
      <c r="BQ12" s="249"/>
      <c r="BR12" s="250"/>
      <c r="BS12" s="249">
        <v>4</v>
      </c>
      <c r="BT12" s="250"/>
      <c r="BU12" s="249">
        <v>4</v>
      </c>
      <c r="BV12" s="250"/>
      <c r="BW12" s="249">
        <v>2</v>
      </c>
      <c r="BX12" s="250"/>
      <c r="BY12" s="249"/>
      <c r="BZ12" s="250"/>
      <c r="CA12" s="249"/>
      <c r="CB12" s="250"/>
      <c r="CC12" s="249"/>
      <c r="CD12" s="250"/>
      <c r="CE12" s="249"/>
      <c r="CF12" s="250"/>
      <c r="CG12" s="249"/>
      <c r="CH12" s="250"/>
      <c r="CI12" s="249"/>
      <c r="CJ12" s="250"/>
      <c r="CK12" s="249"/>
      <c r="CL12" s="250"/>
      <c r="CM12" s="249"/>
      <c r="CN12" s="250"/>
      <c r="CO12" s="249"/>
      <c r="CP12" s="250"/>
      <c r="CQ12" s="249"/>
      <c r="CR12" s="250"/>
      <c r="CS12" s="249"/>
      <c r="CT12" s="250"/>
      <c r="CU12" s="249"/>
      <c r="CV12" s="250"/>
      <c r="CW12" s="249"/>
      <c r="CX12" s="250"/>
      <c r="CY12" s="249"/>
      <c r="CZ12" s="250"/>
      <c r="DA12" s="249"/>
      <c r="DB12" s="250"/>
      <c r="DC12" s="249"/>
      <c r="DD12" s="250"/>
      <c r="DE12" s="249"/>
      <c r="DF12" s="250"/>
      <c r="DG12" s="249"/>
      <c r="DH12" s="250"/>
      <c r="DI12" s="249"/>
      <c r="DJ12" s="250"/>
      <c r="DK12" s="249"/>
      <c r="DL12" s="250"/>
      <c r="DM12" s="249"/>
      <c r="DN12" s="250"/>
      <c r="DO12" s="249"/>
      <c r="DP12" s="250"/>
      <c r="DQ12" s="249"/>
      <c r="DR12" s="250"/>
      <c r="DS12" s="249"/>
      <c r="DT12" s="250"/>
      <c r="DU12" s="249"/>
      <c r="DV12" s="250"/>
      <c r="DW12" s="249"/>
      <c r="DX12" s="250"/>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DW4:DX4"/>
    <mergeCell ref="DY4:DZ4"/>
    <mergeCell ref="CU4:CV4"/>
    <mergeCell ref="DA4:DB4"/>
    <mergeCell ref="DS4:DT4"/>
    <mergeCell ref="DE4:DF4"/>
    <mergeCell ref="CW4:CX4"/>
    <mergeCell ref="DC4:DD4"/>
    <mergeCell ref="DO4:DP4"/>
    <mergeCell ref="DQ4:DR4"/>
    <mergeCell ref="CI4:CJ4"/>
    <mergeCell ref="BY4:BZ4"/>
    <mergeCell ref="DU4:DV4"/>
    <mergeCell ref="CY4:CZ4"/>
    <mergeCell ref="DK4:DL4"/>
    <mergeCell ref="CO4:CP4"/>
    <mergeCell ref="CQ4:CR4"/>
    <mergeCell ref="DM4:DN4"/>
    <mergeCell ref="CA4:CB4"/>
    <mergeCell ref="CM4:CN4"/>
    <mergeCell ref="DI4:DJ4"/>
    <mergeCell ref="DG4:DH4"/>
    <mergeCell ref="CS4:CT4"/>
    <mergeCell ref="CK4:CL4"/>
    <mergeCell ref="CC4:CD4"/>
    <mergeCell ref="CE4:CF4"/>
    <mergeCell ref="AO4:AP4"/>
    <mergeCell ref="AQ4:AR4"/>
    <mergeCell ref="AS4:AT4"/>
    <mergeCell ref="AI4:AJ4"/>
    <mergeCell ref="AU4:AV4"/>
    <mergeCell ref="AW4:AX4"/>
    <mergeCell ref="AY4:AZ4"/>
    <mergeCell ref="BE4:BF4"/>
    <mergeCell ref="CG4:CH4"/>
    <mergeCell ref="BA4:BB4"/>
    <mergeCell ref="BC4:BD4"/>
    <mergeCell ref="BM4:BN4"/>
    <mergeCell ref="BO4:BP4"/>
    <mergeCell ref="BS4:BT4"/>
    <mergeCell ref="BG4:BH4"/>
    <mergeCell ref="BI4:BJ4"/>
    <mergeCell ref="BK4:BL4"/>
    <mergeCell ref="BU4:BV4"/>
    <mergeCell ref="BQ4:BR4"/>
    <mergeCell ref="BW4:BX4"/>
    <mergeCell ref="I10:J10"/>
    <mergeCell ref="S4:T4"/>
    <mergeCell ref="U4:V4"/>
    <mergeCell ref="O4:P4"/>
    <mergeCell ref="AA4:AB4"/>
    <mergeCell ref="AG4:AH4"/>
    <mergeCell ref="K10:L10"/>
    <mergeCell ref="Q10:R10"/>
    <mergeCell ref="Y4:Z4"/>
    <mergeCell ref="M10:N10"/>
    <mergeCell ref="U10:V10"/>
    <mergeCell ref="Q5:R5"/>
    <mergeCell ref="Q6:R6"/>
    <mergeCell ref="Q7:R7"/>
    <mergeCell ref="Q9:R9"/>
    <mergeCell ref="O8:P8"/>
    <mergeCell ref="U9:V9"/>
    <mergeCell ref="S8:T8"/>
    <mergeCell ref="S9:T9"/>
    <mergeCell ref="S7:T7"/>
    <mergeCell ref="Y6:Z6"/>
    <mergeCell ref="AE6:AF6"/>
    <mergeCell ref="AE7:AF7"/>
    <mergeCell ref="Q4:R4"/>
    <mergeCell ref="C5:D5"/>
    <mergeCell ref="O9:P9"/>
    <mergeCell ref="O7:P7"/>
    <mergeCell ref="M9:N9"/>
    <mergeCell ref="E6:F6"/>
    <mergeCell ref="M5:N5"/>
    <mergeCell ref="C6:D6"/>
    <mergeCell ref="E9:F9"/>
    <mergeCell ref="G6:H6"/>
    <mergeCell ref="G7:H7"/>
    <mergeCell ref="E5:F5"/>
    <mergeCell ref="O5:P5"/>
    <mergeCell ref="G5:H5"/>
    <mergeCell ref="I5:J5"/>
    <mergeCell ref="K7:L7"/>
    <mergeCell ref="K8:L8"/>
    <mergeCell ref="K9:L9"/>
    <mergeCell ref="O6:P6"/>
    <mergeCell ref="U12:V12"/>
    <mergeCell ref="S10:T10"/>
    <mergeCell ref="S11:T11"/>
    <mergeCell ref="S12:T12"/>
    <mergeCell ref="O12:P12"/>
    <mergeCell ref="C4:D4"/>
    <mergeCell ref="E4:F4"/>
    <mergeCell ref="G4:H4"/>
    <mergeCell ref="I4:J4"/>
    <mergeCell ref="I9:J9"/>
    <mergeCell ref="Q11:R11"/>
    <mergeCell ref="Q12:R12"/>
    <mergeCell ref="O10:P10"/>
    <mergeCell ref="O11:P11"/>
    <mergeCell ref="C12:D12"/>
    <mergeCell ref="G11:H11"/>
    <mergeCell ref="G12:H12"/>
    <mergeCell ref="E11:F11"/>
    <mergeCell ref="E12:F12"/>
    <mergeCell ref="M12:N12"/>
    <mergeCell ref="C11:D11"/>
    <mergeCell ref="I11:J11"/>
    <mergeCell ref="I12:J12"/>
    <mergeCell ref="M11:N11"/>
    <mergeCell ref="K11:L11"/>
    <mergeCell ref="K12:L12"/>
    <mergeCell ref="C10:D10"/>
    <mergeCell ref="G8:H8"/>
    <mergeCell ref="DC7:DD7"/>
    <mergeCell ref="CE6:CF6"/>
    <mergeCell ref="CK7:CL7"/>
    <mergeCell ref="CM7:CN7"/>
    <mergeCell ref="G10:H10"/>
    <mergeCell ref="DA8:DB8"/>
    <mergeCell ref="CQ8:CR8"/>
    <mergeCell ref="DC8:DD8"/>
    <mergeCell ref="E10:F10"/>
    <mergeCell ref="I7:J7"/>
    <mergeCell ref="I6:J6"/>
    <mergeCell ref="I8:J8"/>
    <mergeCell ref="C9:D9"/>
    <mergeCell ref="C7:D7"/>
    <mergeCell ref="E7:F7"/>
    <mergeCell ref="C8:D8"/>
    <mergeCell ref="E8:F8"/>
    <mergeCell ref="M7:N7"/>
    <mergeCell ref="M8:N8"/>
    <mergeCell ref="G9:H9"/>
    <mergeCell ref="U8:V8"/>
    <mergeCell ref="AW8:AX8"/>
    <mergeCell ref="BA7:BB7"/>
    <mergeCell ref="AW9:AX9"/>
    <mergeCell ref="AE9:AF9"/>
    <mergeCell ref="AC9:AD9"/>
    <mergeCell ref="AE8:AF8"/>
    <mergeCell ref="AI7:AJ7"/>
    <mergeCell ref="AK8:AL8"/>
    <mergeCell ref="U7:V7"/>
    <mergeCell ref="AG8:AH8"/>
    <mergeCell ref="AK7:AL7"/>
    <mergeCell ref="AC7:AD7"/>
    <mergeCell ref="AS9:AT9"/>
    <mergeCell ref="AK9:AL9"/>
    <mergeCell ref="AM9:AN9"/>
    <mergeCell ref="AU9:AV9"/>
    <mergeCell ref="Q8:R8"/>
    <mergeCell ref="DY8:DZ8"/>
    <mergeCell ref="DM7:DN7"/>
    <mergeCell ref="DS7:DT7"/>
    <mergeCell ref="CU8:CV8"/>
    <mergeCell ref="CM8:CN8"/>
    <mergeCell ref="CS8:CT8"/>
    <mergeCell ref="CI7:CJ7"/>
    <mergeCell ref="CO8:CP8"/>
    <mergeCell ref="DS8:DT8"/>
    <mergeCell ref="DU8:DV8"/>
    <mergeCell ref="DK8:DL8"/>
    <mergeCell ref="CY8:CZ8"/>
    <mergeCell ref="CW8:CX8"/>
    <mergeCell ref="CA8:CB8"/>
    <mergeCell ref="CC8:CD8"/>
    <mergeCell ref="CC7:CD7"/>
    <mergeCell ref="AU7:AV7"/>
    <mergeCell ref="AU8:AV8"/>
    <mergeCell ref="AS7:AT7"/>
    <mergeCell ref="AI8:AJ8"/>
    <mergeCell ref="DO8:DP8"/>
    <mergeCell ref="CE7:CF7"/>
    <mergeCell ref="CQ7:CR7"/>
    <mergeCell ref="AO5:AP5"/>
    <mergeCell ref="AS8:AT8"/>
    <mergeCell ref="AQ8:AR8"/>
    <mergeCell ref="AQ5:AR5"/>
    <mergeCell ref="BQ5:BR5"/>
    <mergeCell ref="AY5:AZ5"/>
    <mergeCell ref="BC5:BD5"/>
    <mergeCell ref="BC9:BD9"/>
    <mergeCell ref="BI8:BJ8"/>
    <mergeCell ref="AU5:AV5"/>
    <mergeCell ref="AW7:AX7"/>
    <mergeCell ref="BE8:BF8"/>
    <mergeCell ref="BA8:BB8"/>
    <mergeCell ref="AY8:AZ8"/>
    <mergeCell ref="AY7:AZ7"/>
    <mergeCell ref="BE7:BF7"/>
    <mergeCell ref="BI9:BJ9"/>
    <mergeCell ref="BQ8:BR8"/>
    <mergeCell ref="BQ9:BR9"/>
    <mergeCell ref="BO8:BP8"/>
    <mergeCell ref="BO9:BP9"/>
    <mergeCell ref="BK7:BL7"/>
    <mergeCell ref="BM7:BN7"/>
    <mergeCell ref="BS5:BT5"/>
    <mergeCell ref="AS5:AT5"/>
    <mergeCell ref="AU6:AV6"/>
    <mergeCell ref="BE5:BF5"/>
    <mergeCell ref="BK5:BL5"/>
    <mergeCell ref="BI5:BJ5"/>
    <mergeCell ref="BG6:BH6"/>
    <mergeCell ref="BQ6:BR6"/>
    <mergeCell ref="BO6:BP6"/>
    <mergeCell ref="BC6:BD6"/>
    <mergeCell ref="BA6:BB6"/>
    <mergeCell ref="BE6:BF6"/>
    <mergeCell ref="BG5:BH5"/>
    <mergeCell ref="AS6:AT6"/>
    <mergeCell ref="AY6:AZ6"/>
    <mergeCell ref="BK6:BL6"/>
    <mergeCell ref="BM6:BN6"/>
    <mergeCell ref="CK5:CL5"/>
    <mergeCell ref="CE5:CF5"/>
    <mergeCell ref="CA5:CB5"/>
    <mergeCell ref="CI5:CJ5"/>
    <mergeCell ref="BW6:BX6"/>
    <mergeCell ref="CO6:CP6"/>
    <mergeCell ref="CI6:CJ6"/>
    <mergeCell ref="CM6:CN6"/>
    <mergeCell ref="CK6:CL6"/>
    <mergeCell ref="BW5:BX5"/>
    <mergeCell ref="CC5:CD5"/>
    <mergeCell ref="CC6:CD6"/>
    <mergeCell ref="BY5:BZ5"/>
    <mergeCell ref="BU5:BV5"/>
    <mergeCell ref="BS7:BT7"/>
    <mergeCell ref="BQ7:BR7"/>
    <mergeCell ref="BO7:BP7"/>
    <mergeCell ref="AW5:AX5"/>
    <mergeCell ref="BA5:BB5"/>
    <mergeCell ref="CU12:CV12"/>
    <mergeCell ref="DI10:DJ10"/>
    <mergeCell ref="DK10:DL10"/>
    <mergeCell ref="DE10:DF10"/>
    <mergeCell ref="BI6:BJ6"/>
    <mergeCell ref="AW6:AX6"/>
    <mergeCell ref="BM5:BN5"/>
    <mergeCell ref="BO5:BP5"/>
    <mergeCell ref="AW12:AX12"/>
    <mergeCell ref="BK10:BL10"/>
    <mergeCell ref="BA12:BB12"/>
    <mergeCell ref="BE10:BF10"/>
    <mergeCell ref="BE11:BF11"/>
    <mergeCell ref="BA11:BB11"/>
    <mergeCell ref="BG12:BH12"/>
    <mergeCell ref="BC10:BD10"/>
    <mergeCell ref="BG11:BH11"/>
    <mergeCell ref="BI12:BJ12"/>
    <mergeCell ref="BC12:BD12"/>
    <mergeCell ref="BC11:BD11"/>
    <mergeCell ref="AY12:AZ12"/>
    <mergeCell ref="DA12:DB12"/>
    <mergeCell ref="DA11:DB11"/>
    <mergeCell ref="DQ12:DR12"/>
    <mergeCell ref="DE12:DF12"/>
    <mergeCell ref="DK12:DL12"/>
    <mergeCell ref="DI12:DJ12"/>
    <mergeCell ref="DC12:DD12"/>
    <mergeCell ref="CS12:CT12"/>
    <mergeCell ref="CQ12:CR12"/>
    <mergeCell ref="CO12:CP12"/>
    <mergeCell ref="CM12:CN12"/>
    <mergeCell ref="CK12:CL12"/>
    <mergeCell ref="CW12:CX12"/>
    <mergeCell ref="CY12:CZ12"/>
    <mergeCell ref="BO12:BP12"/>
    <mergeCell ref="BM11:BN11"/>
    <mergeCell ref="DE8:DF8"/>
    <mergeCell ref="DG8:DH8"/>
    <mergeCell ref="DC9:DD9"/>
    <mergeCell ref="DE9:DF9"/>
    <mergeCell ref="DI8:DJ8"/>
    <mergeCell ref="DS10:DT10"/>
    <mergeCell ref="DM10:DN10"/>
    <mergeCell ref="DG11:DH11"/>
    <mergeCell ref="DM8:DN8"/>
    <mergeCell ref="DI11:DJ11"/>
    <mergeCell ref="DC11:DD11"/>
    <mergeCell ref="DE11:DF11"/>
    <mergeCell ref="DS11:DT11"/>
    <mergeCell ref="DK11:DL11"/>
    <mergeCell ref="DC10:DD10"/>
    <mergeCell ref="CE10:CF10"/>
    <mergeCell ref="CS9:CT9"/>
    <mergeCell ref="CE8:CF8"/>
    <mergeCell ref="BW8:BX8"/>
    <mergeCell ref="CU10:CV10"/>
    <mergeCell ref="CM11:CN11"/>
    <mergeCell ref="AY11:AZ11"/>
    <mergeCell ref="BW7:BX7"/>
    <mergeCell ref="BS6:BT6"/>
    <mergeCell ref="BG7:BH7"/>
    <mergeCell ref="AY10:AZ10"/>
    <mergeCell ref="CC11:CD11"/>
    <mergeCell ref="CI11:CJ11"/>
    <mergeCell ref="CM10:CN10"/>
    <mergeCell ref="CO11:CP11"/>
    <mergeCell ref="CA11:CB11"/>
    <mergeCell ref="CI10:CJ10"/>
    <mergeCell ref="BY9:BZ9"/>
    <mergeCell ref="CI9:CJ9"/>
    <mergeCell ref="CK8:CL8"/>
    <mergeCell ref="CG9:CH9"/>
    <mergeCell ref="CI8:CJ8"/>
    <mergeCell ref="CG8:CH8"/>
    <mergeCell ref="CK9:CL9"/>
    <mergeCell ref="DW12:DX12"/>
    <mergeCell ref="DW10:DX10"/>
    <mergeCell ref="DU12:DV12"/>
    <mergeCell ref="DU10:DV10"/>
    <mergeCell ref="DG9:DH9"/>
    <mergeCell ref="DU11:DV11"/>
    <mergeCell ref="DW8:DX8"/>
    <mergeCell ref="DS9:DT9"/>
    <mergeCell ref="DU9:DV9"/>
    <mergeCell ref="DW9:DX9"/>
    <mergeCell ref="DS12:DT12"/>
    <mergeCell ref="DG12:DH12"/>
    <mergeCell ref="DM12:DN12"/>
    <mergeCell ref="DQ10:DR10"/>
    <mergeCell ref="DQ11:DR11"/>
    <mergeCell ref="DM9:DN9"/>
    <mergeCell ref="DM11:DN11"/>
    <mergeCell ref="DO10:DP10"/>
    <mergeCell ref="DO11:DP11"/>
    <mergeCell ref="DW11:DX11"/>
    <mergeCell ref="DG10:DH10"/>
    <mergeCell ref="DO12:DP12"/>
    <mergeCell ref="DI9:DJ9"/>
    <mergeCell ref="DK9:DL9"/>
    <mergeCell ref="AM6:AN6"/>
    <mergeCell ref="AC10:AD10"/>
    <mergeCell ref="AG6:AH6"/>
    <mergeCell ref="AK6:AL6"/>
    <mergeCell ref="AG9:AH9"/>
    <mergeCell ref="W7:X7"/>
    <mergeCell ref="Y7:Z7"/>
    <mergeCell ref="AA6:AB6"/>
    <mergeCell ref="AA7:AB7"/>
    <mergeCell ref="AG7:AH7"/>
    <mergeCell ref="W8:X8"/>
    <mergeCell ref="Y8:Z8"/>
    <mergeCell ref="AA8:AB8"/>
    <mergeCell ref="AM10:AN10"/>
    <mergeCell ref="AM7:AN7"/>
    <mergeCell ref="W9:X9"/>
    <mergeCell ref="Y9:Z9"/>
    <mergeCell ref="AA11:AB11"/>
    <mergeCell ref="AA9:AB9"/>
    <mergeCell ref="AA10:AB10"/>
    <mergeCell ref="DA10:DB10"/>
    <mergeCell ref="DA9:DB9"/>
    <mergeCell ref="CS10:CT10"/>
    <mergeCell ref="CO10:CP10"/>
    <mergeCell ref="CQ11:CR11"/>
    <mergeCell ref="CY9:CZ9"/>
    <mergeCell ref="CQ9:CR9"/>
    <mergeCell ref="CU9:CV9"/>
    <mergeCell ref="CW9:CX9"/>
    <mergeCell ref="CW10:CX10"/>
    <mergeCell ref="CW11:CX11"/>
    <mergeCell ref="CU11:CV11"/>
    <mergeCell ref="AS10:AT10"/>
    <mergeCell ref="AY9:AZ9"/>
    <mergeCell ref="AO9:AP9"/>
    <mergeCell ref="CQ10:CR10"/>
    <mergeCell ref="CM9:CN9"/>
    <mergeCell ref="CA9:CB9"/>
    <mergeCell ref="CE9:CF9"/>
    <mergeCell ref="CC9:CD9"/>
    <mergeCell ref="CS11:CT11"/>
    <mergeCell ref="W11:X11"/>
    <mergeCell ref="AG11:AH11"/>
    <mergeCell ref="Y10:Z10"/>
    <mergeCell ref="AS11:AT11"/>
    <mergeCell ref="BE12:BF12"/>
    <mergeCell ref="AK12:AL12"/>
    <mergeCell ref="AA12:AB12"/>
    <mergeCell ref="AI12:AJ12"/>
    <mergeCell ref="AE12:AF12"/>
    <mergeCell ref="AG12:AH12"/>
    <mergeCell ref="AC11:AD11"/>
    <mergeCell ref="AC12:AD12"/>
    <mergeCell ref="AS12:AT12"/>
    <mergeCell ref="BA10:BB10"/>
    <mergeCell ref="AE10:AF10"/>
    <mergeCell ref="AG10:AH10"/>
    <mergeCell ref="Y11:Z11"/>
    <mergeCell ref="W10:X10"/>
    <mergeCell ref="W12:X12"/>
    <mergeCell ref="AK11:AL11"/>
    <mergeCell ref="AU12:AV12"/>
    <mergeCell ref="Y12:Z12"/>
    <mergeCell ref="AW10:AX10"/>
    <mergeCell ref="AW11:AX11"/>
    <mergeCell ref="CY10:CZ10"/>
    <mergeCell ref="CY11:CZ11"/>
    <mergeCell ref="CA12:CB12"/>
    <mergeCell ref="CE12:CF12"/>
    <mergeCell ref="CA10:CB10"/>
    <mergeCell ref="CE11:CF11"/>
    <mergeCell ref="BK12:BL12"/>
    <mergeCell ref="BM12:BN12"/>
    <mergeCell ref="BO11:BP11"/>
    <mergeCell ref="CC12:CD12"/>
    <mergeCell ref="BQ11:BR11"/>
    <mergeCell ref="CG10:CH10"/>
    <mergeCell ref="CG11:CH11"/>
    <mergeCell ref="CI12:CJ12"/>
    <mergeCell ref="CG12:CH12"/>
    <mergeCell ref="CK11:CL11"/>
    <mergeCell ref="CK10:CL10"/>
    <mergeCell ref="BW11:BX11"/>
    <mergeCell ref="BK11:BL11"/>
    <mergeCell ref="BY12:BZ12"/>
    <mergeCell ref="BW12:BX12"/>
    <mergeCell ref="BY10:BZ10"/>
    <mergeCell ref="BY11:BZ11"/>
    <mergeCell ref="BO10:BP10"/>
    <mergeCell ref="DW6:DX6"/>
    <mergeCell ref="DU6:DV6"/>
    <mergeCell ref="DS6:DT6"/>
    <mergeCell ref="DE5:DF5"/>
    <mergeCell ref="BU9:BV9"/>
    <mergeCell ref="BU6:BV6"/>
    <mergeCell ref="CC10:CD10"/>
    <mergeCell ref="BU8:BV8"/>
    <mergeCell ref="BU7:BV7"/>
    <mergeCell ref="BU10:BV10"/>
    <mergeCell ref="BW10:BX10"/>
    <mergeCell ref="BW9:BX9"/>
    <mergeCell ref="BY6:BZ6"/>
    <mergeCell ref="BY7:BZ7"/>
    <mergeCell ref="BY8:BZ8"/>
    <mergeCell ref="CA6:CB6"/>
    <mergeCell ref="DQ8:DR8"/>
    <mergeCell ref="DQ9:DR9"/>
    <mergeCell ref="DO6:DP6"/>
    <mergeCell ref="DO9:DP9"/>
    <mergeCell ref="DO7:DP7"/>
    <mergeCell ref="DQ7:DR7"/>
    <mergeCell ref="CO9:CP9"/>
    <mergeCell ref="DG6:DH6"/>
    <mergeCell ref="CW5:CX5"/>
    <mergeCell ref="CA7:CB7"/>
    <mergeCell ref="CG5:CH5"/>
    <mergeCell ref="CS7:CT7"/>
    <mergeCell ref="DU5:DV5"/>
    <mergeCell ref="CG7:CH7"/>
    <mergeCell ref="DS5:DT5"/>
    <mergeCell ref="DQ5:DR5"/>
    <mergeCell ref="CU7:CV7"/>
    <mergeCell ref="CW7:CX7"/>
    <mergeCell ref="CG6:CH6"/>
    <mergeCell ref="CO7:CP7"/>
    <mergeCell ref="CO5:CP5"/>
    <mergeCell ref="CY5:CZ5"/>
    <mergeCell ref="DU7:DV7"/>
    <mergeCell ref="DC6:DD6"/>
    <mergeCell ref="DI6:DJ6"/>
    <mergeCell ref="DK6:DL6"/>
    <mergeCell ref="DE7:DF7"/>
    <mergeCell ref="DG7:DH7"/>
    <mergeCell ref="DI7:DJ7"/>
    <mergeCell ref="DE6:DF6"/>
    <mergeCell ref="CU6:CV6"/>
    <mergeCell ref="CM5:CN5"/>
    <mergeCell ref="DI5:DJ5"/>
    <mergeCell ref="DM6:DN6"/>
    <mergeCell ref="DQ6:DR6"/>
    <mergeCell ref="DK7:DL7"/>
    <mergeCell ref="DY7:DZ7"/>
    <mergeCell ref="DG5:DH5"/>
    <mergeCell ref="CQ6:CR6"/>
    <mergeCell ref="DA6:DB6"/>
    <mergeCell ref="CS6:CT6"/>
    <mergeCell ref="CY7:CZ7"/>
    <mergeCell ref="CW6:CX6"/>
    <mergeCell ref="DA5:DB5"/>
    <mergeCell ref="CY6:CZ6"/>
    <mergeCell ref="CU5:CV5"/>
    <mergeCell ref="CS5:CT5"/>
    <mergeCell ref="CQ5:CR5"/>
    <mergeCell ref="DM5:DN5"/>
    <mergeCell ref="DC5:DD5"/>
    <mergeCell ref="DA7:DB7"/>
    <mergeCell ref="DW7:DX7"/>
    <mergeCell ref="DY5:DZ5"/>
    <mergeCell ref="DW5:DX5"/>
    <mergeCell ref="DO5:DP5"/>
    <mergeCell ref="DK5:DL5"/>
    <mergeCell ref="BS8:BT8"/>
    <mergeCell ref="BU12:BV12"/>
    <mergeCell ref="BQ12:BR12"/>
    <mergeCell ref="BU11:BV11"/>
    <mergeCell ref="BS10:BT10"/>
    <mergeCell ref="BS12:BT12"/>
    <mergeCell ref="BS11:BT11"/>
    <mergeCell ref="BS9:BT9"/>
    <mergeCell ref="BQ10:BR10"/>
    <mergeCell ref="BG10:BH10"/>
    <mergeCell ref="AU10:AV10"/>
    <mergeCell ref="BE9:BF9"/>
    <mergeCell ref="BM9:BN9"/>
    <mergeCell ref="BI7:BJ7"/>
    <mergeCell ref="AU11:AV11"/>
    <mergeCell ref="BK9:BL9"/>
    <mergeCell ref="BM8:BN8"/>
    <mergeCell ref="BM10:BN10"/>
    <mergeCell ref="BC7:BD7"/>
    <mergeCell ref="BG9:BH9"/>
    <mergeCell ref="BC8:BD8"/>
    <mergeCell ref="BK8:BL8"/>
    <mergeCell ref="BG8:BH8"/>
    <mergeCell ref="BI11:BJ11"/>
    <mergeCell ref="BI10:BJ10"/>
    <mergeCell ref="BA9:BB9"/>
    <mergeCell ref="S5:T5"/>
    <mergeCell ref="AC6:AD6"/>
    <mergeCell ref="AA5:AB5"/>
    <mergeCell ref="AM12:AN12"/>
    <mergeCell ref="AQ6:AR6"/>
    <mergeCell ref="AQ7:AR7"/>
    <mergeCell ref="AO6:AP6"/>
    <mergeCell ref="AO7:AP7"/>
    <mergeCell ref="AO12:AP12"/>
    <mergeCell ref="AO8:AP8"/>
    <mergeCell ref="AQ9:AR9"/>
    <mergeCell ref="AQ10:AR10"/>
    <mergeCell ref="AO10:AP10"/>
    <mergeCell ref="AM8:AN8"/>
    <mergeCell ref="AO11:AP11"/>
    <mergeCell ref="AQ11:AR11"/>
    <mergeCell ref="AQ12:AR12"/>
    <mergeCell ref="AM11:AN11"/>
    <mergeCell ref="U11:V11"/>
    <mergeCell ref="AI9:AJ9"/>
    <mergeCell ref="AI10:AJ10"/>
    <mergeCell ref="AI11:AJ11"/>
    <mergeCell ref="AK10:AL10"/>
    <mergeCell ref="AE11:AF11"/>
    <mergeCell ref="AC5:AD5"/>
    <mergeCell ref="W5:X5"/>
    <mergeCell ref="AC8:AD8"/>
    <mergeCell ref="AM5:AN5"/>
    <mergeCell ref="K4:L4"/>
    <mergeCell ref="K5:L5"/>
    <mergeCell ref="K6:L6"/>
    <mergeCell ref="AK5:AL5"/>
    <mergeCell ref="U5:V5"/>
    <mergeCell ref="AG5:AH5"/>
    <mergeCell ref="M6:N6"/>
    <mergeCell ref="W6:X6"/>
    <mergeCell ref="AI5:AJ5"/>
    <mergeCell ref="Y5:Z5"/>
    <mergeCell ref="S6:T6"/>
    <mergeCell ref="AI6:AJ6"/>
    <mergeCell ref="M4:N4"/>
    <mergeCell ref="W4:X4"/>
    <mergeCell ref="AC4:AD4"/>
    <mergeCell ref="AE4:AF4"/>
    <mergeCell ref="AM4:AN4"/>
    <mergeCell ref="AK4:AL4"/>
    <mergeCell ref="AE5:AF5"/>
    <mergeCell ref="U6:V6"/>
  </mergeCells>
  <phoneticPr fontId="0" type="noConversion"/>
  <conditionalFormatting sqref="BX45">
    <cfRule type="cellIs" dxfId="2068"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2067" priority="10" stopIfTrue="1" operator="lessThan">
      <formula>F$12</formula>
    </cfRule>
  </conditionalFormatting>
  <conditionalFormatting sqref="F46 H46 J46 T46 V46 N46 R46 X46 Z46 P46 AB46">
    <cfRule type="cellIs" dxfId="2066" priority="11" stopIfTrue="1" operator="greaterThan">
      <formula>F10</formula>
    </cfRule>
  </conditionalFormatting>
  <conditionalFormatting sqref="F47 H47 J47 T47 V47 N47 R47 X47 Z47 P47 AB47">
    <cfRule type="cellIs" dxfId="2065"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2064"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2063"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2062" priority="15" stopIfTrue="1">
      <formula>AND(NOT(ISBLANK(C$8)),C14&gt;C$8)</formula>
    </cfRule>
    <cfRule type="expression" dxfId="2061"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2060" priority="17" stopIfTrue="1" operator="greaterThan">
      <formula>$C$6</formula>
    </cfRule>
  </conditionalFormatting>
  <conditionalFormatting sqref="AG47 CY47">
    <cfRule type="cellIs" dxfId="2059"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2058" priority="19" stopIfTrue="1" operator="lessThan">
      <formula>$C$12</formula>
    </cfRule>
  </conditionalFormatting>
  <conditionalFormatting sqref="CZ47">
    <cfRule type="cellIs" dxfId="2057" priority="20" stopIfTrue="1" operator="greaterThan">
      <formula>#REF!</formula>
    </cfRule>
  </conditionalFormatting>
  <conditionalFormatting sqref="AQ47:AR47">
    <cfRule type="cellIs" dxfId="2056" priority="21" stopIfTrue="1" operator="greaterThan">
      <formula>#REF!</formula>
    </cfRule>
  </conditionalFormatting>
  <conditionalFormatting sqref="AH47">
    <cfRule type="cellIs" dxfId="2055" priority="22" stopIfTrue="1" operator="greaterThan">
      <formula>#REF!</formula>
    </cfRule>
  </conditionalFormatting>
  <conditionalFormatting sqref="L45">
    <cfRule type="cellIs" dxfId="2054" priority="1" stopIfTrue="1" operator="lessThan">
      <formula>L$12</formula>
    </cfRule>
  </conditionalFormatting>
  <conditionalFormatting sqref="L46">
    <cfRule type="cellIs" dxfId="2053" priority="2" stopIfTrue="1" operator="greaterThan">
      <formula>L10</formula>
    </cfRule>
  </conditionalFormatting>
  <conditionalFormatting sqref="L47">
    <cfRule type="cellIs" dxfId="2052" priority="3" stopIfTrue="1" operator="greaterThan">
      <formula>L10</formula>
    </cfRule>
  </conditionalFormatting>
  <conditionalFormatting sqref="K14:K44">
    <cfRule type="expression" dxfId="2051" priority="4" stopIfTrue="1">
      <formula>AND(NOT(ISBLANK(K$8)),K14&gt;K$8)</formula>
    </cfRule>
    <cfRule type="expression" dxfId="2050" priority="5" stopIfTrue="1">
      <formula>AND(NOT(ISBLANK(K$8)),K14&lt;K$9,NOT(ISBLANK(K14)))</formula>
    </cfRule>
  </conditionalFormatting>
  <conditionalFormatting sqref="K46">
    <cfRule type="cellIs" dxfId="2049" priority="6" stopIfTrue="1" operator="greaterThan">
      <formula>$C$6</formula>
    </cfRule>
  </conditionalFormatting>
  <conditionalFormatting sqref="K45">
    <cfRule type="cellIs" dxfId="2048"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40625"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88">
        <v>7</v>
      </c>
      <c r="D4" s="289"/>
      <c r="E4" s="288">
        <v>16</v>
      </c>
      <c r="F4" s="289"/>
      <c r="G4" s="288">
        <v>20</v>
      </c>
      <c r="H4" s="289"/>
      <c r="I4" s="288">
        <v>18</v>
      </c>
      <c r="J4" s="289"/>
      <c r="K4" s="288">
        <v>21</v>
      </c>
      <c r="L4" s="289"/>
      <c r="M4" s="288">
        <v>23</v>
      </c>
      <c r="N4" s="289"/>
      <c r="O4" s="288">
        <v>98</v>
      </c>
      <c r="P4" s="289"/>
      <c r="Q4" s="288">
        <v>26</v>
      </c>
      <c r="R4" s="289"/>
      <c r="S4" s="288">
        <v>29</v>
      </c>
      <c r="T4" s="289"/>
      <c r="U4" s="288">
        <v>38</v>
      </c>
      <c r="V4" s="289"/>
      <c r="W4" s="288">
        <v>33</v>
      </c>
      <c r="X4" s="289"/>
      <c r="Y4" s="288">
        <v>31</v>
      </c>
      <c r="Z4" s="289"/>
      <c r="AA4" s="288">
        <v>35</v>
      </c>
      <c r="AB4" s="289"/>
      <c r="AC4" s="288">
        <v>37</v>
      </c>
      <c r="AD4" s="289"/>
      <c r="AE4" s="288">
        <v>39</v>
      </c>
      <c r="AF4" s="289"/>
      <c r="AG4" s="288">
        <v>43</v>
      </c>
      <c r="AH4" s="289"/>
      <c r="AI4" s="288">
        <v>45</v>
      </c>
      <c r="AJ4" s="289"/>
      <c r="AK4" s="288">
        <v>40</v>
      </c>
      <c r="AL4" s="289"/>
      <c r="AM4" s="288">
        <v>42</v>
      </c>
      <c r="AN4" s="289"/>
      <c r="AO4" s="288">
        <v>50</v>
      </c>
      <c r="AP4" s="289"/>
      <c r="AQ4" s="288">
        <v>46</v>
      </c>
      <c r="AR4" s="289"/>
      <c r="AS4" s="288">
        <v>47</v>
      </c>
      <c r="AT4" s="289"/>
      <c r="AU4" s="288">
        <v>48</v>
      </c>
      <c r="AV4" s="289"/>
      <c r="AW4" s="288">
        <v>53</v>
      </c>
      <c r="AX4" s="289"/>
      <c r="AY4" s="288">
        <v>61</v>
      </c>
      <c r="AZ4" s="289"/>
      <c r="BA4" s="288">
        <v>54</v>
      </c>
      <c r="BB4" s="289"/>
      <c r="BC4" s="288">
        <v>55</v>
      </c>
      <c r="BD4" s="289"/>
      <c r="BE4" s="288">
        <v>56</v>
      </c>
      <c r="BF4" s="289"/>
      <c r="BG4" s="288">
        <v>71</v>
      </c>
      <c r="BH4" s="289"/>
      <c r="BI4" s="288">
        <v>63</v>
      </c>
      <c r="BJ4" s="289"/>
      <c r="BK4" s="288">
        <v>64</v>
      </c>
      <c r="BL4" s="289"/>
      <c r="BM4" s="288">
        <v>65</v>
      </c>
      <c r="BN4" s="289"/>
      <c r="BO4" s="288">
        <v>66</v>
      </c>
      <c r="BP4" s="289"/>
      <c r="BQ4" s="288">
        <v>67</v>
      </c>
      <c r="BR4" s="289"/>
      <c r="BS4" s="288">
        <v>68</v>
      </c>
      <c r="BT4" s="289"/>
      <c r="BU4" s="288">
        <v>69</v>
      </c>
      <c r="BV4" s="289"/>
      <c r="BW4" s="288">
        <v>78</v>
      </c>
      <c r="BX4" s="289"/>
      <c r="BY4" s="288">
        <v>79</v>
      </c>
      <c r="BZ4" s="289"/>
      <c r="CA4" s="288">
        <v>74</v>
      </c>
      <c r="CB4" s="289"/>
      <c r="CC4" s="288">
        <v>82</v>
      </c>
      <c r="CD4" s="289"/>
      <c r="CE4" s="288">
        <v>72</v>
      </c>
      <c r="CF4" s="289"/>
      <c r="CG4" s="288">
        <v>76</v>
      </c>
      <c r="CH4" s="289"/>
      <c r="CI4" s="288">
        <v>83</v>
      </c>
      <c r="CJ4" s="289"/>
      <c r="CK4" s="288">
        <v>73</v>
      </c>
      <c r="CL4" s="289"/>
      <c r="CM4" s="288">
        <v>80</v>
      </c>
      <c r="CN4" s="289"/>
      <c r="CO4" s="288">
        <v>70</v>
      </c>
      <c r="CP4" s="289"/>
      <c r="CQ4" s="288">
        <v>75</v>
      </c>
      <c r="CR4" s="289"/>
      <c r="CS4" s="288">
        <v>77</v>
      </c>
      <c r="CT4" s="289"/>
      <c r="CU4" s="288">
        <v>59</v>
      </c>
      <c r="CV4" s="289"/>
      <c r="CW4" s="288">
        <v>60</v>
      </c>
      <c r="CX4" s="289"/>
      <c r="CY4" s="288">
        <v>62</v>
      </c>
      <c r="CZ4" s="289"/>
      <c r="DA4" s="288">
        <v>84</v>
      </c>
      <c r="DB4" s="289"/>
      <c r="DC4" s="288">
        <v>85</v>
      </c>
      <c r="DD4" s="289"/>
      <c r="DE4" s="288">
        <v>87</v>
      </c>
      <c r="DF4" s="289"/>
      <c r="DG4" s="288"/>
      <c r="DH4" s="289"/>
      <c r="DI4" s="19"/>
    </row>
    <row r="5" spans="1:129" s="1" customFormat="1" ht="31.5" customHeight="1" x14ac:dyDescent="0.2">
      <c r="A5" s="17"/>
      <c r="B5" s="18" t="s">
        <v>10</v>
      </c>
      <c r="C5" s="249" t="s">
        <v>137</v>
      </c>
      <c r="D5" s="250"/>
      <c r="E5" s="249" t="s">
        <v>99</v>
      </c>
      <c r="F5" s="250"/>
      <c r="G5" s="249" t="s">
        <v>104</v>
      </c>
      <c r="H5" s="250"/>
      <c r="I5" s="249" t="s">
        <v>102</v>
      </c>
      <c r="J5" s="250"/>
      <c r="K5" s="249" t="s">
        <v>36</v>
      </c>
      <c r="L5" s="250"/>
      <c r="M5" s="249" t="s">
        <v>93</v>
      </c>
      <c r="N5" s="250"/>
      <c r="O5" s="249" t="s">
        <v>166</v>
      </c>
      <c r="P5" s="250"/>
      <c r="Q5" s="249" t="s">
        <v>195</v>
      </c>
      <c r="R5" s="250"/>
      <c r="S5" s="249" t="s">
        <v>208</v>
      </c>
      <c r="T5" s="250"/>
      <c r="U5" s="249" t="s">
        <v>17</v>
      </c>
      <c r="V5" s="250"/>
      <c r="W5" s="249" t="s">
        <v>197</v>
      </c>
      <c r="X5" s="250"/>
      <c r="Y5" s="249" t="s">
        <v>164</v>
      </c>
      <c r="Z5" s="250"/>
      <c r="AA5" s="249" t="s">
        <v>198</v>
      </c>
      <c r="AB5" s="250"/>
      <c r="AC5" s="249" t="s">
        <v>199</v>
      </c>
      <c r="AD5" s="250"/>
      <c r="AE5" s="249" t="s">
        <v>240</v>
      </c>
      <c r="AF5" s="250"/>
      <c r="AG5" s="249" t="s">
        <v>241</v>
      </c>
      <c r="AH5" s="250"/>
      <c r="AI5" s="249" t="s">
        <v>108</v>
      </c>
      <c r="AJ5" s="250"/>
      <c r="AK5" s="249" t="s">
        <v>94</v>
      </c>
      <c r="AL5" s="250"/>
      <c r="AM5" s="249" t="s">
        <v>248</v>
      </c>
      <c r="AN5" s="250"/>
      <c r="AO5" s="249" t="s">
        <v>202</v>
      </c>
      <c r="AP5" s="250"/>
      <c r="AQ5" s="249" t="s">
        <v>6</v>
      </c>
      <c r="AR5" s="250"/>
      <c r="AS5" s="249" t="s">
        <v>8</v>
      </c>
      <c r="AT5" s="250"/>
      <c r="AU5" s="249" t="s">
        <v>7</v>
      </c>
      <c r="AV5" s="250"/>
      <c r="AW5" s="249" t="s">
        <v>203</v>
      </c>
      <c r="AX5" s="250"/>
      <c r="AY5" s="251" t="s">
        <v>228</v>
      </c>
      <c r="AZ5" s="252"/>
      <c r="BA5" s="249" t="s">
        <v>88</v>
      </c>
      <c r="BB5" s="250"/>
      <c r="BC5" s="249" t="s">
        <v>72</v>
      </c>
      <c r="BD5" s="250"/>
      <c r="BE5" s="249" t="s">
        <v>73</v>
      </c>
      <c r="BF5" s="250"/>
      <c r="BG5" s="249" t="s">
        <v>146</v>
      </c>
      <c r="BH5" s="250"/>
      <c r="BI5" s="249" t="s">
        <v>115</v>
      </c>
      <c r="BJ5" s="250"/>
      <c r="BK5" s="249" t="s">
        <v>143</v>
      </c>
      <c r="BL5" s="250"/>
      <c r="BM5" s="249" t="s">
        <v>140</v>
      </c>
      <c r="BN5" s="250"/>
      <c r="BO5" s="249" t="s">
        <v>139</v>
      </c>
      <c r="BP5" s="250"/>
      <c r="BQ5" s="249" t="s">
        <v>141</v>
      </c>
      <c r="BR5" s="250"/>
      <c r="BS5" s="249" t="s">
        <v>142</v>
      </c>
      <c r="BT5" s="250"/>
      <c r="BU5" s="249" t="s">
        <v>144</v>
      </c>
      <c r="BV5" s="250"/>
      <c r="BW5" s="249" t="s">
        <v>129</v>
      </c>
      <c r="BX5" s="250"/>
      <c r="BY5" s="249" t="s">
        <v>150</v>
      </c>
      <c r="BZ5" s="250"/>
      <c r="CA5" s="249" t="s">
        <v>148</v>
      </c>
      <c r="CB5" s="250"/>
      <c r="CC5" s="249" t="s">
        <v>56</v>
      </c>
      <c r="CD5" s="250"/>
      <c r="CE5" s="249" t="s">
        <v>147</v>
      </c>
      <c r="CF5" s="250"/>
      <c r="CG5" s="249" t="s">
        <v>165</v>
      </c>
      <c r="CH5" s="250"/>
      <c r="CI5" s="249" t="s">
        <v>152</v>
      </c>
      <c r="CJ5" s="250"/>
      <c r="CK5" s="249" t="s">
        <v>125</v>
      </c>
      <c r="CL5" s="250"/>
      <c r="CM5" s="249" t="s">
        <v>151</v>
      </c>
      <c r="CN5" s="250"/>
      <c r="CO5" s="249" t="s">
        <v>145</v>
      </c>
      <c r="CP5" s="250"/>
      <c r="CQ5" s="249" t="s">
        <v>80</v>
      </c>
      <c r="CR5" s="250"/>
      <c r="CS5" s="249" t="s">
        <v>149</v>
      </c>
      <c r="CT5" s="250"/>
      <c r="CU5" s="249" t="s">
        <v>74</v>
      </c>
      <c r="CV5" s="250"/>
      <c r="CW5" s="249" t="s">
        <v>90</v>
      </c>
      <c r="CX5" s="250"/>
      <c r="CY5" s="249" t="s">
        <v>114</v>
      </c>
      <c r="CZ5" s="250"/>
      <c r="DA5" s="249" t="s">
        <v>153</v>
      </c>
      <c r="DB5" s="250"/>
      <c r="DC5" s="249" t="s">
        <v>18</v>
      </c>
      <c r="DD5" s="250"/>
      <c r="DE5" s="249" t="s">
        <v>40</v>
      </c>
      <c r="DF5" s="250"/>
      <c r="DG5" s="278" t="s">
        <v>162</v>
      </c>
      <c r="DH5" s="279"/>
      <c r="DI5" s="19"/>
    </row>
    <row r="6" spans="1:129" s="1" customFormat="1" ht="25.5" customHeight="1" x14ac:dyDescent="0.2">
      <c r="A6" s="17"/>
      <c r="B6" s="18" t="s">
        <v>11</v>
      </c>
      <c r="C6" s="249" t="s">
        <v>2</v>
      </c>
      <c r="D6" s="250"/>
      <c r="E6" s="249" t="s">
        <v>163</v>
      </c>
      <c r="F6" s="250"/>
      <c r="G6" s="249" t="s">
        <v>3</v>
      </c>
      <c r="H6" s="250"/>
      <c r="I6" s="249" t="s">
        <v>138</v>
      </c>
      <c r="J6" s="250"/>
      <c r="K6" s="249" t="s">
        <v>3</v>
      </c>
      <c r="L6" s="250"/>
      <c r="M6" s="249" t="s">
        <v>3</v>
      </c>
      <c r="N6" s="250"/>
      <c r="O6" s="249" t="s">
        <v>3</v>
      </c>
      <c r="P6" s="250"/>
      <c r="Q6" s="249" t="s">
        <v>3</v>
      </c>
      <c r="R6" s="250"/>
      <c r="S6" s="249" t="s">
        <v>3</v>
      </c>
      <c r="T6" s="250"/>
      <c r="U6" s="249" t="s">
        <v>3</v>
      </c>
      <c r="V6" s="250"/>
      <c r="W6" s="249" t="s">
        <v>3</v>
      </c>
      <c r="X6" s="250"/>
      <c r="Y6" s="249" t="s">
        <v>3</v>
      </c>
      <c r="Z6" s="250"/>
      <c r="AA6" s="249" t="s">
        <v>3</v>
      </c>
      <c r="AB6" s="250"/>
      <c r="AC6" s="249" t="s">
        <v>3</v>
      </c>
      <c r="AD6" s="250"/>
      <c r="AE6" s="249" t="s">
        <v>3</v>
      </c>
      <c r="AF6" s="250"/>
      <c r="AG6" s="249" t="s">
        <v>9</v>
      </c>
      <c r="AH6" s="250"/>
      <c r="AI6" s="249" t="s">
        <v>3</v>
      </c>
      <c r="AJ6" s="250"/>
      <c r="AK6" s="249" t="s">
        <v>3</v>
      </c>
      <c r="AL6" s="250"/>
      <c r="AM6" s="249" t="s">
        <v>3</v>
      </c>
      <c r="AN6" s="250"/>
      <c r="AO6" s="249" t="s">
        <v>3</v>
      </c>
      <c r="AP6" s="250"/>
      <c r="AQ6" s="249" t="s">
        <v>3</v>
      </c>
      <c r="AR6" s="250"/>
      <c r="AS6" s="249" t="s">
        <v>3</v>
      </c>
      <c r="AT6" s="250"/>
      <c r="AU6" s="249" t="s">
        <v>3</v>
      </c>
      <c r="AV6" s="250"/>
      <c r="AW6" s="249" t="s">
        <v>89</v>
      </c>
      <c r="AX6" s="250"/>
      <c r="AY6" s="280" t="s">
        <v>92</v>
      </c>
      <c r="AZ6" s="281"/>
      <c r="BA6" s="249" t="s">
        <v>3</v>
      </c>
      <c r="BB6" s="250"/>
      <c r="BC6" s="249" t="s">
        <v>3</v>
      </c>
      <c r="BD6" s="250"/>
      <c r="BE6" s="249" t="s">
        <v>3</v>
      </c>
      <c r="BF6" s="250"/>
      <c r="BG6" s="249" t="s">
        <v>3</v>
      </c>
      <c r="BH6" s="250"/>
      <c r="BI6" s="249" t="s">
        <v>3</v>
      </c>
      <c r="BJ6" s="250"/>
      <c r="BK6" s="249" t="s">
        <v>3</v>
      </c>
      <c r="BL6" s="250"/>
      <c r="BM6" s="249" t="s">
        <v>3</v>
      </c>
      <c r="BN6" s="250"/>
      <c r="BO6" s="249" t="s">
        <v>3</v>
      </c>
      <c r="BP6" s="250"/>
      <c r="BQ6" s="249" t="s">
        <v>3</v>
      </c>
      <c r="BR6" s="250"/>
      <c r="BS6" s="249" t="s">
        <v>3</v>
      </c>
      <c r="BT6" s="250"/>
      <c r="BU6" s="249" t="s">
        <v>3</v>
      </c>
      <c r="BV6" s="250"/>
      <c r="BW6" s="249" t="s">
        <v>3</v>
      </c>
      <c r="BX6" s="250"/>
      <c r="BY6" s="249" t="s">
        <v>3</v>
      </c>
      <c r="BZ6" s="250"/>
      <c r="CA6" s="249" t="s">
        <v>3</v>
      </c>
      <c r="CB6" s="250"/>
      <c r="CC6" s="249" t="s">
        <v>3</v>
      </c>
      <c r="CD6" s="250"/>
      <c r="CE6" s="249" t="s">
        <v>3</v>
      </c>
      <c r="CF6" s="250"/>
      <c r="CG6" s="249" t="s">
        <v>3</v>
      </c>
      <c r="CH6" s="250"/>
      <c r="CI6" s="249" t="s">
        <v>3</v>
      </c>
      <c r="CJ6" s="250"/>
      <c r="CK6" s="249" t="s">
        <v>3</v>
      </c>
      <c r="CL6" s="250"/>
      <c r="CM6" s="249" t="s">
        <v>3</v>
      </c>
      <c r="CN6" s="250"/>
      <c r="CO6" s="249" t="s">
        <v>3</v>
      </c>
      <c r="CP6" s="250"/>
      <c r="CQ6" s="249" t="s">
        <v>3</v>
      </c>
      <c r="CR6" s="250"/>
      <c r="CS6" s="249" t="s">
        <v>3</v>
      </c>
      <c r="CT6" s="250"/>
      <c r="CU6" s="249" t="s">
        <v>3</v>
      </c>
      <c r="CV6" s="250"/>
      <c r="CW6" s="249" t="s">
        <v>3</v>
      </c>
      <c r="CX6" s="250"/>
      <c r="CY6" s="249" t="s">
        <v>3</v>
      </c>
      <c r="CZ6" s="250"/>
      <c r="DA6" s="249" t="s">
        <v>3</v>
      </c>
      <c r="DB6" s="250"/>
      <c r="DC6" s="249"/>
      <c r="DD6" s="250"/>
      <c r="DE6" s="249"/>
      <c r="DF6" s="250"/>
      <c r="DG6" s="129"/>
      <c r="DH6" s="130"/>
      <c r="DI6" s="19"/>
    </row>
    <row r="7" spans="1:129" s="1" customFormat="1" ht="28.5" customHeight="1" x14ac:dyDescent="0.2">
      <c r="A7" s="17"/>
      <c r="B7" s="21" t="s">
        <v>134</v>
      </c>
      <c r="C7" s="276"/>
      <c r="D7" s="277"/>
      <c r="E7" s="276"/>
      <c r="F7" s="277"/>
      <c r="G7" s="276"/>
      <c r="H7" s="277"/>
      <c r="I7" s="276"/>
      <c r="J7" s="277"/>
      <c r="K7" s="276">
        <v>10</v>
      </c>
      <c r="L7" s="277"/>
      <c r="M7" s="276">
        <v>10</v>
      </c>
      <c r="N7" s="277"/>
      <c r="O7" s="276">
        <v>10</v>
      </c>
      <c r="P7" s="277"/>
      <c r="Q7" s="276">
        <v>100</v>
      </c>
      <c r="R7" s="277"/>
      <c r="S7" s="276"/>
      <c r="T7" s="277"/>
      <c r="U7" s="276">
        <v>25</v>
      </c>
      <c r="V7" s="277"/>
      <c r="W7" s="276">
        <v>10</v>
      </c>
      <c r="X7" s="277"/>
      <c r="Y7" s="276"/>
      <c r="Z7" s="277"/>
      <c r="AA7" s="276"/>
      <c r="AB7" s="277"/>
      <c r="AC7" s="276"/>
      <c r="AD7" s="277"/>
      <c r="AE7" s="276">
        <v>5</v>
      </c>
      <c r="AF7" s="277"/>
      <c r="AG7" s="276">
        <v>10</v>
      </c>
      <c r="AH7" s="277"/>
      <c r="AI7" s="276">
        <v>1</v>
      </c>
      <c r="AJ7" s="277"/>
      <c r="AK7" s="276"/>
      <c r="AL7" s="277"/>
      <c r="AM7" s="276">
        <v>2</v>
      </c>
      <c r="AN7" s="277"/>
      <c r="AO7" s="276">
        <v>2</v>
      </c>
      <c r="AP7" s="277"/>
      <c r="AQ7" s="276"/>
      <c r="AR7" s="277"/>
      <c r="AS7" s="276">
        <v>0.1</v>
      </c>
      <c r="AT7" s="277"/>
      <c r="AU7" s="276"/>
      <c r="AV7" s="277"/>
      <c r="AW7" s="276">
        <v>1.4</v>
      </c>
      <c r="AX7" s="277"/>
      <c r="AY7" s="276">
        <v>5</v>
      </c>
      <c r="AZ7" s="277"/>
      <c r="BA7" s="276">
        <v>250</v>
      </c>
      <c r="BB7" s="277"/>
      <c r="BC7" s="276">
        <v>150</v>
      </c>
      <c r="BD7" s="277"/>
      <c r="BE7" s="276">
        <v>0.4</v>
      </c>
      <c r="BF7" s="277"/>
      <c r="BG7" s="276">
        <v>0.1</v>
      </c>
      <c r="BH7" s="277">
        <v>0.1</v>
      </c>
      <c r="BI7" s="276">
        <v>0.01</v>
      </c>
      <c r="BJ7" s="277">
        <v>0.01</v>
      </c>
      <c r="BK7" s="276">
        <v>0.2</v>
      </c>
      <c r="BL7" s="277">
        <v>0.2</v>
      </c>
      <c r="BM7" s="276">
        <v>0.2</v>
      </c>
      <c r="BN7" s="277">
        <v>0.2</v>
      </c>
      <c r="BO7" s="276">
        <v>0.1</v>
      </c>
      <c r="BP7" s="277">
        <v>0.1</v>
      </c>
      <c r="BQ7" s="276">
        <v>2</v>
      </c>
      <c r="BR7" s="277">
        <v>2</v>
      </c>
      <c r="BS7" s="276">
        <v>2E-3</v>
      </c>
      <c r="BT7" s="277">
        <v>2E-3</v>
      </c>
      <c r="BU7" s="276">
        <v>0.1</v>
      </c>
      <c r="BV7" s="277">
        <v>0.1</v>
      </c>
      <c r="BW7" s="276">
        <v>0.02</v>
      </c>
      <c r="BX7" s="277">
        <v>0.02</v>
      </c>
      <c r="BY7" s="276">
        <v>2</v>
      </c>
      <c r="BZ7" s="277">
        <v>2</v>
      </c>
      <c r="CA7" s="276">
        <v>0.2</v>
      </c>
      <c r="CB7" s="277">
        <v>0.2</v>
      </c>
      <c r="CC7" s="276">
        <v>5</v>
      </c>
      <c r="CD7" s="277">
        <v>5</v>
      </c>
      <c r="CE7" s="276">
        <v>0.01</v>
      </c>
      <c r="CF7" s="277">
        <v>0.01</v>
      </c>
      <c r="CG7" s="276">
        <v>0.1</v>
      </c>
      <c r="CH7" s="277">
        <v>0.1</v>
      </c>
      <c r="CI7" s="276">
        <v>0.1</v>
      </c>
      <c r="CJ7" s="277">
        <v>0.1</v>
      </c>
      <c r="CK7" s="276">
        <v>0.05</v>
      </c>
      <c r="CL7" s="277">
        <v>0.05</v>
      </c>
      <c r="CM7" s="276">
        <v>2.5</v>
      </c>
      <c r="CN7" s="277">
        <v>2.5</v>
      </c>
      <c r="CO7" s="276"/>
      <c r="CP7" s="277"/>
      <c r="CQ7" s="276"/>
      <c r="CR7" s="277"/>
      <c r="CS7" s="276"/>
      <c r="CT7" s="277"/>
      <c r="CU7" s="276"/>
      <c r="CV7" s="277"/>
      <c r="CW7" s="276"/>
      <c r="CX7" s="277"/>
      <c r="CY7" s="276"/>
      <c r="CZ7" s="277"/>
      <c r="DA7" s="276"/>
      <c r="DB7" s="277"/>
      <c r="DC7" s="276"/>
      <c r="DD7" s="277"/>
      <c r="DE7" s="276"/>
      <c r="DF7" s="277"/>
      <c r="DG7" s="276"/>
      <c r="DH7" s="277"/>
      <c r="DI7" s="19"/>
    </row>
    <row r="8" spans="1:129" s="1" customFormat="1" ht="24.75" customHeight="1" x14ac:dyDescent="0.2">
      <c r="A8" s="17"/>
      <c r="B8" s="21" t="s">
        <v>135</v>
      </c>
      <c r="C8" s="276"/>
      <c r="D8" s="277"/>
      <c r="E8" s="276">
        <v>8.5</v>
      </c>
      <c r="F8" s="277"/>
      <c r="G8" s="276"/>
      <c r="H8" s="277"/>
      <c r="I8" s="276"/>
      <c r="J8" s="277"/>
      <c r="K8" s="276">
        <v>15</v>
      </c>
      <c r="L8" s="277"/>
      <c r="M8" s="276">
        <v>15</v>
      </c>
      <c r="N8" s="277"/>
      <c r="O8" s="276">
        <v>15</v>
      </c>
      <c r="P8" s="277"/>
      <c r="Q8" s="276">
        <v>150</v>
      </c>
      <c r="R8" s="277"/>
      <c r="S8" s="276"/>
      <c r="T8" s="277"/>
      <c r="U8" s="276">
        <v>35</v>
      </c>
      <c r="V8" s="277"/>
      <c r="W8" s="276">
        <v>15</v>
      </c>
      <c r="X8" s="277"/>
      <c r="Y8" s="276"/>
      <c r="Z8" s="277"/>
      <c r="AA8" s="276"/>
      <c r="AB8" s="277"/>
      <c r="AC8" s="276"/>
      <c r="AD8" s="277"/>
      <c r="AE8" s="276">
        <v>7</v>
      </c>
      <c r="AF8" s="277"/>
      <c r="AG8" s="276">
        <v>50</v>
      </c>
      <c r="AH8" s="277"/>
      <c r="AI8" s="276">
        <v>2.5</v>
      </c>
      <c r="AJ8" s="277"/>
      <c r="AK8" s="276"/>
      <c r="AL8" s="277"/>
      <c r="AM8" s="276">
        <v>3</v>
      </c>
      <c r="AN8" s="277"/>
      <c r="AO8" s="276">
        <v>3</v>
      </c>
      <c r="AP8" s="277"/>
      <c r="AQ8" s="276"/>
      <c r="AR8" s="277"/>
      <c r="AS8" s="276">
        <v>0.2</v>
      </c>
      <c r="AT8" s="277"/>
      <c r="AU8" s="276"/>
      <c r="AV8" s="277"/>
      <c r="AW8" s="276">
        <v>1.8</v>
      </c>
      <c r="AX8" s="277"/>
      <c r="AY8" s="276">
        <v>6.5</v>
      </c>
      <c r="AZ8" s="277"/>
      <c r="BA8" s="276">
        <v>280</v>
      </c>
      <c r="BB8" s="277"/>
      <c r="BC8" s="276">
        <v>200</v>
      </c>
      <c r="BD8" s="277"/>
      <c r="BE8" s="276">
        <v>0.5</v>
      </c>
      <c r="BF8" s="277"/>
      <c r="BG8" s="276">
        <v>0.25</v>
      </c>
      <c r="BH8" s="277"/>
      <c r="BI8" s="276">
        <v>2.5000000000000001E-2</v>
      </c>
      <c r="BJ8" s="277"/>
      <c r="BK8" s="276">
        <v>0.5</v>
      </c>
      <c r="BL8" s="277"/>
      <c r="BM8" s="276">
        <v>0.5</v>
      </c>
      <c r="BN8" s="277"/>
      <c r="BO8" s="276">
        <v>0.25</v>
      </c>
      <c r="BP8" s="277"/>
      <c r="BQ8" s="276">
        <v>5</v>
      </c>
      <c r="BR8" s="277"/>
      <c r="BS8" s="276">
        <v>5.0000000000000001E-3</v>
      </c>
      <c r="BT8" s="277"/>
      <c r="BU8" s="276">
        <v>0.25</v>
      </c>
      <c r="BV8" s="277"/>
      <c r="BW8" s="276">
        <v>0.05</v>
      </c>
      <c r="BX8" s="277"/>
      <c r="BY8" s="276">
        <v>5</v>
      </c>
      <c r="BZ8" s="277"/>
      <c r="CA8" s="276">
        <v>0.5</v>
      </c>
      <c r="CB8" s="277"/>
      <c r="CC8" s="276">
        <v>12.5</v>
      </c>
      <c r="CD8" s="277"/>
      <c r="CE8" s="276">
        <v>2.5000000000000001E-2</v>
      </c>
      <c r="CF8" s="277"/>
      <c r="CG8" s="276">
        <v>0.25</v>
      </c>
      <c r="CH8" s="277"/>
      <c r="CI8" s="276">
        <v>0.25</v>
      </c>
      <c r="CJ8" s="277"/>
      <c r="CK8" s="276">
        <v>0.125</v>
      </c>
      <c r="CL8" s="277"/>
      <c r="CM8" s="276">
        <v>6.25</v>
      </c>
      <c r="CN8" s="277"/>
      <c r="CO8" s="276"/>
      <c r="CP8" s="277"/>
      <c r="CQ8" s="276"/>
      <c r="CR8" s="277"/>
      <c r="CS8" s="276"/>
      <c r="CT8" s="277"/>
      <c r="CU8" s="276"/>
      <c r="CV8" s="277"/>
      <c r="CW8" s="276"/>
      <c r="CX8" s="277"/>
      <c r="CY8" s="276"/>
      <c r="CZ8" s="277"/>
      <c r="DA8" s="276"/>
      <c r="DB8" s="277"/>
      <c r="DC8" s="276"/>
      <c r="DD8" s="277"/>
      <c r="DE8" s="276"/>
      <c r="DF8" s="277"/>
      <c r="DG8" s="276"/>
      <c r="DH8" s="277"/>
      <c r="DI8" s="19"/>
    </row>
    <row r="9" spans="1:129" s="1" customFormat="1" ht="27" customHeight="1" x14ac:dyDescent="0.2">
      <c r="A9" s="17"/>
      <c r="B9" s="21" t="s">
        <v>136</v>
      </c>
      <c r="C9" s="276"/>
      <c r="D9" s="277"/>
      <c r="E9" s="276">
        <v>6.5</v>
      </c>
      <c r="F9" s="277"/>
      <c r="G9" s="276">
        <v>0.5</v>
      </c>
      <c r="H9" s="277"/>
      <c r="I9" s="276"/>
      <c r="J9" s="277"/>
      <c r="K9" s="276"/>
      <c r="L9" s="277"/>
      <c r="M9" s="276"/>
      <c r="N9" s="277"/>
      <c r="O9" s="276"/>
      <c r="P9" s="277"/>
      <c r="Q9" s="276"/>
      <c r="R9" s="277"/>
      <c r="S9" s="276"/>
      <c r="T9" s="277"/>
      <c r="U9" s="276"/>
      <c r="V9" s="277"/>
      <c r="W9" s="276"/>
      <c r="X9" s="277"/>
      <c r="Y9" s="276"/>
      <c r="Z9" s="277"/>
      <c r="AA9" s="276"/>
      <c r="AB9" s="277"/>
      <c r="AC9" s="276"/>
      <c r="AD9" s="277"/>
      <c r="AE9" s="276"/>
      <c r="AF9" s="277"/>
      <c r="AG9" s="276"/>
      <c r="AH9" s="277"/>
      <c r="AI9" s="276">
        <v>0.8</v>
      </c>
      <c r="AJ9" s="277"/>
      <c r="AK9" s="276"/>
      <c r="AL9" s="277"/>
      <c r="AM9" s="276"/>
      <c r="AN9" s="277"/>
      <c r="AO9" s="276"/>
      <c r="AP9" s="277"/>
      <c r="AQ9" s="276"/>
      <c r="AR9" s="277"/>
      <c r="AS9" s="276"/>
      <c r="AT9" s="277"/>
      <c r="AU9" s="276"/>
      <c r="AV9" s="277"/>
      <c r="AW9" s="276"/>
      <c r="AX9" s="277"/>
      <c r="AY9" s="276"/>
      <c r="AZ9" s="277"/>
      <c r="BA9" s="276"/>
      <c r="BB9" s="277"/>
      <c r="BC9" s="276"/>
      <c r="BD9" s="277"/>
      <c r="BE9" s="276"/>
      <c r="BF9" s="277"/>
      <c r="BG9" s="276"/>
      <c r="BH9" s="277"/>
      <c r="BI9" s="276"/>
      <c r="BJ9" s="277"/>
      <c r="BK9" s="276"/>
      <c r="BL9" s="277"/>
      <c r="BM9" s="276"/>
      <c r="BN9" s="277"/>
      <c r="BO9" s="276"/>
      <c r="BP9" s="277"/>
      <c r="BQ9" s="276"/>
      <c r="BR9" s="277"/>
      <c r="BS9" s="276"/>
      <c r="BT9" s="277"/>
      <c r="BU9" s="276"/>
      <c r="BV9" s="277"/>
      <c r="BW9" s="276"/>
      <c r="BX9" s="277"/>
      <c r="BY9" s="276"/>
      <c r="BZ9" s="277"/>
      <c r="CA9" s="276"/>
      <c r="CB9" s="277"/>
      <c r="CC9" s="276"/>
      <c r="CD9" s="277"/>
      <c r="CE9" s="276"/>
      <c r="CF9" s="277"/>
      <c r="CG9" s="276"/>
      <c r="CH9" s="277"/>
      <c r="CI9" s="276"/>
      <c r="CJ9" s="277"/>
      <c r="CK9" s="276"/>
      <c r="CL9" s="277"/>
      <c r="CM9" s="276"/>
      <c r="CN9" s="277"/>
      <c r="CO9" s="276"/>
      <c r="CP9" s="277"/>
      <c r="CQ9" s="276"/>
      <c r="CR9" s="277"/>
      <c r="CS9" s="276"/>
      <c r="CT9" s="277"/>
      <c r="CU9" s="276"/>
      <c r="CV9" s="277"/>
      <c r="CW9" s="276"/>
      <c r="CX9" s="277"/>
      <c r="CY9" s="276"/>
      <c r="CZ9" s="277"/>
      <c r="DA9" s="276"/>
      <c r="DB9" s="277"/>
      <c r="DC9" s="276"/>
      <c r="DD9" s="277"/>
      <c r="DE9" s="276"/>
      <c r="DF9" s="277"/>
      <c r="DG9" s="132"/>
      <c r="DH9" s="133"/>
      <c r="DI9" s="19"/>
    </row>
    <row r="10" spans="1:129" s="1" customFormat="1" ht="24" customHeight="1" x14ac:dyDescent="0.2">
      <c r="A10" s="17"/>
      <c r="B10" s="18" t="s">
        <v>71</v>
      </c>
      <c r="C10" s="249" t="s">
        <v>82</v>
      </c>
      <c r="D10" s="250"/>
      <c r="E10" s="249" t="s">
        <v>75</v>
      </c>
      <c r="F10" s="250"/>
      <c r="G10" s="249" t="s">
        <v>75</v>
      </c>
      <c r="H10" s="250"/>
      <c r="I10" s="249" t="s">
        <v>75</v>
      </c>
      <c r="J10" s="250"/>
      <c r="K10" s="249" t="s">
        <v>86</v>
      </c>
      <c r="L10" s="250"/>
      <c r="M10" s="249" t="s">
        <v>85</v>
      </c>
      <c r="N10" s="250"/>
      <c r="O10" s="249" t="s">
        <v>85</v>
      </c>
      <c r="P10" s="250"/>
      <c r="Q10" s="249" t="s">
        <v>86</v>
      </c>
      <c r="R10" s="250"/>
      <c r="S10" s="249" t="s">
        <v>85</v>
      </c>
      <c r="T10" s="250"/>
      <c r="U10" s="249" t="s">
        <v>192</v>
      </c>
      <c r="V10" s="250"/>
      <c r="W10" s="249" t="s">
        <v>86</v>
      </c>
      <c r="X10" s="250"/>
      <c r="Y10" s="249" t="s">
        <v>85</v>
      </c>
      <c r="Z10" s="250"/>
      <c r="AA10" s="249" t="s">
        <v>86</v>
      </c>
      <c r="AB10" s="250"/>
      <c r="AC10" s="249" t="s">
        <v>86</v>
      </c>
      <c r="AD10" s="250"/>
      <c r="AE10" s="249" t="s">
        <v>85</v>
      </c>
      <c r="AF10" s="250"/>
      <c r="AG10" s="249" t="s">
        <v>76</v>
      </c>
      <c r="AH10" s="250"/>
      <c r="AI10" s="249" t="s">
        <v>75</v>
      </c>
      <c r="AJ10" s="250"/>
      <c r="AK10" s="249" t="s">
        <v>75</v>
      </c>
      <c r="AL10" s="250"/>
      <c r="AM10" s="249" t="s">
        <v>85</v>
      </c>
      <c r="AN10" s="250"/>
      <c r="AO10" s="249" t="s">
        <v>86</v>
      </c>
      <c r="AP10" s="250"/>
      <c r="AQ10" s="249" t="s">
        <v>76</v>
      </c>
      <c r="AR10" s="250"/>
      <c r="AS10" s="249" t="s">
        <v>76</v>
      </c>
      <c r="AT10" s="250"/>
      <c r="AU10" s="249" t="s">
        <v>76</v>
      </c>
      <c r="AV10" s="250"/>
      <c r="AW10" s="249" t="s">
        <v>86</v>
      </c>
      <c r="AX10" s="250"/>
      <c r="AY10" s="249" t="s">
        <v>193</v>
      </c>
      <c r="AZ10" s="250"/>
      <c r="BA10" s="249" t="s">
        <v>85</v>
      </c>
      <c r="BB10" s="250"/>
      <c r="BC10" s="249" t="s">
        <v>85</v>
      </c>
      <c r="BD10" s="250"/>
      <c r="BE10" s="249" t="s">
        <v>86</v>
      </c>
      <c r="BF10" s="250"/>
      <c r="BG10" s="249" t="s">
        <v>86</v>
      </c>
      <c r="BH10" s="250"/>
      <c r="BI10" s="249" t="s">
        <v>86</v>
      </c>
      <c r="BJ10" s="250"/>
      <c r="BK10" s="249" t="s">
        <v>86</v>
      </c>
      <c r="BL10" s="250"/>
      <c r="BM10" s="249" t="s">
        <v>86</v>
      </c>
      <c r="BN10" s="250"/>
      <c r="BO10" s="249" t="s">
        <v>86</v>
      </c>
      <c r="BP10" s="250"/>
      <c r="BQ10" s="249" t="s">
        <v>86</v>
      </c>
      <c r="BR10" s="250"/>
      <c r="BS10" s="249" t="s">
        <v>86</v>
      </c>
      <c r="BT10" s="250"/>
      <c r="BU10" s="249" t="s">
        <v>86</v>
      </c>
      <c r="BV10" s="250"/>
      <c r="BW10" s="249" t="s">
        <v>86</v>
      </c>
      <c r="BX10" s="250"/>
      <c r="BY10" s="249" t="s">
        <v>86</v>
      </c>
      <c r="BZ10" s="250"/>
      <c r="CA10" s="249" t="s">
        <v>86</v>
      </c>
      <c r="CB10" s="250"/>
      <c r="CC10" s="249" t="s">
        <v>86</v>
      </c>
      <c r="CD10" s="250"/>
      <c r="CE10" s="249" t="s">
        <v>86</v>
      </c>
      <c r="CF10" s="250"/>
      <c r="CG10" s="249" t="s">
        <v>86</v>
      </c>
      <c r="CH10" s="250"/>
      <c r="CI10" s="249" t="s">
        <v>86</v>
      </c>
      <c r="CJ10" s="250"/>
      <c r="CK10" s="249" t="s">
        <v>86</v>
      </c>
      <c r="CL10" s="250"/>
      <c r="CM10" s="249" t="s">
        <v>86</v>
      </c>
      <c r="CN10" s="250"/>
      <c r="CO10" s="249" t="s">
        <v>86</v>
      </c>
      <c r="CP10" s="250"/>
      <c r="CQ10" s="249" t="s">
        <v>86</v>
      </c>
      <c r="CR10" s="250"/>
      <c r="CS10" s="249" t="s">
        <v>86</v>
      </c>
      <c r="CT10" s="250"/>
      <c r="CU10" s="249" t="s">
        <v>86</v>
      </c>
      <c r="CV10" s="250"/>
      <c r="CW10" s="249" t="s">
        <v>86</v>
      </c>
      <c r="CX10" s="250"/>
      <c r="CY10" s="249" t="s">
        <v>86</v>
      </c>
      <c r="CZ10" s="250"/>
      <c r="DA10" s="249" t="s">
        <v>86</v>
      </c>
      <c r="DB10" s="250"/>
      <c r="DC10" s="249" t="s">
        <v>76</v>
      </c>
      <c r="DD10" s="250"/>
      <c r="DE10" s="249" t="s">
        <v>85</v>
      </c>
      <c r="DF10" s="250"/>
      <c r="DG10" s="135"/>
      <c r="DH10" s="136"/>
      <c r="DI10" s="19"/>
    </row>
    <row r="11" spans="1:129" s="1" customFormat="1" ht="24" customHeight="1" x14ac:dyDescent="0.2">
      <c r="A11" s="17"/>
      <c r="B11" s="18" t="s">
        <v>12</v>
      </c>
      <c r="C11" s="249"/>
      <c r="D11" s="250"/>
      <c r="E11" s="249" t="s">
        <v>204</v>
      </c>
      <c r="F11" s="250"/>
      <c r="G11" s="249" t="s">
        <v>204</v>
      </c>
      <c r="H11" s="250"/>
      <c r="I11" s="249" t="s">
        <v>204</v>
      </c>
      <c r="J11" s="250"/>
      <c r="K11" s="249" t="s">
        <v>204</v>
      </c>
      <c r="L11" s="250"/>
      <c r="M11" s="249" t="s">
        <v>204</v>
      </c>
      <c r="N11" s="250"/>
      <c r="O11" s="249" t="s">
        <v>204</v>
      </c>
      <c r="P11" s="250"/>
      <c r="Q11" s="249" t="s">
        <v>204</v>
      </c>
      <c r="R11" s="250"/>
      <c r="S11" s="249"/>
      <c r="T11" s="250"/>
      <c r="U11" s="249" t="s">
        <v>204</v>
      </c>
      <c r="V11" s="250"/>
      <c r="W11" s="249" t="s">
        <v>204</v>
      </c>
      <c r="X11" s="250"/>
      <c r="Y11" s="249" t="s">
        <v>204</v>
      </c>
      <c r="Z11" s="250"/>
      <c r="AA11" s="249" t="s">
        <v>204</v>
      </c>
      <c r="AB11" s="250"/>
      <c r="AC11" s="249" t="s">
        <v>204</v>
      </c>
      <c r="AD11" s="250"/>
      <c r="AE11" s="249" t="s">
        <v>204</v>
      </c>
      <c r="AF11" s="250"/>
      <c r="AG11" s="249" t="s">
        <v>204</v>
      </c>
      <c r="AH11" s="250"/>
      <c r="AI11" s="249" t="s">
        <v>204</v>
      </c>
      <c r="AJ11" s="250"/>
      <c r="AK11" s="249" t="s">
        <v>204</v>
      </c>
      <c r="AL11" s="250"/>
      <c r="AM11" s="249" t="s">
        <v>204</v>
      </c>
      <c r="AN11" s="250"/>
      <c r="AO11" s="249" t="s">
        <v>204</v>
      </c>
      <c r="AP11" s="250"/>
      <c r="AQ11" s="249" t="s">
        <v>204</v>
      </c>
      <c r="AR11" s="250"/>
      <c r="AS11" s="249" t="s">
        <v>204</v>
      </c>
      <c r="AT11" s="250"/>
      <c r="AU11" s="249" t="s">
        <v>204</v>
      </c>
      <c r="AV11" s="250"/>
      <c r="AW11" s="249" t="s">
        <v>204</v>
      </c>
      <c r="AX11" s="250"/>
      <c r="AY11" s="249" t="s">
        <v>204</v>
      </c>
      <c r="AZ11" s="250"/>
      <c r="BA11" s="249" t="s">
        <v>204</v>
      </c>
      <c r="BB11" s="250"/>
      <c r="BC11" s="249" t="s">
        <v>204</v>
      </c>
      <c r="BD11" s="250"/>
      <c r="BE11" s="249" t="s">
        <v>204</v>
      </c>
      <c r="BF11" s="250"/>
      <c r="BG11" s="249" t="s">
        <v>204</v>
      </c>
      <c r="BH11" s="250"/>
      <c r="BI11" s="249" t="s">
        <v>204</v>
      </c>
      <c r="BJ11" s="250"/>
      <c r="BK11" s="249" t="s">
        <v>204</v>
      </c>
      <c r="BL11" s="250"/>
      <c r="BM11" s="249" t="s">
        <v>204</v>
      </c>
      <c r="BN11" s="250"/>
      <c r="BO11" s="249" t="s">
        <v>204</v>
      </c>
      <c r="BP11" s="250"/>
      <c r="BQ11" s="249" t="s">
        <v>204</v>
      </c>
      <c r="BR11" s="250"/>
      <c r="BS11" s="249" t="s">
        <v>204</v>
      </c>
      <c r="BT11" s="250"/>
      <c r="BU11" s="249" t="s">
        <v>204</v>
      </c>
      <c r="BV11" s="250"/>
      <c r="BW11" s="249" t="s">
        <v>204</v>
      </c>
      <c r="BX11" s="250"/>
      <c r="BY11" s="249" t="s">
        <v>204</v>
      </c>
      <c r="BZ11" s="250"/>
      <c r="CA11" s="249" t="s">
        <v>204</v>
      </c>
      <c r="CB11" s="250"/>
      <c r="CC11" s="249" t="s">
        <v>204</v>
      </c>
      <c r="CD11" s="250"/>
      <c r="CE11" s="249" t="s">
        <v>204</v>
      </c>
      <c r="CF11" s="250"/>
      <c r="CG11" s="249" t="s">
        <v>204</v>
      </c>
      <c r="CH11" s="250"/>
      <c r="CI11" s="249" t="s">
        <v>204</v>
      </c>
      <c r="CJ11" s="250"/>
      <c r="CK11" s="249" t="s">
        <v>204</v>
      </c>
      <c r="CL11" s="250"/>
      <c r="CM11" s="249" t="s">
        <v>204</v>
      </c>
      <c r="CN11" s="250"/>
      <c r="CO11" s="249" t="s">
        <v>204</v>
      </c>
      <c r="CP11" s="250"/>
      <c r="CQ11" s="249" t="s">
        <v>204</v>
      </c>
      <c r="CR11" s="250"/>
      <c r="CS11" s="249" t="s">
        <v>204</v>
      </c>
      <c r="CT11" s="250"/>
      <c r="CU11" s="249" t="s">
        <v>204</v>
      </c>
      <c r="CV11" s="250"/>
      <c r="CW11" s="249" t="s">
        <v>204</v>
      </c>
      <c r="CX11" s="250"/>
      <c r="CY11" s="249" t="s">
        <v>204</v>
      </c>
      <c r="CZ11" s="250"/>
      <c r="DA11" s="249" t="s">
        <v>204</v>
      </c>
      <c r="DB11" s="250"/>
      <c r="DC11" s="249"/>
      <c r="DD11" s="250"/>
      <c r="DE11" s="249"/>
      <c r="DF11" s="250"/>
      <c r="DG11" s="135"/>
      <c r="DH11" s="136"/>
      <c r="DI11" s="19"/>
    </row>
    <row r="12" spans="1:129" ht="25.5" x14ac:dyDescent="0.2">
      <c r="A12" s="113"/>
      <c r="B12" s="18" t="s">
        <v>13</v>
      </c>
      <c r="C12" s="249"/>
      <c r="D12" s="250"/>
      <c r="E12" s="249"/>
      <c r="F12" s="250"/>
      <c r="G12" s="249"/>
      <c r="H12" s="250"/>
      <c r="I12" s="249"/>
      <c r="J12" s="250"/>
      <c r="K12" s="249"/>
      <c r="L12" s="250"/>
      <c r="M12" s="249"/>
      <c r="N12" s="250"/>
      <c r="O12" s="286"/>
      <c r="P12" s="287"/>
      <c r="Q12" s="249"/>
      <c r="R12" s="250"/>
      <c r="S12" s="249"/>
      <c r="T12" s="250"/>
      <c r="U12" s="249"/>
      <c r="V12" s="250"/>
      <c r="W12" s="249"/>
      <c r="X12" s="250"/>
      <c r="Y12" s="249"/>
      <c r="Z12" s="250"/>
      <c r="AA12" s="249"/>
      <c r="AB12" s="250"/>
      <c r="AC12" s="249"/>
      <c r="AD12" s="250"/>
      <c r="AE12" s="249"/>
      <c r="AF12" s="250"/>
      <c r="AG12" s="249"/>
      <c r="AH12" s="250"/>
      <c r="AI12" s="249"/>
      <c r="AJ12" s="250"/>
      <c r="AK12" s="249"/>
      <c r="AL12" s="250"/>
      <c r="AM12" s="249"/>
      <c r="AN12" s="250"/>
      <c r="AO12" s="249"/>
      <c r="AP12" s="250"/>
      <c r="AQ12" s="249"/>
      <c r="AR12" s="250"/>
      <c r="AS12" s="249"/>
      <c r="AT12" s="250"/>
      <c r="AU12" s="249"/>
      <c r="AV12" s="250"/>
      <c r="AW12" s="249"/>
      <c r="AX12" s="250"/>
      <c r="AY12" s="249"/>
      <c r="AZ12" s="250"/>
      <c r="BA12" s="249"/>
      <c r="BB12" s="250"/>
      <c r="BC12" s="249"/>
      <c r="BD12" s="250"/>
      <c r="BE12" s="249"/>
      <c r="BF12" s="250"/>
      <c r="BG12" s="249"/>
      <c r="BH12" s="250"/>
      <c r="BI12" s="249"/>
      <c r="BJ12" s="250"/>
      <c r="BK12" s="249"/>
      <c r="BL12" s="250"/>
      <c r="BM12" s="249"/>
      <c r="BN12" s="250"/>
      <c r="BO12" s="249"/>
      <c r="BP12" s="250"/>
      <c r="BQ12" s="249"/>
      <c r="BR12" s="250"/>
      <c r="BS12" s="249"/>
      <c r="BT12" s="250"/>
      <c r="BU12" s="249"/>
      <c r="BV12" s="250"/>
      <c r="BW12" s="249"/>
      <c r="BX12" s="250"/>
      <c r="BY12" s="249"/>
      <c r="BZ12" s="250"/>
      <c r="CA12" s="249"/>
      <c r="CB12" s="250"/>
      <c r="CC12" s="249"/>
      <c r="CD12" s="250"/>
      <c r="CE12" s="249"/>
      <c r="CF12" s="250"/>
      <c r="CG12" s="249"/>
      <c r="CH12" s="250"/>
      <c r="CI12" s="249"/>
      <c r="CJ12" s="250"/>
      <c r="CK12" s="249"/>
      <c r="CL12" s="250"/>
      <c r="CM12" s="249"/>
      <c r="CN12" s="250"/>
      <c r="CO12" s="249"/>
      <c r="CP12" s="250"/>
      <c r="CQ12" s="249"/>
      <c r="CR12" s="250"/>
      <c r="CS12" s="249"/>
      <c r="CT12" s="250"/>
      <c r="CU12" s="249"/>
      <c r="CV12" s="250"/>
      <c r="CW12" s="249"/>
      <c r="CX12" s="250"/>
      <c r="CY12" s="249"/>
      <c r="CZ12" s="250"/>
      <c r="DA12" s="249"/>
      <c r="DB12" s="250"/>
      <c r="DC12" s="249"/>
      <c r="DD12" s="250"/>
      <c r="DE12" s="249"/>
      <c r="DF12" s="250"/>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CG12:CH12"/>
    <mergeCell ref="CC11:CD11"/>
    <mergeCell ref="BQ12:BR12"/>
    <mergeCell ref="BO12:BP12"/>
    <mergeCell ref="CI12:CJ12"/>
    <mergeCell ref="BA12:BB12"/>
    <mergeCell ref="BA11:BB11"/>
    <mergeCell ref="BC11:BD11"/>
    <mergeCell ref="BC12:BD12"/>
    <mergeCell ref="CE12:CF12"/>
    <mergeCell ref="BU12:BV12"/>
    <mergeCell ref="BG12:BH12"/>
    <mergeCell ref="BQ11:BR11"/>
    <mergeCell ref="BU11:BV11"/>
    <mergeCell ref="BI12:BJ12"/>
    <mergeCell ref="BI11:BJ11"/>
    <mergeCell ref="BM12:BN12"/>
    <mergeCell ref="BS12:BT12"/>
    <mergeCell ref="BW12:BX12"/>
    <mergeCell ref="BY11:BZ11"/>
    <mergeCell ref="BW11:BX11"/>
    <mergeCell ref="BY12:BZ12"/>
    <mergeCell ref="CA12:CB12"/>
    <mergeCell ref="BM11:BN11"/>
    <mergeCell ref="AW11:AX11"/>
    <mergeCell ref="AW10:AX10"/>
    <mergeCell ref="BA10:BB10"/>
    <mergeCell ref="AW12:AX12"/>
    <mergeCell ref="CQ12:CR12"/>
    <mergeCell ref="CM10:CN10"/>
    <mergeCell ref="CK10:CL10"/>
    <mergeCell ref="BK12:BL12"/>
    <mergeCell ref="BK11:BL11"/>
    <mergeCell ref="CG11:CH11"/>
    <mergeCell ref="BC10:BD10"/>
    <mergeCell ref="AY10:AZ10"/>
    <mergeCell ref="CM12:CN12"/>
    <mergeCell ref="CC12:CD12"/>
    <mergeCell ref="BE11:BF11"/>
    <mergeCell ref="BE12:BF12"/>
    <mergeCell ref="CE11:CF11"/>
    <mergeCell ref="BM10:BN10"/>
    <mergeCell ref="BW10:BX10"/>
    <mergeCell ref="BS11:BT11"/>
    <mergeCell ref="CA11:CB11"/>
    <mergeCell ref="CI11:CJ11"/>
    <mergeCell ref="BE10:BF10"/>
    <mergeCell ref="CQ10:CR10"/>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AC11:AD11"/>
    <mergeCell ref="Y11:Z11"/>
    <mergeCell ref="AK12:AL12"/>
    <mergeCell ref="AK11:AL11"/>
    <mergeCell ref="AA12:AB12"/>
    <mergeCell ref="Y12:Z12"/>
    <mergeCell ref="AE12:AF12"/>
    <mergeCell ref="AA11:AB11"/>
    <mergeCell ref="AE11:AF11"/>
    <mergeCell ref="Q11:R11"/>
    <mergeCell ref="DE4:DF4"/>
    <mergeCell ref="DG4:DH4"/>
    <mergeCell ref="CQ4:CR4"/>
    <mergeCell ref="CS4:CT4"/>
    <mergeCell ref="CU4:CV4"/>
    <mergeCell ref="CW4:CX4"/>
    <mergeCell ref="CY4:CZ4"/>
    <mergeCell ref="DA4:DB4"/>
    <mergeCell ref="DC4:DD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AI4:AJ4"/>
    <mergeCell ref="Y4:Z4"/>
    <mergeCell ref="W4:X4"/>
    <mergeCell ref="AA4:AB4"/>
    <mergeCell ref="AC4:AD4"/>
    <mergeCell ref="AQ4:AR4"/>
    <mergeCell ref="AM4:AN4"/>
    <mergeCell ref="AG4:AH4"/>
    <mergeCell ref="AS4:AT4"/>
    <mergeCell ref="AK4:AL4"/>
    <mergeCell ref="AU4:AV4"/>
    <mergeCell ref="AO4:AP4"/>
    <mergeCell ref="AY11:AZ11"/>
    <mergeCell ref="AY12:AZ12"/>
    <mergeCell ref="AO10:AP10"/>
    <mergeCell ref="AO11:AP11"/>
    <mergeCell ref="AQ11:AR11"/>
    <mergeCell ref="AQ12:AR12"/>
    <mergeCell ref="AS12:AT12"/>
    <mergeCell ref="AO12:AP12"/>
    <mergeCell ref="AU12:AV12"/>
    <mergeCell ref="AU11:AV11"/>
    <mergeCell ref="AS10:AT10"/>
    <mergeCell ref="AU10:AV10"/>
    <mergeCell ref="AS11:AT11"/>
    <mergeCell ref="AQ10:AR10"/>
    <mergeCell ref="AY9:AZ9"/>
    <mergeCell ref="AS7:AT7"/>
    <mergeCell ref="AU8:AV8"/>
    <mergeCell ref="AW8:AX8"/>
    <mergeCell ref="AS8:AT8"/>
    <mergeCell ref="AU7:AV7"/>
    <mergeCell ref="AW7:AX7"/>
    <mergeCell ref="AY7:AZ7"/>
    <mergeCell ref="C4:D4"/>
    <mergeCell ref="E4:F4"/>
    <mergeCell ref="I4:J4"/>
    <mergeCell ref="G4:H4"/>
    <mergeCell ref="K4:L4"/>
    <mergeCell ref="M4:N4"/>
    <mergeCell ref="Q4:R4"/>
    <mergeCell ref="S4:T4"/>
    <mergeCell ref="AI10:AJ10"/>
    <mergeCell ref="U4:V4"/>
    <mergeCell ref="AE4:AF4"/>
    <mergeCell ref="AC5:AD5"/>
    <mergeCell ref="AC6:AD6"/>
    <mergeCell ref="AC7:AD7"/>
    <mergeCell ref="Y5:Z5"/>
    <mergeCell ref="Y9:Z9"/>
    <mergeCell ref="AA10:AB10"/>
    <mergeCell ref="AG9:AH9"/>
    <mergeCell ref="AE10:AF10"/>
    <mergeCell ref="AC10:AD10"/>
    <mergeCell ref="AC9:AD9"/>
    <mergeCell ref="C8:D8"/>
    <mergeCell ref="E7:F7"/>
    <mergeCell ref="G6:H6"/>
    <mergeCell ref="DG5:DH5"/>
    <mergeCell ref="CA6:CB6"/>
    <mergeCell ref="CG6:CH6"/>
    <mergeCell ref="BU6:BV6"/>
    <mergeCell ref="BU5:BV5"/>
    <mergeCell ref="CO5:CP5"/>
    <mergeCell ref="CC6:CD6"/>
    <mergeCell ref="CE6:CF6"/>
    <mergeCell ref="DA5:DB5"/>
    <mergeCell ref="DA6:DB6"/>
    <mergeCell ref="CS5:CT5"/>
    <mergeCell ref="DC5:DD5"/>
    <mergeCell ref="DE5:DF5"/>
    <mergeCell ref="DE6:DF6"/>
    <mergeCell ref="DC6:DD6"/>
    <mergeCell ref="CI5:CJ5"/>
    <mergeCell ref="CW5:CX5"/>
    <mergeCell ref="CY5:CZ5"/>
    <mergeCell ref="CM5:CN5"/>
    <mergeCell ref="CK5:CL5"/>
    <mergeCell ref="CU5:CV5"/>
    <mergeCell ref="BW5:BX5"/>
    <mergeCell ref="CE5:CF5"/>
    <mergeCell ref="CA5:CB5"/>
    <mergeCell ref="CG10:CH10"/>
    <mergeCell ref="CC10:CD10"/>
    <mergeCell ref="CA10:CB10"/>
    <mergeCell ref="BW6:BX6"/>
    <mergeCell ref="BW8:BX8"/>
    <mergeCell ref="CI8:CJ8"/>
    <mergeCell ref="CY9:CZ9"/>
    <mergeCell ref="CY7:CZ7"/>
    <mergeCell ref="CA9:CB9"/>
    <mergeCell ref="BY10:BZ10"/>
    <mergeCell ref="CG7:CH7"/>
    <mergeCell ref="CM9:CN9"/>
    <mergeCell ref="CG9:CH9"/>
    <mergeCell ref="CE10:CF10"/>
    <mergeCell ref="CM8:CN8"/>
    <mergeCell ref="CK8:CL8"/>
    <mergeCell ref="CY6:CZ6"/>
    <mergeCell ref="CW6:CX6"/>
    <mergeCell ref="CE7:CF7"/>
    <mergeCell ref="CO7:CP7"/>
    <mergeCell ref="CM7:CN7"/>
    <mergeCell ref="BG10:BH10"/>
    <mergeCell ref="BU8:BV8"/>
    <mergeCell ref="BI9:BJ9"/>
    <mergeCell ref="BI8:BJ8"/>
    <mergeCell ref="BI7:BJ7"/>
    <mergeCell ref="BW9:BX9"/>
    <mergeCell ref="BO11:BP11"/>
    <mergeCell ref="BS10:BT10"/>
    <mergeCell ref="BI10:BJ10"/>
    <mergeCell ref="BQ10:BR10"/>
    <mergeCell ref="BO10:BP10"/>
    <mergeCell ref="BG11:BH11"/>
    <mergeCell ref="BK8:BL8"/>
    <mergeCell ref="BS9:BT9"/>
    <mergeCell ref="BU10:BV10"/>
    <mergeCell ref="BQ9:BR9"/>
    <mergeCell ref="BO8:BP8"/>
    <mergeCell ref="BG9:BH9"/>
    <mergeCell ref="BQ7:BR7"/>
    <mergeCell ref="BS8:BT8"/>
    <mergeCell ref="BS7:BT7"/>
    <mergeCell ref="BU9:BV9"/>
    <mergeCell ref="BK10:BL10"/>
    <mergeCell ref="BW7:BX7"/>
    <mergeCell ref="CY12:CZ12"/>
    <mergeCell ref="CI10:CJ10"/>
    <mergeCell ref="CM11:CN11"/>
    <mergeCell ref="CS12:CT12"/>
    <mergeCell ref="CS10:CT10"/>
    <mergeCell ref="CU10:CV10"/>
    <mergeCell ref="CU12:CV12"/>
    <mergeCell ref="CO12:CP12"/>
    <mergeCell ref="CO11:CP11"/>
    <mergeCell ref="CS11:CT11"/>
    <mergeCell ref="CQ11:CR11"/>
    <mergeCell ref="CO10:CP10"/>
    <mergeCell ref="CK12:CL12"/>
    <mergeCell ref="CK11:CL11"/>
    <mergeCell ref="CY10:CZ10"/>
    <mergeCell ref="BE9:BF9"/>
    <mergeCell ref="CS9:CT9"/>
    <mergeCell ref="CC9:CD9"/>
    <mergeCell ref="CQ9:CR9"/>
    <mergeCell ref="CO9:CP9"/>
    <mergeCell ref="CK9:CL9"/>
    <mergeCell ref="BA7:BB7"/>
    <mergeCell ref="BC7:BD7"/>
    <mergeCell ref="BK7:BL7"/>
    <mergeCell ref="BK9:BL9"/>
    <mergeCell ref="BM7:BN7"/>
    <mergeCell ref="BM8:BN8"/>
    <mergeCell ref="BO9:BP9"/>
    <mergeCell ref="BQ8:BR8"/>
    <mergeCell ref="BO7:BP7"/>
    <mergeCell ref="BM9:BN9"/>
    <mergeCell ref="BG7:BH7"/>
    <mergeCell ref="BG8:BH8"/>
    <mergeCell ref="CI9:CJ9"/>
    <mergeCell ref="CE9:CF9"/>
    <mergeCell ref="CC7:CD7"/>
    <mergeCell ref="CA7:CB7"/>
    <mergeCell ref="BY9:BZ9"/>
    <mergeCell ref="BA8:BB8"/>
    <mergeCell ref="E11:F11"/>
    <mergeCell ref="K5:L5"/>
    <mergeCell ref="G11:H11"/>
    <mergeCell ref="K7:L7"/>
    <mergeCell ref="K6:L6"/>
    <mergeCell ref="I9:J9"/>
    <mergeCell ref="C9:D9"/>
    <mergeCell ref="G7:H7"/>
    <mergeCell ref="C7:D7"/>
    <mergeCell ref="C10:D10"/>
    <mergeCell ref="C5:D5"/>
    <mergeCell ref="G5:H5"/>
    <mergeCell ref="E8:F8"/>
    <mergeCell ref="G10:H10"/>
    <mergeCell ref="E5:F5"/>
    <mergeCell ref="E6:F6"/>
    <mergeCell ref="C6:D6"/>
    <mergeCell ref="G8:H8"/>
    <mergeCell ref="I6:J6"/>
    <mergeCell ref="I5:J5"/>
    <mergeCell ref="I7:J7"/>
    <mergeCell ref="K8:L8"/>
    <mergeCell ref="M5:N5"/>
    <mergeCell ref="AQ6:AR6"/>
    <mergeCell ref="AM6:AN6"/>
    <mergeCell ref="AW6:AX6"/>
    <mergeCell ref="AG5:AH5"/>
    <mergeCell ref="AI5:AJ5"/>
    <mergeCell ref="AK5:AL5"/>
    <mergeCell ref="AW5:AX5"/>
    <mergeCell ref="BC5:BD5"/>
    <mergeCell ref="W5:X5"/>
    <mergeCell ref="AA5:AB5"/>
    <mergeCell ref="AK6:AL6"/>
    <mergeCell ref="Y6:Z6"/>
    <mergeCell ref="Q6:R6"/>
    <mergeCell ref="Q5:R5"/>
    <mergeCell ref="BA6:BB6"/>
    <mergeCell ref="AM5:AN5"/>
    <mergeCell ref="AQ5:AR5"/>
    <mergeCell ref="AO5:AP5"/>
    <mergeCell ref="AE5:AF5"/>
    <mergeCell ref="AG6:AH6"/>
    <mergeCell ref="U5:V5"/>
    <mergeCell ref="M7:N7"/>
    <mergeCell ref="AO9:AP9"/>
    <mergeCell ref="DE11:DF11"/>
    <mergeCell ref="CU6:CV6"/>
    <mergeCell ref="CU8:CV8"/>
    <mergeCell ref="DA9:DB9"/>
    <mergeCell ref="CK6:CL6"/>
    <mergeCell ref="CI6:CJ6"/>
    <mergeCell ref="CS6:CT6"/>
    <mergeCell ref="CS8:CT8"/>
    <mergeCell ref="CS7:CT7"/>
    <mergeCell ref="DA8:DB8"/>
    <mergeCell ref="CQ8:CR8"/>
    <mergeCell ref="CK7:CL7"/>
    <mergeCell ref="CI7:CJ7"/>
    <mergeCell ref="CQ6:CR6"/>
    <mergeCell ref="AO6:AP6"/>
    <mergeCell ref="AS6:AT6"/>
    <mergeCell ref="S9:T9"/>
    <mergeCell ref="S8:T8"/>
    <mergeCell ref="Q10:R10"/>
    <mergeCell ref="Q7:R7"/>
    <mergeCell ref="M6:N6"/>
    <mergeCell ref="AQ7:AR7"/>
    <mergeCell ref="DC12:DD12"/>
    <mergeCell ref="DC10:DD10"/>
    <mergeCell ref="DC9:DD9"/>
    <mergeCell ref="AQ8:AR8"/>
    <mergeCell ref="AO8:AP8"/>
    <mergeCell ref="CW12:CX12"/>
    <mergeCell ref="DE8:DF8"/>
    <mergeCell ref="BC9:BD9"/>
    <mergeCell ref="S7:T7"/>
    <mergeCell ref="DE7:DF7"/>
    <mergeCell ref="DE12:DF12"/>
    <mergeCell ref="DE10:DF10"/>
    <mergeCell ref="CW8:CX8"/>
    <mergeCell ref="AW9:AX9"/>
    <mergeCell ref="BA9:BB9"/>
    <mergeCell ref="DA12:DB12"/>
    <mergeCell ref="DA10:DB10"/>
    <mergeCell ref="DC11:DD11"/>
    <mergeCell ref="DA11:DB11"/>
    <mergeCell ref="CW11:CX11"/>
    <mergeCell ref="CW10:CX10"/>
    <mergeCell ref="CY11:CZ11"/>
    <mergeCell ref="CY8:CZ8"/>
    <mergeCell ref="CU11:CV11"/>
    <mergeCell ref="CQ5:CR5"/>
    <mergeCell ref="AG12:AH12"/>
    <mergeCell ref="AG11:AH11"/>
    <mergeCell ref="AS9:AT9"/>
    <mergeCell ref="AQ9:AR9"/>
    <mergeCell ref="AK7:AL7"/>
    <mergeCell ref="AK8:AL8"/>
    <mergeCell ref="AM10:AN10"/>
    <mergeCell ref="AM11:AN11"/>
    <mergeCell ref="AM12:AN12"/>
    <mergeCell ref="AM7:AN7"/>
    <mergeCell ref="AI11:AJ11"/>
    <mergeCell ref="AI12:AJ12"/>
    <mergeCell ref="AI9:AJ9"/>
    <mergeCell ref="AK9:AL9"/>
    <mergeCell ref="AI7:AJ7"/>
    <mergeCell ref="AM9:AN9"/>
    <mergeCell ref="BM5:BN5"/>
    <mergeCell ref="CG8:CH8"/>
    <mergeCell ref="CE8:CF8"/>
    <mergeCell ref="CA8:CB8"/>
    <mergeCell ref="CC8:CD8"/>
    <mergeCell ref="CC5:CD5"/>
    <mergeCell ref="BE6:BF6"/>
    <mergeCell ref="BQ5:BR5"/>
    <mergeCell ref="BS6:BT6"/>
    <mergeCell ref="BS5:BT5"/>
    <mergeCell ref="BI5:BJ5"/>
    <mergeCell ref="BK5:BL5"/>
    <mergeCell ref="BK6:BL6"/>
    <mergeCell ref="BG5:BH5"/>
    <mergeCell ref="CM6:CN6"/>
    <mergeCell ref="CO6:CP6"/>
    <mergeCell ref="BQ6:BR6"/>
    <mergeCell ref="CG5:CH5"/>
    <mergeCell ref="BO6:BP6"/>
    <mergeCell ref="BY5:BZ5"/>
    <mergeCell ref="BY6:BZ6"/>
    <mergeCell ref="BE5:BF5"/>
    <mergeCell ref="BI6:BJ6"/>
    <mergeCell ref="BM6:BN6"/>
    <mergeCell ref="BO5:BP5"/>
    <mergeCell ref="AU6:AV6"/>
    <mergeCell ref="BG6:BH6"/>
    <mergeCell ref="AY6:AZ6"/>
    <mergeCell ref="BC6:BD6"/>
    <mergeCell ref="AS5:AT5"/>
    <mergeCell ref="BA5:BB5"/>
    <mergeCell ref="AU5:AV5"/>
    <mergeCell ref="AY5:AZ5"/>
    <mergeCell ref="AG8:AH8"/>
    <mergeCell ref="AM8:AN8"/>
    <mergeCell ref="AO7:AP7"/>
    <mergeCell ref="AG7:AH7"/>
    <mergeCell ref="AA6:AB6"/>
    <mergeCell ref="AI6:AJ6"/>
    <mergeCell ref="U6:V6"/>
    <mergeCell ref="W6:X6"/>
    <mergeCell ref="AE7:AF7"/>
    <mergeCell ref="AE6:AF6"/>
    <mergeCell ref="AA7:AB7"/>
    <mergeCell ref="U7:V7"/>
    <mergeCell ref="W7:X7"/>
    <mergeCell ref="Y7:Z7"/>
    <mergeCell ref="O4:P4"/>
    <mergeCell ref="O5:P5"/>
    <mergeCell ref="O6:P6"/>
    <mergeCell ref="O7:P7"/>
    <mergeCell ref="O8:P8"/>
    <mergeCell ref="O9:P9"/>
    <mergeCell ref="S5:T5"/>
    <mergeCell ref="DG8:DH8"/>
    <mergeCell ref="E10:F10"/>
    <mergeCell ref="I8:J8"/>
    <mergeCell ref="K10:L10"/>
    <mergeCell ref="E9:F9"/>
    <mergeCell ref="BY8:BZ8"/>
    <mergeCell ref="AE9:AF9"/>
    <mergeCell ref="DC8:DD8"/>
    <mergeCell ref="CO8:CP8"/>
    <mergeCell ref="M9:N9"/>
    <mergeCell ref="DE9:DF9"/>
    <mergeCell ref="CU9:CV9"/>
    <mergeCell ref="AI8:AJ8"/>
    <mergeCell ref="BC8:BD8"/>
    <mergeCell ref="AC8:AD8"/>
    <mergeCell ref="DA7:DB7"/>
    <mergeCell ref="CW7:CX7"/>
    <mergeCell ref="Y10:Z10"/>
    <mergeCell ref="Y8:Z8"/>
    <mergeCell ref="U8:V8"/>
    <mergeCell ref="S10:T10"/>
    <mergeCell ref="O11:P11"/>
    <mergeCell ref="S6:T6"/>
    <mergeCell ref="S11:T11"/>
    <mergeCell ref="U9:V9"/>
    <mergeCell ref="DG7:DH7"/>
    <mergeCell ref="CQ7:CR7"/>
    <mergeCell ref="BU7:BV7"/>
    <mergeCell ref="BY7:BZ7"/>
    <mergeCell ref="CU7:CV7"/>
    <mergeCell ref="DC7:DD7"/>
    <mergeCell ref="W9:X9"/>
    <mergeCell ref="W8:X8"/>
    <mergeCell ref="CW9:CX9"/>
    <mergeCell ref="BE8:BF8"/>
    <mergeCell ref="AA9:AB9"/>
    <mergeCell ref="AE8:AF8"/>
    <mergeCell ref="AA8:AB8"/>
    <mergeCell ref="BE7:BF7"/>
    <mergeCell ref="AU9:AV9"/>
    <mergeCell ref="AY8:AZ8"/>
    <mergeCell ref="G12:H12"/>
    <mergeCell ref="I10:J10"/>
    <mergeCell ref="I11:J11"/>
    <mergeCell ref="I12:J12"/>
    <mergeCell ref="Q9:R9"/>
    <mergeCell ref="Q8:R8"/>
    <mergeCell ref="K9:L9"/>
    <mergeCell ref="K11:L11"/>
    <mergeCell ref="Q12:R12"/>
    <mergeCell ref="K12:L12"/>
    <mergeCell ref="M11:N11"/>
    <mergeCell ref="M10:N10"/>
    <mergeCell ref="G9:H9"/>
    <mergeCell ref="M8:N8"/>
    <mergeCell ref="O12:P12"/>
    <mergeCell ref="O10:P10"/>
  </mergeCells>
  <phoneticPr fontId="0" type="noConversion"/>
  <conditionalFormatting sqref="DD45 DF45 DH45 BF45">
    <cfRule type="cellIs" dxfId="2047"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2046" priority="2" stopIfTrue="1" operator="lessThan">
      <formula>F$12</formula>
    </cfRule>
  </conditionalFormatting>
  <conditionalFormatting sqref="J46 H46 L46 N46 F46 P46">
    <cfRule type="cellIs" dxfId="2045" priority="3" stopIfTrue="1" operator="greaterThan">
      <formula>F10</formula>
    </cfRule>
  </conditionalFormatting>
  <conditionalFormatting sqref="J47 H47 L47 N47 F47 P47">
    <cfRule type="cellIs" dxfId="2044"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2043"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2042"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2041" priority="7" stopIfTrue="1">
      <formula>AND(NOT(ISBLANK(C$8)),C14&gt;C$8)</formula>
    </cfRule>
    <cfRule type="expression" dxfId="2040"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2039"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2038"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pageSetUpPr fitToPage="1"/>
  </sheetPr>
  <dimension ref="A1:EK52"/>
  <sheetViews>
    <sheetView rightToLeft="1" tabSelected="1" view="pageBreakPreview" zoomScale="80" zoomScaleNormal="100" zoomScaleSheetLayoutView="80" workbookViewId="0">
      <pane xSplit="2" ySplit="13" topLeftCell="AT14" activePane="bottomRight" state="frozen"/>
      <selection pane="topRight" activeCell="C1" sqref="C1"/>
      <selection pane="bottomLeft" activeCell="A14" sqref="A14"/>
      <selection pane="bottomRight" activeCell="AW35" sqref="AW35"/>
    </sheetView>
  </sheetViews>
  <sheetFormatPr defaultColWidth="9.140625"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88">
        <v>7</v>
      </c>
      <c r="D4" s="289"/>
      <c r="E4" s="288">
        <v>13</v>
      </c>
      <c r="F4" s="289"/>
      <c r="G4" s="288">
        <v>14</v>
      </c>
      <c r="H4" s="289"/>
      <c r="I4" s="288">
        <v>99</v>
      </c>
      <c r="J4" s="289"/>
      <c r="K4" s="288">
        <v>100</v>
      </c>
      <c r="L4" s="289"/>
      <c r="M4" s="288">
        <v>16</v>
      </c>
      <c r="N4" s="289"/>
      <c r="O4" s="288">
        <v>19</v>
      </c>
      <c r="P4" s="289"/>
      <c r="Q4" s="288">
        <v>20</v>
      </c>
      <c r="R4" s="289"/>
      <c r="S4" s="288">
        <v>17</v>
      </c>
      <c r="T4" s="289"/>
      <c r="U4" s="288">
        <v>18</v>
      </c>
      <c r="V4" s="289"/>
      <c r="W4" s="288">
        <v>21</v>
      </c>
      <c r="X4" s="289"/>
      <c r="Y4" s="288">
        <v>23</v>
      </c>
      <c r="Z4" s="289"/>
      <c r="AA4" s="288">
        <v>24</v>
      </c>
      <c r="AB4" s="289"/>
      <c r="AC4" s="288">
        <v>25</v>
      </c>
      <c r="AD4" s="289"/>
      <c r="AE4" s="288">
        <v>29</v>
      </c>
      <c r="AF4" s="289"/>
      <c r="AG4" s="288">
        <v>38</v>
      </c>
      <c r="AH4" s="289"/>
      <c r="AI4" s="259">
        <v>32</v>
      </c>
      <c r="AJ4" s="260"/>
      <c r="AK4" s="288">
        <v>33</v>
      </c>
      <c r="AL4" s="289"/>
      <c r="AM4" s="288">
        <v>31</v>
      </c>
      <c r="AN4" s="289"/>
      <c r="AO4" s="288">
        <v>35</v>
      </c>
      <c r="AP4" s="289"/>
      <c r="AQ4" s="288">
        <v>37</v>
      </c>
      <c r="AR4" s="289"/>
      <c r="AS4" s="288">
        <v>39</v>
      </c>
      <c r="AT4" s="289"/>
      <c r="AU4" s="288">
        <v>43</v>
      </c>
      <c r="AV4" s="289"/>
      <c r="AW4" s="288">
        <v>44</v>
      </c>
      <c r="AX4" s="289"/>
      <c r="AY4" s="288">
        <v>45</v>
      </c>
      <c r="AZ4" s="289"/>
      <c r="BA4" s="288">
        <v>40</v>
      </c>
      <c r="BB4" s="289"/>
      <c r="BC4" s="288">
        <v>42</v>
      </c>
      <c r="BD4" s="289"/>
      <c r="BE4" s="288">
        <v>50</v>
      </c>
      <c r="BF4" s="289"/>
      <c r="BG4" s="288">
        <v>46</v>
      </c>
      <c r="BH4" s="289"/>
      <c r="BI4" s="288">
        <v>47</v>
      </c>
      <c r="BJ4" s="289"/>
      <c r="BK4" s="288">
        <v>48</v>
      </c>
      <c r="BL4" s="289"/>
      <c r="BM4" s="288">
        <v>52</v>
      </c>
      <c r="BN4" s="289"/>
      <c r="BO4" s="288">
        <v>53</v>
      </c>
      <c r="BP4" s="289"/>
      <c r="BQ4" s="290">
        <v>61</v>
      </c>
      <c r="BR4" s="290"/>
      <c r="BS4" s="288">
        <v>54</v>
      </c>
      <c r="BT4" s="289"/>
      <c r="BU4" s="288">
        <v>55</v>
      </c>
      <c r="BV4" s="289"/>
      <c r="BW4" s="288">
        <v>56</v>
      </c>
      <c r="BX4" s="289"/>
      <c r="BY4" s="288">
        <v>71</v>
      </c>
      <c r="BZ4" s="289"/>
      <c r="CA4" s="288">
        <v>63</v>
      </c>
      <c r="CB4" s="289"/>
      <c r="CC4" s="288">
        <v>64</v>
      </c>
      <c r="CD4" s="289"/>
      <c r="CE4" s="288">
        <v>65</v>
      </c>
      <c r="CF4" s="289"/>
      <c r="CG4" s="288">
        <v>66</v>
      </c>
      <c r="CH4" s="289"/>
      <c r="CI4" s="288">
        <v>67</v>
      </c>
      <c r="CJ4" s="289"/>
      <c r="CK4" s="288">
        <v>68</v>
      </c>
      <c r="CL4" s="289"/>
      <c r="CM4" s="288">
        <v>69</v>
      </c>
      <c r="CN4" s="289"/>
      <c r="CO4" s="288">
        <v>78</v>
      </c>
      <c r="CP4" s="289"/>
      <c r="CQ4" s="288">
        <v>79</v>
      </c>
      <c r="CR4" s="289"/>
      <c r="CS4" s="288">
        <v>74</v>
      </c>
      <c r="CT4" s="289"/>
      <c r="CU4" s="288">
        <v>82</v>
      </c>
      <c r="CV4" s="289"/>
      <c r="CW4" s="288">
        <v>72</v>
      </c>
      <c r="CX4" s="289"/>
      <c r="CY4" s="288">
        <v>76</v>
      </c>
      <c r="CZ4" s="289"/>
      <c r="DA4" s="288">
        <v>83</v>
      </c>
      <c r="DB4" s="289"/>
      <c r="DC4" s="288">
        <v>73</v>
      </c>
      <c r="DD4" s="289"/>
      <c r="DE4" s="288">
        <v>80</v>
      </c>
      <c r="DF4" s="289"/>
      <c r="DG4" s="288">
        <v>70</v>
      </c>
      <c r="DH4" s="289"/>
      <c r="DI4" s="288">
        <v>75</v>
      </c>
      <c r="DJ4" s="289"/>
      <c r="DK4" s="288">
        <v>77</v>
      </c>
      <c r="DL4" s="289"/>
      <c r="DM4" s="288">
        <v>59</v>
      </c>
      <c r="DN4" s="289"/>
      <c r="DO4" s="288">
        <v>81</v>
      </c>
      <c r="DP4" s="289"/>
      <c r="DQ4" s="288">
        <v>62</v>
      </c>
      <c r="DR4" s="289"/>
      <c r="DS4" s="288">
        <v>84</v>
      </c>
      <c r="DT4" s="289"/>
      <c r="DU4" s="288">
        <v>85</v>
      </c>
      <c r="DV4" s="289"/>
      <c r="DW4" s="288">
        <v>87</v>
      </c>
      <c r="DX4" s="289"/>
      <c r="DY4" s="288"/>
      <c r="DZ4" s="289"/>
      <c r="EA4" s="19"/>
    </row>
    <row r="5" spans="1:141" s="1" customFormat="1" ht="26.25" customHeight="1" x14ac:dyDescent="0.2">
      <c r="A5" s="17"/>
      <c r="B5" s="18" t="s">
        <v>10</v>
      </c>
      <c r="C5" s="249" t="s">
        <v>137</v>
      </c>
      <c r="D5" s="250"/>
      <c r="E5" s="249" t="s">
        <v>97</v>
      </c>
      <c r="F5" s="250"/>
      <c r="G5" s="249" t="s">
        <v>98</v>
      </c>
      <c r="H5" s="250"/>
      <c r="I5" s="249" t="s">
        <v>238</v>
      </c>
      <c r="J5" s="250"/>
      <c r="K5" s="249" t="s">
        <v>239</v>
      </c>
      <c r="L5" s="250"/>
      <c r="M5" s="249" t="s">
        <v>99</v>
      </c>
      <c r="N5" s="250"/>
      <c r="O5" s="249" t="s">
        <v>103</v>
      </c>
      <c r="P5" s="250"/>
      <c r="Q5" s="249" t="s">
        <v>104</v>
      </c>
      <c r="R5" s="250"/>
      <c r="S5" s="249" t="s">
        <v>101</v>
      </c>
      <c r="T5" s="250"/>
      <c r="U5" s="249" t="s">
        <v>102</v>
      </c>
      <c r="V5" s="250"/>
      <c r="W5" s="249" t="s">
        <v>36</v>
      </c>
      <c r="X5" s="250"/>
      <c r="Y5" s="249" t="s">
        <v>93</v>
      </c>
      <c r="Z5" s="250"/>
      <c r="AA5" s="249" t="s">
        <v>166</v>
      </c>
      <c r="AB5" s="250"/>
      <c r="AC5" s="249" t="s">
        <v>195</v>
      </c>
      <c r="AD5" s="250"/>
      <c r="AE5" s="249" t="s">
        <v>196</v>
      </c>
      <c r="AF5" s="250"/>
      <c r="AG5" s="249" t="s">
        <v>17</v>
      </c>
      <c r="AH5" s="250"/>
      <c r="AI5" s="251" t="s">
        <v>105</v>
      </c>
      <c r="AJ5" s="252"/>
      <c r="AK5" s="249" t="s">
        <v>197</v>
      </c>
      <c r="AL5" s="250"/>
      <c r="AM5" s="249" t="s">
        <v>164</v>
      </c>
      <c r="AN5" s="250"/>
      <c r="AO5" s="249" t="s">
        <v>198</v>
      </c>
      <c r="AP5" s="250"/>
      <c r="AQ5" s="249" t="s">
        <v>199</v>
      </c>
      <c r="AR5" s="250"/>
      <c r="AS5" s="249" t="s">
        <v>240</v>
      </c>
      <c r="AT5" s="250"/>
      <c r="AU5" s="249" t="s">
        <v>241</v>
      </c>
      <c r="AV5" s="250"/>
      <c r="AW5" s="249" t="s">
        <v>107</v>
      </c>
      <c r="AX5" s="250"/>
      <c r="AY5" s="249" t="s">
        <v>108</v>
      </c>
      <c r="AZ5" s="250"/>
      <c r="BA5" s="249" t="s">
        <v>94</v>
      </c>
      <c r="BB5" s="250"/>
      <c r="BC5" s="249" t="s">
        <v>248</v>
      </c>
      <c r="BD5" s="250"/>
      <c r="BE5" s="249" t="s">
        <v>91</v>
      </c>
      <c r="BF5" s="250"/>
      <c r="BG5" s="249" t="s">
        <v>6</v>
      </c>
      <c r="BH5" s="250"/>
      <c r="BI5" s="249" t="s">
        <v>8</v>
      </c>
      <c r="BJ5" s="250"/>
      <c r="BK5" s="249" t="s">
        <v>7</v>
      </c>
      <c r="BL5" s="250"/>
      <c r="BM5" s="249" t="s">
        <v>109</v>
      </c>
      <c r="BN5" s="250"/>
      <c r="BO5" s="249" t="s">
        <v>203</v>
      </c>
      <c r="BP5" s="250"/>
      <c r="BQ5" s="251" t="s">
        <v>228</v>
      </c>
      <c r="BR5" s="252"/>
      <c r="BS5" s="249" t="s">
        <v>88</v>
      </c>
      <c r="BT5" s="250"/>
      <c r="BU5" s="249" t="s">
        <v>251</v>
      </c>
      <c r="BV5" s="250"/>
      <c r="BW5" s="249" t="s">
        <v>73</v>
      </c>
      <c r="BX5" s="250"/>
      <c r="BY5" s="249" t="s">
        <v>146</v>
      </c>
      <c r="BZ5" s="250"/>
      <c r="CA5" s="249" t="s">
        <v>115</v>
      </c>
      <c r="CB5" s="250"/>
      <c r="CC5" s="249" t="s">
        <v>143</v>
      </c>
      <c r="CD5" s="250"/>
      <c r="CE5" s="249" t="s">
        <v>140</v>
      </c>
      <c r="CF5" s="250"/>
      <c r="CG5" s="249" t="s">
        <v>139</v>
      </c>
      <c r="CH5" s="250"/>
      <c r="CI5" s="249" t="s">
        <v>141</v>
      </c>
      <c r="CJ5" s="250"/>
      <c r="CK5" s="249" t="s">
        <v>142</v>
      </c>
      <c r="CL5" s="250"/>
      <c r="CM5" s="249" t="s">
        <v>144</v>
      </c>
      <c r="CN5" s="250"/>
      <c r="CO5" s="249" t="s">
        <v>129</v>
      </c>
      <c r="CP5" s="250"/>
      <c r="CQ5" s="249" t="s">
        <v>150</v>
      </c>
      <c r="CR5" s="250"/>
      <c r="CS5" s="249" t="s">
        <v>148</v>
      </c>
      <c r="CT5" s="250"/>
      <c r="CU5" s="249" t="s">
        <v>56</v>
      </c>
      <c r="CV5" s="250"/>
      <c r="CW5" s="249" t="s">
        <v>147</v>
      </c>
      <c r="CX5" s="250"/>
      <c r="CY5" s="249" t="s">
        <v>218</v>
      </c>
      <c r="CZ5" s="250"/>
      <c r="DA5" s="249" t="s">
        <v>152</v>
      </c>
      <c r="DB5" s="250"/>
      <c r="DC5" s="249" t="s">
        <v>125</v>
      </c>
      <c r="DD5" s="250"/>
      <c r="DE5" s="249" t="s">
        <v>151</v>
      </c>
      <c r="DF5" s="250"/>
      <c r="DG5" s="249" t="s">
        <v>145</v>
      </c>
      <c r="DH5" s="250"/>
      <c r="DI5" s="249" t="s">
        <v>80</v>
      </c>
      <c r="DJ5" s="250"/>
      <c r="DK5" s="249" t="s">
        <v>149</v>
      </c>
      <c r="DL5" s="250"/>
      <c r="DM5" s="249" t="s">
        <v>74</v>
      </c>
      <c r="DN5" s="250"/>
      <c r="DO5" s="249" t="s">
        <v>219</v>
      </c>
      <c r="DP5" s="250"/>
      <c r="DQ5" s="249" t="s">
        <v>114</v>
      </c>
      <c r="DR5" s="250"/>
      <c r="DS5" s="249" t="s">
        <v>153</v>
      </c>
      <c r="DT5" s="250"/>
      <c r="DU5" s="249" t="s">
        <v>18</v>
      </c>
      <c r="DV5" s="250"/>
      <c r="DW5" s="249" t="s">
        <v>40</v>
      </c>
      <c r="DX5" s="250"/>
      <c r="DY5" s="278" t="s">
        <v>162</v>
      </c>
      <c r="DZ5" s="279"/>
      <c r="EA5" s="19"/>
    </row>
    <row r="6" spans="1:141" s="1" customFormat="1" ht="25.5" customHeight="1" x14ac:dyDescent="0.2">
      <c r="A6" s="17"/>
      <c r="B6" s="18" t="s">
        <v>11</v>
      </c>
      <c r="C6" s="249" t="s">
        <v>2</v>
      </c>
      <c r="D6" s="250"/>
      <c r="E6" s="249" t="s">
        <v>70</v>
      </c>
      <c r="F6" s="250"/>
      <c r="G6" s="249" t="s">
        <v>70</v>
      </c>
      <c r="H6" s="250"/>
      <c r="I6" s="249" t="s">
        <v>163</v>
      </c>
      <c r="J6" s="250"/>
      <c r="K6" s="249" t="s">
        <v>163</v>
      </c>
      <c r="L6" s="250"/>
      <c r="M6" s="249" t="s">
        <v>163</v>
      </c>
      <c r="N6" s="250"/>
      <c r="O6" s="249" t="s">
        <v>3</v>
      </c>
      <c r="P6" s="250"/>
      <c r="Q6" s="249" t="s">
        <v>3</v>
      </c>
      <c r="R6" s="250"/>
      <c r="S6" s="249" t="s">
        <v>138</v>
      </c>
      <c r="T6" s="250" t="s">
        <v>39</v>
      </c>
      <c r="U6" s="249" t="s">
        <v>138</v>
      </c>
      <c r="V6" s="250" t="s">
        <v>39</v>
      </c>
      <c r="W6" s="249" t="s">
        <v>3</v>
      </c>
      <c r="X6" s="250"/>
      <c r="Y6" s="249" t="s">
        <v>3</v>
      </c>
      <c r="Z6" s="250"/>
      <c r="AA6" s="249" t="s">
        <v>3</v>
      </c>
      <c r="AB6" s="250"/>
      <c r="AC6" s="249" t="s">
        <v>3</v>
      </c>
      <c r="AD6" s="250"/>
      <c r="AE6" s="249" t="s">
        <v>3</v>
      </c>
      <c r="AF6" s="250"/>
      <c r="AG6" s="249" t="s">
        <v>3</v>
      </c>
      <c r="AH6" s="250"/>
      <c r="AI6" s="249" t="s">
        <v>3</v>
      </c>
      <c r="AJ6" s="250"/>
      <c r="AK6" s="249" t="s">
        <v>3</v>
      </c>
      <c r="AL6" s="250"/>
      <c r="AM6" s="249" t="s">
        <v>3</v>
      </c>
      <c r="AN6" s="250"/>
      <c r="AO6" s="249" t="s">
        <v>3</v>
      </c>
      <c r="AP6" s="250"/>
      <c r="AQ6" s="249" t="s">
        <v>3</v>
      </c>
      <c r="AR6" s="250"/>
      <c r="AS6" s="249" t="s">
        <v>3</v>
      </c>
      <c r="AT6" s="250"/>
      <c r="AU6" s="249" t="s">
        <v>9</v>
      </c>
      <c r="AV6" s="250"/>
      <c r="AW6" s="249" t="s">
        <v>3</v>
      </c>
      <c r="AX6" s="250"/>
      <c r="AY6" s="249" t="s">
        <v>3</v>
      </c>
      <c r="AZ6" s="250"/>
      <c r="BA6" s="249" t="s">
        <v>3</v>
      </c>
      <c r="BB6" s="250"/>
      <c r="BC6" s="249" t="s">
        <v>3</v>
      </c>
      <c r="BD6" s="250"/>
      <c r="BE6" s="249" t="s">
        <v>3</v>
      </c>
      <c r="BF6" s="250"/>
      <c r="BG6" s="249" t="s">
        <v>3</v>
      </c>
      <c r="BH6" s="250"/>
      <c r="BI6" s="249" t="s">
        <v>3</v>
      </c>
      <c r="BJ6" s="250"/>
      <c r="BK6" s="249" t="s">
        <v>3</v>
      </c>
      <c r="BL6" s="250"/>
      <c r="BM6" s="249" t="s">
        <v>89</v>
      </c>
      <c r="BN6" s="250"/>
      <c r="BO6" s="249" t="s">
        <v>89</v>
      </c>
      <c r="BP6" s="250"/>
      <c r="BQ6" s="280" t="s">
        <v>92</v>
      </c>
      <c r="BR6" s="281"/>
      <c r="BS6" s="249" t="s">
        <v>3</v>
      </c>
      <c r="BT6" s="250"/>
      <c r="BU6" s="249" t="s">
        <v>3</v>
      </c>
      <c r="BV6" s="250"/>
      <c r="BW6" s="249" t="s">
        <v>3</v>
      </c>
      <c r="BX6" s="250"/>
      <c r="BY6" s="249" t="s">
        <v>3</v>
      </c>
      <c r="BZ6" s="250"/>
      <c r="CA6" s="249" t="s">
        <v>3</v>
      </c>
      <c r="CB6" s="250"/>
      <c r="CC6" s="249" t="s">
        <v>3</v>
      </c>
      <c r="CD6" s="250"/>
      <c r="CE6" s="249" t="s">
        <v>3</v>
      </c>
      <c r="CF6" s="250"/>
      <c r="CG6" s="249" t="s">
        <v>3</v>
      </c>
      <c r="CH6" s="250"/>
      <c r="CI6" s="249" t="s">
        <v>3</v>
      </c>
      <c r="CJ6" s="250"/>
      <c r="CK6" s="249" t="s">
        <v>3</v>
      </c>
      <c r="CL6" s="250"/>
      <c r="CM6" s="249" t="s">
        <v>3</v>
      </c>
      <c r="CN6" s="250"/>
      <c r="CO6" s="249" t="s">
        <v>3</v>
      </c>
      <c r="CP6" s="250"/>
      <c r="CQ6" s="249" t="s">
        <v>3</v>
      </c>
      <c r="CR6" s="250"/>
      <c r="CS6" s="249" t="s">
        <v>3</v>
      </c>
      <c r="CT6" s="250"/>
      <c r="CU6" s="249" t="s">
        <v>3</v>
      </c>
      <c r="CV6" s="250"/>
      <c r="CW6" s="249" t="s">
        <v>3</v>
      </c>
      <c r="CX6" s="250"/>
      <c r="CY6" s="249" t="s">
        <v>3</v>
      </c>
      <c r="CZ6" s="250"/>
      <c r="DA6" s="249" t="s">
        <v>3</v>
      </c>
      <c r="DB6" s="250"/>
      <c r="DC6" s="249" t="s">
        <v>3</v>
      </c>
      <c r="DD6" s="250"/>
      <c r="DE6" s="249" t="s">
        <v>3</v>
      </c>
      <c r="DF6" s="250"/>
      <c r="DG6" s="249" t="s">
        <v>3</v>
      </c>
      <c r="DH6" s="250"/>
      <c r="DI6" s="249" t="s">
        <v>3</v>
      </c>
      <c r="DJ6" s="250"/>
      <c r="DK6" s="249" t="s">
        <v>3</v>
      </c>
      <c r="DL6" s="250"/>
      <c r="DM6" s="249" t="s">
        <v>3</v>
      </c>
      <c r="DN6" s="250"/>
      <c r="DO6" s="249" t="s">
        <v>3</v>
      </c>
      <c r="DP6" s="250"/>
      <c r="DQ6" s="249" t="s">
        <v>3</v>
      </c>
      <c r="DR6" s="250"/>
      <c r="DS6" s="249" t="s">
        <v>3</v>
      </c>
      <c r="DT6" s="250"/>
      <c r="DU6" s="249"/>
      <c r="DV6" s="250"/>
      <c r="DW6" s="249"/>
      <c r="DX6" s="250"/>
      <c r="DY6" s="129"/>
      <c r="DZ6" s="130"/>
      <c r="EA6" s="56"/>
    </row>
    <row r="7" spans="1:141" s="1" customFormat="1" ht="27" customHeight="1" x14ac:dyDescent="0.2">
      <c r="A7" s="17"/>
      <c r="B7" s="21" t="s">
        <v>134</v>
      </c>
      <c r="C7" s="276"/>
      <c r="D7" s="277"/>
      <c r="E7" s="276"/>
      <c r="F7" s="277"/>
      <c r="G7" s="276"/>
      <c r="H7" s="277"/>
      <c r="I7" s="276"/>
      <c r="J7" s="277" t="s">
        <v>95</v>
      </c>
      <c r="K7" s="276"/>
      <c r="L7" s="277" t="s">
        <v>95</v>
      </c>
      <c r="M7" s="276"/>
      <c r="N7" s="277"/>
      <c r="O7" s="276"/>
      <c r="P7" s="277"/>
      <c r="Q7" s="276"/>
      <c r="R7" s="277"/>
      <c r="S7" s="276"/>
      <c r="T7" s="277"/>
      <c r="U7" s="276"/>
      <c r="V7" s="277"/>
      <c r="W7" s="276">
        <v>10</v>
      </c>
      <c r="X7" s="277"/>
      <c r="Y7" s="276">
        <v>10</v>
      </c>
      <c r="Z7" s="277"/>
      <c r="AA7" s="276">
        <v>10</v>
      </c>
      <c r="AB7" s="277"/>
      <c r="AC7" s="276">
        <v>100</v>
      </c>
      <c r="AD7" s="277">
        <v>100</v>
      </c>
      <c r="AE7" s="276"/>
      <c r="AF7" s="277"/>
      <c r="AG7" s="276">
        <v>25</v>
      </c>
      <c r="AH7" s="277"/>
      <c r="AI7" s="276">
        <v>10</v>
      </c>
      <c r="AJ7" s="277"/>
      <c r="AK7" s="276">
        <v>10</v>
      </c>
      <c r="AL7" s="277"/>
      <c r="AM7" s="276"/>
      <c r="AN7" s="277"/>
      <c r="AO7" s="276"/>
      <c r="AP7" s="277"/>
      <c r="AQ7" s="276"/>
      <c r="AR7" s="277"/>
      <c r="AS7" s="276">
        <v>5</v>
      </c>
      <c r="AT7" s="277"/>
      <c r="AU7" s="276">
        <v>10</v>
      </c>
      <c r="AV7" s="277"/>
      <c r="AW7" s="276">
        <v>1</v>
      </c>
      <c r="AX7" s="277"/>
      <c r="AY7" s="276">
        <v>1</v>
      </c>
      <c r="AZ7" s="277"/>
      <c r="BA7" s="276"/>
      <c r="BB7" s="277"/>
      <c r="BC7" s="276">
        <v>2</v>
      </c>
      <c r="BD7" s="277"/>
      <c r="BE7" s="276">
        <v>2</v>
      </c>
      <c r="BF7" s="277"/>
      <c r="BG7" s="276"/>
      <c r="BH7" s="277"/>
      <c r="BI7" s="276">
        <v>0.1</v>
      </c>
      <c r="BJ7" s="277"/>
      <c r="BK7" s="276"/>
      <c r="BL7" s="277"/>
      <c r="BM7" s="276">
        <v>1.4</v>
      </c>
      <c r="BN7" s="277"/>
      <c r="BO7" s="276">
        <v>1.4</v>
      </c>
      <c r="BP7" s="277"/>
      <c r="BQ7" s="276">
        <v>5</v>
      </c>
      <c r="BR7" s="277">
        <v>5</v>
      </c>
      <c r="BS7" s="276">
        <v>250</v>
      </c>
      <c r="BT7" s="277"/>
      <c r="BU7" s="276">
        <v>150</v>
      </c>
      <c r="BV7" s="277"/>
      <c r="BW7" s="276">
        <v>0.4</v>
      </c>
      <c r="BX7" s="277"/>
      <c r="BY7" s="276">
        <v>0.1</v>
      </c>
      <c r="BZ7" s="277">
        <v>0.1</v>
      </c>
      <c r="CA7" s="276">
        <v>0.01</v>
      </c>
      <c r="CB7" s="277">
        <v>0.01</v>
      </c>
      <c r="CC7" s="276">
        <v>0.2</v>
      </c>
      <c r="CD7" s="277">
        <v>0.2</v>
      </c>
      <c r="CE7" s="276">
        <v>0.2</v>
      </c>
      <c r="CF7" s="277">
        <v>0.2</v>
      </c>
      <c r="CG7" s="276">
        <v>0.1</v>
      </c>
      <c r="CH7" s="277">
        <v>0.1</v>
      </c>
      <c r="CI7" s="276">
        <v>2</v>
      </c>
      <c r="CJ7" s="277">
        <v>2</v>
      </c>
      <c r="CK7" s="276">
        <v>2E-3</v>
      </c>
      <c r="CL7" s="277">
        <v>2E-3</v>
      </c>
      <c r="CM7" s="276">
        <v>0.1</v>
      </c>
      <c r="CN7" s="277">
        <v>0.1</v>
      </c>
      <c r="CO7" s="276">
        <v>0.02</v>
      </c>
      <c r="CP7" s="277">
        <v>0.02</v>
      </c>
      <c r="CQ7" s="276">
        <v>2</v>
      </c>
      <c r="CR7" s="277">
        <v>2</v>
      </c>
      <c r="CS7" s="276">
        <v>0.2</v>
      </c>
      <c r="CT7" s="277">
        <v>0.2</v>
      </c>
      <c r="CU7" s="276">
        <v>5</v>
      </c>
      <c r="CV7" s="277">
        <v>5</v>
      </c>
      <c r="CW7" s="276">
        <v>0.01</v>
      </c>
      <c r="CX7" s="277">
        <v>0.01</v>
      </c>
      <c r="CY7" s="276">
        <v>0.1</v>
      </c>
      <c r="CZ7" s="277">
        <v>0.1</v>
      </c>
      <c r="DA7" s="276">
        <v>0.1</v>
      </c>
      <c r="DB7" s="277">
        <v>0.1</v>
      </c>
      <c r="DC7" s="276">
        <v>0.05</v>
      </c>
      <c r="DD7" s="277">
        <v>0.05</v>
      </c>
      <c r="DE7" s="276">
        <v>2.5</v>
      </c>
      <c r="DF7" s="277">
        <v>2.5</v>
      </c>
      <c r="DG7" s="276"/>
      <c r="DH7" s="277"/>
      <c r="DI7" s="276"/>
      <c r="DJ7" s="277"/>
      <c r="DK7" s="276"/>
      <c r="DL7" s="277"/>
      <c r="DM7" s="276"/>
      <c r="DN7" s="277"/>
      <c r="DO7" s="276"/>
      <c r="DP7" s="277"/>
      <c r="DQ7" s="276"/>
      <c r="DR7" s="277"/>
      <c r="DS7" s="276"/>
      <c r="DT7" s="277"/>
      <c r="DU7" s="276"/>
      <c r="DV7" s="277"/>
      <c r="DW7" s="276"/>
      <c r="DX7" s="277"/>
      <c r="DY7" s="276"/>
      <c r="DZ7" s="277"/>
      <c r="EA7" s="56"/>
    </row>
    <row r="8" spans="1:141" s="1" customFormat="1" ht="26.25" customHeight="1" x14ac:dyDescent="0.2">
      <c r="A8" s="17"/>
      <c r="B8" s="21" t="s">
        <v>135</v>
      </c>
      <c r="C8" s="276"/>
      <c r="D8" s="277"/>
      <c r="E8" s="276"/>
      <c r="F8" s="277"/>
      <c r="G8" s="276"/>
      <c r="H8" s="277"/>
      <c r="I8" s="276">
        <v>8.5</v>
      </c>
      <c r="J8" s="277"/>
      <c r="K8" s="276">
        <v>8.5</v>
      </c>
      <c r="L8" s="277"/>
      <c r="M8" s="276">
        <v>8.5</v>
      </c>
      <c r="N8" s="277"/>
      <c r="O8" s="276"/>
      <c r="P8" s="277"/>
      <c r="Q8" s="276"/>
      <c r="R8" s="277"/>
      <c r="S8" s="276"/>
      <c r="T8" s="277"/>
      <c r="U8" s="276"/>
      <c r="V8" s="277"/>
      <c r="W8" s="276">
        <v>15</v>
      </c>
      <c r="X8" s="277"/>
      <c r="Y8" s="276">
        <v>15</v>
      </c>
      <c r="Z8" s="277"/>
      <c r="AA8" s="276">
        <v>15</v>
      </c>
      <c r="AB8" s="277"/>
      <c r="AC8" s="276">
        <v>150</v>
      </c>
      <c r="AD8" s="277"/>
      <c r="AE8" s="276"/>
      <c r="AF8" s="277"/>
      <c r="AG8" s="276">
        <v>35</v>
      </c>
      <c r="AH8" s="277"/>
      <c r="AI8" s="276">
        <v>15</v>
      </c>
      <c r="AJ8" s="277"/>
      <c r="AK8" s="276">
        <v>15</v>
      </c>
      <c r="AL8" s="277"/>
      <c r="AM8" s="276"/>
      <c r="AN8" s="277"/>
      <c r="AO8" s="276"/>
      <c r="AP8" s="277"/>
      <c r="AQ8" s="276"/>
      <c r="AR8" s="277"/>
      <c r="AS8" s="276">
        <v>7</v>
      </c>
      <c r="AT8" s="277"/>
      <c r="AU8" s="276">
        <v>50</v>
      </c>
      <c r="AV8" s="277"/>
      <c r="AW8" s="276">
        <v>2.5</v>
      </c>
      <c r="AX8" s="277"/>
      <c r="AY8" s="276">
        <v>2.5</v>
      </c>
      <c r="AZ8" s="277"/>
      <c r="BA8" s="276"/>
      <c r="BB8" s="277"/>
      <c r="BC8" s="276">
        <v>3</v>
      </c>
      <c r="BD8" s="277"/>
      <c r="BE8" s="276">
        <v>3</v>
      </c>
      <c r="BF8" s="277"/>
      <c r="BG8" s="276"/>
      <c r="BH8" s="277"/>
      <c r="BI8" s="276">
        <v>0.2</v>
      </c>
      <c r="BJ8" s="277"/>
      <c r="BK8" s="276"/>
      <c r="BL8" s="277"/>
      <c r="BM8" s="276">
        <v>1.8</v>
      </c>
      <c r="BN8" s="277"/>
      <c r="BO8" s="276">
        <v>1.8</v>
      </c>
      <c r="BP8" s="277"/>
      <c r="BQ8" s="276">
        <v>6.5</v>
      </c>
      <c r="BR8" s="277"/>
      <c r="BS8" s="276">
        <v>280</v>
      </c>
      <c r="BT8" s="277"/>
      <c r="BU8" s="276">
        <v>200</v>
      </c>
      <c r="BV8" s="277"/>
      <c r="BW8" s="276">
        <v>0.5</v>
      </c>
      <c r="BX8" s="277"/>
      <c r="BY8" s="276">
        <v>0.25</v>
      </c>
      <c r="BZ8" s="277"/>
      <c r="CA8" s="276">
        <v>2.5000000000000001E-2</v>
      </c>
      <c r="CB8" s="277"/>
      <c r="CC8" s="276">
        <v>0.5</v>
      </c>
      <c r="CD8" s="277"/>
      <c r="CE8" s="276">
        <v>0.5</v>
      </c>
      <c r="CF8" s="277"/>
      <c r="CG8" s="276">
        <v>0.25</v>
      </c>
      <c r="CH8" s="277"/>
      <c r="CI8" s="276">
        <v>5</v>
      </c>
      <c r="CJ8" s="277"/>
      <c r="CK8" s="276">
        <v>5.0000000000000001E-3</v>
      </c>
      <c r="CL8" s="277"/>
      <c r="CM8" s="276">
        <v>0.25</v>
      </c>
      <c r="CN8" s="277"/>
      <c r="CO8" s="276">
        <v>0.05</v>
      </c>
      <c r="CP8" s="277"/>
      <c r="CQ8" s="276">
        <v>5</v>
      </c>
      <c r="CR8" s="277"/>
      <c r="CS8" s="276">
        <v>0.5</v>
      </c>
      <c r="CT8" s="277"/>
      <c r="CU8" s="276">
        <v>12.5</v>
      </c>
      <c r="CV8" s="277"/>
      <c r="CW8" s="276">
        <v>2.5000000000000001E-2</v>
      </c>
      <c r="CX8" s="277"/>
      <c r="CY8" s="276">
        <v>0.25</v>
      </c>
      <c r="CZ8" s="277"/>
      <c r="DA8" s="276">
        <v>0.25</v>
      </c>
      <c r="DB8" s="277"/>
      <c r="DC8" s="276">
        <v>0.125</v>
      </c>
      <c r="DD8" s="277"/>
      <c r="DE8" s="276">
        <v>6.25</v>
      </c>
      <c r="DF8" s="277"/>
      <c r="DG8" s="276"/>
      <c r="DH8" s="277"/>
      <c r="DI8" s="276"/>
      <c r="DJ8" s="277"/>
      <c r="DK8" s="276"/>
      <c r="DL8" s="277"/>
      <c r="DM8" s="276"/>
      <c r="DN8" s="277"/>
      <c r="DO8" s="276"/>
      <c r="DP8" s="277"/>
      <c r="DQ8" s="276"/>
      <c r="DR8" s="277"/>
      <c r="DS8" s="276"/>
      <c r="DT8" s="277"/>
      <c r="DU8" s="276"/>
      <c r="DV8" s="277"/>
      <c r="DW8" s="276"/>
      <c r="DX8" s="277"/>
      <c r="DY8" s="276"/>
      <c r="DZ8" s="277"/>
      <c r="EA8" s="19"/>
    </row>
    <row r="9" spans="1:141" s="1" customFormat="1" ht="27" customHeight="1" x14ac:dyDescent="0.2">
      <c r="A9" s="17"/>
      <c r="B9" s="21" t="s">
        <v>136</v>
      </c>
      <c r="C9" s="276"/>
      <c r="D9" s="277"/>
      <c r="E9" s="276"/>
      <c r="F9" s="277"/>
      <c r="G9" s="276"/>
      <c r="H9" s="277"/>
      <c r="I9" s="276">
        <v>6.5</v>
      </c>
      <c r="J9" s="277"/>
      <c r="K9" s="276">
        <v>6.5</v>
      </c>
      <c r="L9" s="277"/>
      <c r="M9" s="276">
        <v>6.5</v>
      </c>
      <c r="N9" s="277"/>
      <c r="O9" s="276">
        <v>0.5</v>
      </c>
      <c r="P9" s="277"/>
      <c r="Q9" s="276">
        <v>0.5</v>
      </c>
      <c r="R9" s="277"/>
      <c r="S9" s="276"/>
      <c r="T9" s="277"/>
      <c r="U9" s="276"/>
      <c r="V9" s="277"/>
      <c r="W9" s="276"/>
      <c r="X9" s="277"/>
      <c r="Y9" s="276"/>
      <c r="Z9" s="277"/>
      <c r="AA9" s="276"/>
      <c r="AB9" s="277"/>
      <c r="AC9" s="276"/>
      <c r="AD9" s="277"/>
      <c r="AE9" s="276"/>
      <c r="AF9" s="277"/>
      <c r="AG9" s="276"/>
      <c r="AH9" s="277"/>
      <c r="AI9" s="276"/>
      <c r="AJ9" s="277"/>
      <c r="AK9" s="276"/>
      <c r="AL9" s="277"/>
      <c r="AM9" s="276"/>
      <c r="AN9" s="277"/>
      <c r="AO9" s="276"/>
      <c r="AP9" s="277"/>
      <c r="AQ9" s="276"/>
      <c r="AR9" s="277"/>
      <c r="AS9" s="276"/>
      <c r="AT9" s="277"/>
      <c r="AU9" s="276"/>
      <c r="AV9" s="277"/>
      <c r="AW9" s="276">
        <v>0.8</v>
      </c>
      <c r="AX9" s="277"/>
      <c r="AY9" s="276">
        <v>0.8</v>
      </c>
      <c r="AZ9" s="277"/>
      <c r="BA9" s="276"/>
      <c r="BB9" s="277"/>
      <c r="BC9" s="276"/>
      <c r="BD9" s="277"/>
      <c r="BE9" s="276"/>
      <c r="BF9" s="277"/>
      <c r="BG9" s="276"/>
      <c r="BH9" s="277"/>
      <c r="BI9" s="276"/>
      <c r="BJ9" s="277"/>
      <c r="BK9" s="276"/>
      <c r="BL9" s="277"/>
      <c r="BM9" s="276"/>
      <c r="BN9" s="277"/>
      <c r="BO9" s="276"/>
      <c r="BP9" s="277"/>
      <c r="BQ9" s="276"/>
      <c r="BR9" s="277"/>
      <c r="BS9" s="276"/>
      <c r="BT9" s="277"/>
      <c r="BU9" s="276"/>
      <c r="BV9" s="277"/>
      <c r="BW9" s="276"/>
      <c r="BX9" s="277"/>
      <c r="BY9" s="276"/>
      <c r="BZ9" s="277"/>
      <c r="CA9" s="276"/>
      <c r="CB9" s="277"/>
      <c r="CC9" s="276"/>
      <c r="CD9" s="277"/>
      <c r="CE9" s="276"/>
      <c r="CF9" s="277"/>
      <c r="CG9" s="276"/>
      <c r="CH9" s="277"/>
      <c r="CI9" s="276"/>
      <c r="CJ9" s="277"/>
      <c r="CK9" s="276"/>
      <c r="CL9" s="277"/>
      <c r="CM9" s="276"/>
      <c r="CN9" s="277"/>
      <c r="CO9" s="276"/>
      <c r="CP9" s="277"/>
      <c r="CQ9" s="276"/>
      <c r="CR9" s="277"/>
      <c r="CS9" s="276"/>
      <c r="CT9" s="277"/>
      <c r="CU9" s="276"/>
      <c r="CV9" s="277"/>
      <c r="CW9" s="276"/>
      <c r="CX9" s="277"/>
      <c r="CY9" s="276"/>
      <c r="CZ9" s="277"/>
      <c r="DA9" s="276"/>
      <c r="DB9" s="277"/>
      <c r="DC9" s="276"/>
      <c r="DD9" s="277"/>
      <c r="DE9" s="276"/>
      <c r="DF9" s="277"/>
      <c r="DG9" s="276"/>
      <c r="DH9" s="277"/>
      <c r="DI9" s="276"/>
      <c r="DJ9" s="277"/>
      <c r="DK9" s="276"/>
      <c r="DL9" s="277"/>
      <c r="DM9" s="276"/>
      <c r="DN9" s="277"/>
      <c r="DO9" s="276"/>
      <c r="DP9" s="277"/>
      <c r="DQ9" s="276"/>
      <c r="DR9" s="277"/>
      <c r="DS9" s="276"/>
      <c r="DT9" s="277"/>
      <c r="DU9" s="276"/>
      <c r="DV9" s="277"/>
      <c r="DW9" s="276"/>
      <c r="DX9" s="277"/>
      <c r="DY9" s="132"/>
      <c r="DZ9" s="133"/>
      <c r="EA9" s="19"/>
    </row>
    <row r="10" spans="1:141" s="1" customFormat="1" ht="22.5" customHeight="1" x14ac:dyDescent="0.2">
      <c r="A10" s="17"/>
      <c r="B10" s="18" t="s">
        <v>71</v>
      </c>
      <c r="C10" s="249" t="s">
        <v>82</v>
      </c>
      <c r="D10" s="282"/>
      <c r="E10" s="249" t="s">
        <v>82</v>
      </c>
      <c r="F10" s="250"/>
      <c r="G10" s="249" t="s">
        <v>75</v>
      </c>
      <c r="H10" s="250"/>
      <c r="I10" s="249" t="s">
        <v>249</v>
      </c>
      <c r="J10" s="250"/>
      <c r="K10" s="249" t="s">
        <v>250</v>
      </c>
      <c r="L10" s="250"/>
      <c r="M10" s="249" t="s">
        <v>75</v>
      </c>
      <c r="N10" s="250"/>
      <c r="O10" s="249" t="s">
        <v>220</v>
      </c>
      <c r="P10" s="250"/>
      <c r="Q10" s="249" t="s">
        <v>75</v>
      </c>
      <c r="R10" s="250"/>
      <c r="S10" s="249" t="s">
        <v>220</v>
      </c>
      <c r="T10" s="250"/>
      <c r="U10" s="249" t="s">
        <v>75</v>
      </c>
      <c r="V10" s="250"/>
      <c r="W10" s="249" t="s">
        <v>86</v>
      </c>
      <c r="X10" s="250"/>
      <c r="Y10" s="249" t="s">
        <v>85</v>
      </c>
      <c r="Z10" s="250"/>
      <c r="AA10" s="249" t="s">
        <v>85</v>
      </c>
      <c r="AB10" s="250"/>
      <c r="AC10" s="249" t="s">
        <v>86</v>
      </c>
      <c r="AD10" s="250"/>
      <c r="AE10" s="249" t="s">
        <v>85</v>
      </c>
      <c r="AF10" s="250"/>
      <c r="AG10" s="249" t="s">
        <v>85</v>
      </c>
      <c r="AH10" s="250"/>
      <c r="AI10" s="249" t="s">
        <v>220</v>
      </c>
      <c r="AJ10" s="250"/>
      <c r="AK10" s="249" t="s">
        <v>86</v>
      </c>
      <c r="AL10" s="250"/>
      <c r="AM10" s="249" t="s">
        <v>85</v>
      </c>
      <c r="AN10" s="250"/>
      <c r="AO10" s="249" t="s">
        <v>86</v>
      </c>
      <c r="AP10" s="250"/>
      <c r="AQ10" s="249" t="s">
        <v>86</v>
      </c>
      <c r="AR10" s="250"/>
      <c r="AS10" s="249" t="s">
        <v>85</v>
      </c>
      <c r="AT10" s="250"/>
      <c r="AU10" s="249" t="s">
        <v>76</v>
      </c>
      <c r="AV10" s="250"/>
      <c r="AW10" s="249" t="s">
        <v>220</v>
      </c>
      <c r="AX10" s="250"/>
      <c r="AY10" s="249" t="s">
        <v>75</v>
      </c>
      <c r="AZ10" s="250"/>
      <c r="BA10" s="249" t="s">
        <v>75</v>
      </c>
      <c r="BB10" s="250"/>
      <c r="BC10" s="249" t="s">
        <v>85</v>
      </c>
      <c r="BD10" s="250"/>
      <c r="BE10" s="249" t="s">
        <v>86</v>
      </c>
      <c r="BF10" s="250"/>
      <c r="BG10" s="249" t="s">
        <v>76</v>
      </c>
      <c r="BH10" s="250"/>
      <c r="BI10" s="249" t="s">
        <v>76</v>
      </c>
      <c r="BJ10" s="250"/>
      <c r="BK10" s="249" t="s">
        <v>76</v>
      </c>
      <c r="BL10" s="250"/>
      <c r="BM10" s="249" t="s">
        <v>220</v>
      </c>
      <c r="BN10" s="250"/>
      <c r="BO10" s="249" t="s">
        <v>86</v>
      </c>
      <c r="BP10" s="250"/>
      <c r="BQ10" s="249" t="s">
        <v>193</v>
      </c>
      <c r="BR10" s="250"/>
      <c r="BS10" s="249" t="s">
        <v>85</v>
      </c>
      <c r="BT10" s="250"/>
      <c r="BU10" s="249" t="s">
        <v>85</v>
      </c>
      <c r="BV10" s="250"/>
      <c r="BW10" s="249" t="s">
        <v>86</v>
      </c>
      <c r="BX10" s="250"/>
      <c r="BY10" s="249" t="s">
        <v>86</v>
      </c>
      <c r="BZ10" s="250"/>
      <c r="CA10" s="249" t="s">
        <v>86</v>
      </c>
      <c r="CB10" s="250"/>
      <c r="CC10" s="249" t="s">
        <v>86</v>
      </c>
      <c r="CD10" s="250"/>
      <c r="CE10" s="249" t="s">
        <v>86</v>
      </c>
      <c r="CF10" s="250"/>
      <c r="CG10" s="249" t="s">
        <v>86</v>
      </c>
      <c r="CH10" s="250"/>
      <c r="CI10" s="249" t="s">
        <v>86</v>
      </c>
      <c r="CJ10" s="250"/>
      <c r="CK10" s="249" t="s">
        <v>86</v>
      </c>
      <c r="CL10" s="250"/>
      <c r="CM10" s="249" t="s">
        <v>86</v>
      </c>
      <c r="CN10" s="250"/>
      <c r="CO10" s="249" t="s">
        <v>86</v>
      </c>
      <c r="CP10" s="250"/>
      <c r="CQ10" s="249" t="s">
        <v>86</v>
      </c>
      <c r="CR10" s="250"/>
      <c r="CS10" s="249" t="s">
        <v>86</v>
      </c>
      <c r="CT10" s="250"/>
      <c r="CU10" s="249" t="s">
        <v>86</v>
      </c>
      <c r="CV10" s="250"/>
      <c r="CW10" s="249" t="s">
        <v>86</v>
      </c>
      <c r="CX10" s="250"/>
      <c r="CY10" s="249" t="s">
        <v>86</v>
      </c>
      <c r="CZ10" s="250"/>
      <c r="DA10" s="249" t="s">
        <v>86</v>
      </c>
      <c r="DB10" s="250"/>
      <c r="DC10" s="249" t="s">
        <v>86</v>
      </c>
      <c r="DD10" s="250"/>
      <c r="DE10" s="249" t="s">
        <v>86</v>
      </c>
      <c r="DF10" s="250"/>
      <c r="DG10" s="249" t="s">
        <v>86</v>
      </c>
      <c r="DH10" s="250"/>
      <c r="DI10" s="249" t="s">
        <v>86</v>
      </c>
      <c r="DJ10" s="250"/>
      <c r="DK10" s="249" t="s">
        <v>86</v>
      </c>
      <c r="DL10" s="250"/>
      <c r="DM10" s="249" t="s">
        <v>86</v>
      </c>
      <c r="DN10" s="250"/>
      <c r="DO10" s="249" t="s">
        <v>86</v>
      </c>
      <c r="DP10" s="250"/>
      <c r="DQ10" s="249" t="s">
        <v>86</v>
      </c>
      <c r="DR10" s="250"/>
      <c r="DS10" s="249" t="s">
        <v>86</v>
      </c>
      <c r="DT10" s="250"/>
      <c r="DU10" s="249" t="s">
        <v>76</v>
      </c>
      <c r="DV10" s="250"/>
      <c r="DW10" s="249" t="s">
        <v>85</v>
      </c>
      <c r="DX10" s="250"/>
      <c r="DY10" s="135"/>
      <c r="DZ10" s="136"/>
      <c r="EA10" s="19"/>
    </row>
    <row r="11" spans="1:141" s="1" customFormat="1" ht="24" customHeight="1" x14ac:dyDescent="0.2">
      <c r="A11" s="17"/>
      <c r="B11" s="18" t="s">
        <v>12</v>
      </c>
      <c r="C11" s="249" t="s">
        <v>210</v>
      </c>
      <c r="D11" s="282"/>
      <c r="E11" s="249"/>
      <c r="F11" s="250"/>
      <c r="G11" s="249" t="s">
        <v>211</v>
      </c>
      <c r="H11" s="250"/>
      <c r="I11" s="249" t="s">
        <v>210</v>
      </c>
      <c r="J11" s="250"/>
      <c r="K11" s="249" t="s">
        <v>210</v>
      </c>
      <c r="L11" s="250"/>
      <c r="M11" s="249"/>
      <c r="N11" s="250"/>
      <c r="O11" s="249" t="s">
        <v>210</v>
      </c>
      <c r="P11" s="250"/>
      <c r="Q11" s="249"/>
      <c r="R11" s="250"/>
      <c r="S11" s="249" t="s">
        <v>210</v>
      </c>
      <c r="T11" s="250"/>
      <c r="U11" s="249"/>
      <c r="V11" s="250"/>
      <c r="W11" s="249" t="s">
        <v>211</v>
      </c>
      <c r="X11" s="250"/>
      <c r="Y11" s="249" t="s">
        <v>211</v>
      </c>
      <c r="Z11" s="250"/>
      <c r="AA11" s="249" t="s">
        <v>211</v>
      </c>
      <c r="AB11" s="250"/>
      <c r="AC11" s="249" t="s">
        <v>211</v>
      </c>
      <c r="AD11" s="250"/>
      <c r="AE11" s="249" t="s">
        <v>204</v>
      </c>
      <c r="AF11" s="250"/>
      <c r="AG11" s="249" t="s">
        <v>214</v>
      </c>
      <c r="AH11" s="250"/>
      <c r="AI11" s="249"/>
      <c r="AJ11" s="250"/>
      <c r="AK11" s="249" t="s">
        <v>214</v>
      </c>
      <c r="AL11" s="250"/>
      <c r="AM11" s="249" t="s">
        <v>214</v>
      </c>
      <c r="AN11" s="250"/>
      <c r="AO11" s="249" t="s">
        <v>214</v>
      </c>
      <c r="AP11" s="250"/>
      <c r="AQ11" s="249" t="s">
        <v>214</v>
      </c>
      <c r="AR11" s="250"/>
      <c r="AS11" s="249" t="s">
        <v>212</v>
      </c>
      <c r="AT11" s="250"/>
      <c r="AU11" s="249" t="s">
        <v>211</v>
      </c>
      <c r="AV11" s="250"/>
      <c r="AW11" s="249" t="s">
        <v>210</v>
      </c>
      <c r="AX11" s="250"/>
      <c r="AY11" s="249"/>
      <c r="AZ11" s="250"/>
      <c r="BA11" s="249" t="s">
        <v>213</v>
      </c>
      <c r="BB11" s="250"/>
      <c r="BC11" s="249" t="s">
        <v>204</v>
      </c>
      <c r="BD11" s="250"/>
      <c r="BE11" s="249" t="s">
        <v>204</v>
      </c>
      <c r="BF11" s="250"/>
      <c r="BG11" s="249" t="s">
        <v>221</v>
      </c>
      <c r="BH11" s="250"/>
      <c r="BI11" s="249" t="s">
        <v>221</v>
      </c>
      <c r="BJ11" s="250"/>
      <c r="BK11" s="249" t="s">
        <v>221</v>
      </c>
      <c r="BL11" s="250"/>
      <c r="BM11" s="249" t="s">
        <v>210</v>
      </c>
      <c r="BN11" s="250"/>
      <c r="BO11" s="249"/>
      <c r="BP11" s="250"/>
      <c r="BQ11" s="249" t="s">
        <v>204</v>
      </c>
      <c r="BR11" s="250"/>
      <c r="BS11" s="249" t="s">
        <v>214</v>
      </c>
      <c r="BT11" s="250"/>
      <c r="BU11" s="249" t="s">
        <v>214</v>
      </c>
      <c r="BV11" s="250"/>
      <c r="BW11" s="249" t="s">
        <v>212</v>
      </c>
      <c r="BX11" s="250"/>
      <c r="BY11" s="249" t="s">
        <v>204</v>
      </c>
      <c r="BZ11" s="250"/>
      <c r="CA11" s="249" t="s">
        <v>204</v>
      </c>
      <c r="CB11" s="250"/>
      <c r="CC11" s="249" t="s">
        <v>204</v>
      </c>
      <c r="CD11" s="250"/>
      <c r="CE11" s="249" t="s">
        <v>204</v>
      </c>
      <c r="CF11" s="250"/>
      <c r="CG11" s="249" t="s">
        <v>204</v>
      </c>
      <c r="CH11" s="250"/>
      <c r="CI11" s="249" t="s">
        <v>204</v>
      </c>
      <c r="CJ11" s="250"/>
      <c r="CK11" s="249" t="s">
        <v>204</v>
      </c>
      <c r="CL11" s="250"/>
      <c r="CM11" s="249" t="s">
        <v>204</v>
      </c>
      <c r="CN11" s="250"/>
      <c r="CO11" s="249" t="s">
        <v>204</v>
      </c>
      <c r="CP11" s="250"/>
      <c r="CQ11" s="249" t="s">
        <v>204</v>
      </c>
      <c r="CR11" s="250"/>
      <c r="CS11" s="249" t="s">
        <v>204</v>
      </c>
      <c r="CT11" s="250"/>
      <c r="CU11" s="249" t="s">
        <v>204</v>
      </c>
      <c r="CV11" s="250"/>
      <c r="CW11" s="249" t="s">
        <v>204</v>
      </c>
      <c r="CX11" s="250"/>
      <c r="CY11" s="249" t="s">
        <v>204</v>
      </c>
      <c r="CZ11" s="250"/>
      <c r="DA11" s="249" t="s">
        <v>204</v>
      </c>
      <c r="DB11" s="250"/>
      <c r="DC11" s="249" t="s">
        <v>204</v>
      </c>
      <c r="DD11" s="250"/>
      <c r="DE11" s="249" t="s">
        <v>204</v>
      </c>
      <c r="DF11" s="250"/>
      <c r="DG11" s="249" t="s">
        <v>204</v>
      </c>
      <c r="DH11" s="250"/>
      <c r="DI11" s="249" t="s">
        <v>204</v>
      </c>
      <c r="DJ11" s="250"/>
      <c r="DK11" s="249" t="s">
        <v>204</v>
      </c>
      <c r="DL11" s="250"/>
      <c r="DM11" s="249" t="s">
        <v>204</v>
      </c>
      <c r="DN11" s="250"/>
      <c r="DO11" s="249" t="s">
        <v>204</v>
      </c>
      <c r="DP11" s="250"/>
      <c r="DQ11" s="249" t="s">
        <v>204</v>
      </c>
      <c r="DR11" s="250"/>
      <c r="DS11" s="249" t="s">
        <v>204</v>
      </c>
      <c r="DT11" s="250"/>
      <c r="DU11" s="249"/>
      <c r="DV11" s="250"/>
      <c r="DW11" s="249"/>
      <c r="DX11" s="250"/>
      <c r="DY11" s="135"/>
      <c r="DZ11" s="136"/>
      <c r="EA11" s="19"/>
    </row>
    <row r="12" spans="1:141" ht="25.5" x14ac:dyDescent="0.2">
      <c r="A12" s="113"/>
      <c r="B12" s="18" t="s">
        <v>13</v>
      </c>
      <c r="C12" s="249">
        <v>30</v>
      </c>
      <c r="D12" s="283"/>
      <c r="E12" s="249"/>
      <c r="F12" s="250"/>
      <c r="G12" s="249">
        <v>8</v>
      </c>
      <c r="H12" s="283"/>
      <c r="I12" s="249">
        <v>30</v>
      </c>
      <c r="J12" s="250"/>
      <c r="K12" s="249">
        <v>30</v>
      </c>
      <c r="L12" s="250"/>
      <c r="M12" s="249"/>
      <c r="N12" s="283"/>
      <c r="O12" s="249">
        <v>30</v>
      </c>
      <c r="P12" s="250"/>
      <c r="Q12" s="249"/>
      <c r="R12" s="283"/>
      <c r="S12" s="249">
        <v>30</v>
      </c>
      <c r="T12" s="250"/>
      <c r="U12" s="249"/>
      <c r="V12" s="283"/>
      <c r="W12" s="249">
        <v>8</v>
      </c>
      <c r="X12" s="250"/>
      <c r="Y12" s="249">
        <v>8</v>
      </c>
      <c r="Z12" s="250"/>
      <c r="AA12" s="249">
        <v>8</v>
      </c>
      <c r="AB12" s="250"/>
      <c r="AC12" s="249">
        <v>8</v>
      </c>
      <c r="AD12" s="250"/>
      <c r="AE12" s="249"/>
      <c r="AF12" s="250"/>
      <c r="AG12" s="249">
        <v>4</v>
      </c>
      <c r="AH12" s="250"/>
      <c r="AI12" s="249"/>
      <c r="AJ12" s="250"/>
      <c r="AK12" s="249">
        <v>4</v>
      </c>
      <c r="AL12" s="250"/>
      <c r="AM12" s="249">
        <v>4</v>
      </c>
      <c r="AN12" s="250"/>
      <c r="AO12" s="249">
        <v>4</v>
      </c>
      <c r="AP12" s="250"/>
      <c r="AQ12" s="249">
        <v>4</v>
      </c>
      <c r="AR12" s="250"/>
      <c r="AS12" s="249">
        <v>2</v>
      </c>
      <c r="AT12" s="250"/>
      <c r="AU12" s="249">
        <v>8</v>
      </c>
      <c r="AV12" s="250"/>
      <c r="AW12" s="249">
        <v>30</v>
      </c>
      <c r="AX12" s="250"/>
      <c r="AY12" s="249"/>
      <c r="AZ12" s="250"/>
      <c r="BA12" s="249">
        <v>1</v>
      </c>
      <c r="BB12" s="250"/>
      <c r="BC12" s="249"/>
      <c r="BD12" s="250"/>
      <c r="BE12" s="249"/>
      <c r="BF12" s="250"/>
      <c r="BG12" s="249"/>
      <c r="BH12" s="250"/>
      <c r="BI12" s="249"/>
      <c r="BJ12" s="250"/>
      <c r="BK12" s="249"/>
      <c r="BL12" s="250"/>
      <c r="BM12" s="249">
        <v>30</v>
      </c>
      <c r="BN12" s="250"/>
      <c r="BO12" s="249"/>
      <c r="BP12" s="250"/>
      <c r="BQ12" s="249"/>
      <c r="BR12" s="250"/>
      <c r="BS12" s="249">
        <v>4</v>
      </c>
      <c r="BT12" s="250"/>
      <c r="BU12" s="249">
        <v>4</v>
      </c>
      <c r="BV12" s="250"/>
      <c r="BW12" s="249">
        <v>2</v>
      </c>
      <c r="BX12" s="250"/>
      <c r="BY12" s="249"/>
      <c r="BZ12" s="250"/>
      <c r="CA12" s="249"/>
      <c r="CB12" s="250"/>
      <c r="CC12" s="249"/>
      <c r="CD12" s="250"/>
      <c r="CE12" s="249"/>
      <c r="CF12" s="250"/>
      <c r="CG12" s="249"/>
      <c r="CH12" s="250"/>
      <c r="CI12" s="249"/>
      <c r="CJ12" s="250"/>
      <c r="CK12" s="249"/>
      <c r="CL12" s="250"/>
      <c r="CM12" s="249"/>
      <c r="CN12" s="250"/>
      <c r="CO12" s="249"/>
      <c r="CP12" s="250"/>
      <c r="CQ12" s="249"/>
      <c r="CR12" s="250"/>
      <c r="CS12" s="249"/>
      <c r="CT12" s="250"/>
      <c r="CU12" s="249"/>
      <c r="CV12" s="250"/>
      <c r="CW12" s="249"/>
      <c r="CX12" s="250"/>
      <c r="CY12" s="249"/>
      <c r="CZ12" s="250"/>
      <c r="DA12" s="249"/>
      <c r="DB12" s="250"/>
      <c r="DC12" s="249"/>
      <c r="DD12" s="250"/>
      <c r="DE12" s="249"/>
      <c r="DF12" s="250"/>
      <c r="DG12" s="249"/>
      <c r="DH12" s="250"/>
      <c r="DI12" s="249"/>
      <c r="DJ12" s="250"/>
      <c r="DK12" s="249"/>
      <c r="DL12" s="250"/>
      <c r="DM12" s="249"/>
      <c r="DN12" s="250"/>
      <c r="DO12" s="249"/>
      <c r="DP12" s="250"/>
      <c r="DQ12" s="249"/>
      <c r="DR12" s="250"/>
      <c r="DS12" s="249"/>
      <c r="DT12" s="250"/>
      <c r="DU12" s="249"/>
      <c r="DV12" s="250"/>
      <c r="DW12" s="249"/>
      <c r="DX12" s="250"/>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246">
        <f>'נקודה א- שפכים '!C14</f>
        <v>54127</v>
      </c>
      <c r="D14" s="62"/>
      <c r="E14" s="62"/>
      <c r="F14" s="62"/>
      <c r="G14" s="62"/>
      <c r="H14" s="62"/>
      <c r="I14" s="242"/>
      <c r="J14" s="62"/>
      <c r="K14" s="62"/>
      <c r="L14" s="62"/>
      <c r="M14" s="242"/>
      <c r="N14" s="62"/>
      <c r="O14" s="62">
        <v>7.7</v>
      </c>
      <c r="P14" s="62"/>
      <c r="Q14" s="62"/>
      <c r="R14" s="62"/>
      <c r="S14" s="62"/>
      <c r="T14" s="62"/>
      <c r="U14" s="242"/>
      <c r="V14" s="62"/>
      <c r="W14" s="220"/>
      <c r="X14" s="62"/>
      <c r="Y14" s="188"/>
      <c r="Z14" s="62"/>
      <c r="AA14" s="190"/>
      <c r="AB14" s="62"/>
      <c r="AC14" s="186"/>
      <c r="AD14" s="62"/>
      <c r="AE14" s="62"/>
      <c r="AF14" s="62"/>
      <c r="AG14" s="186"/>
      <c r="AH14" s="62"/>
      <c r="AI14" s="186"/>
      <c r="AJ14" s="62"/>
      <c r="AK14" s="186"/>
      <c r="AL14" s="62"/>
      <c r="AM14" s="62"/>
      <c r="AN14" s="62"/>
      <c r="AO14" s="191"/>
      <c r="AP14" s="62"/>
      <c r="AQ14" s="193"/>
      <c r="AR14" s="62"/>
      <c r="AS14" s="223"/>
      <c r="AT14" s="62"/>
      <c r="AU14" s="62"/>
      <c r="AV14" s="62"/>
      <c r="AW14" s="62"/>
      <c r="AX14" s="62">
        <v>0.53</v>
      </c>
      <c r="AY14" s="62"/>
      <c r="AZ14" s="62"/>
      <c r="BA14" s="62"/>
      <c r="BB14" s="62"/>
      <c r="BC14" s="62"/>
      <c r="BD14" s="62"/>
      <c r="BE14" s="62"/>
      <c r="BF14" s="62"/>
      <c r="BG14" s="62"/>
      <c r="BH14" s="62"/>
      <c r="BI14" s="62"/>
      <c r="BJ14" s="62"/>
      <c r="BK14" s="62"/>
      <c r="BL14" s="62"/>
      <c r="BM14" s="62"/>
      <c r="BN14" s="62"/>
      <c r="BO14" s="231">
        <f>'[2]קולחים S'!L2</f>
        <v>0</v>
      </c>
      <c r="BP14" s="62"/>
      <c r="BQ14" s="62"/>
      <c r="BR14" s="62"/>
      <c r="BS14" s="215"/>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246">
        <f>'נקודה א- שפכים '!C15</f>
        <v>60767</v>
      </c>
      <c r="D15" s="62"/>
      <c r="E15" s="62"/>
      <c r="F15" s="62"/>
      <c r="G15" s="62"/>
      <c r="H15" s="62"/>
      <c r="I15" s="242"/>
      <c r="J15" s="62"/>
      <c r="K15" s="62"/>
      <c r="L15" s="62"/>
      <c r="M15" s="242">
        <f>'[3]קולחים S'!I3</f>
        <v>7.89</v>
      </c>
      <c r="N15" s="62"/>
      <c r="O15" s="62">
        <v>8.41</v>
      </c>
      <c r="P15" s="62"/>
      <c r="Q15" s="62"/>
      <c r="R15" s="62"/>
      <c r="S15" s="62"/>
      <c r="T15" s="62"/>
      <c r="U15" s="242">
        <f>'[3]קולחים S'!M3</f>
        <v>2.12</v>
      </c>
      <c r="V15" s="62"/>
      <c r="W15" s="185"/>
      <c r="X15" s="62"/>
      <c r="Y15" s="188"/>
      <c r="Z15" s="62"/>
      <c r="AA15" s="188"/>
      <c r="AB15" s="62"/>
      <c r="AC15" s="185"/>
      <c r="AD15" s="62"/>
      <c r="AE15" s="62"/>
      <c r="AF15" s="62"/>
      <c r="AG15" s="185"/>
      <c r="AH15" s="62"/>
      <c r="AI15" s="185"/>
      <c r="AJ15" s="62"/>
      <c r="AK15" s="185"/>
      <c r="AL15" s="62"/>
      <c r="AM15" s="62"/>
      <c r="AN15" s="62"/>
      <c r="AO15" s="192"/>
      <c r="AP15" s="62"/>
      <c r="AQ15" s="194"/>
      <c r="AR15" s="62"/>
      <c r="AS15" s="224"/>
      <c r="AT15" s="62"/>
      <c r="AU15" s="62"/>
      <c r="AV15" s="62"/>
      <c r="AW15" s="62"/>
      <c r="AX15" s="62"/>
      <c r="AY15" s="62"/>
      <c r="AZ15" s="62"/>
      <c r="BA15" s="62"/>
      <c r="BB15" s="62"/>
      <c r="BC15" s="62"/>
      <c r="BD15" s="62"/>
      <c r="BE15" s="62"/>
      <c r="BF15" s="62"/>
      <c r="BG15" s="62"/>
      <c r="BH15" s="62"/>
      <c r="BI15" s="62"/>
      <c r="BJ15" s="62"/>
      <c r="BK15" s="62"/>
      <c r="BL15" s="62"/>
      <c r="BM15" s="62"/>
      <c r="BN15" s="62"/>
      <c r="BO15" s="231">
        <f>'[2]קולחים S'!L$3</f>
        <v>0</v>
      </c>
      <c r="BP15" s="62"/>
      <c r="BQ15" s="62"/>
      <c r="BR15" s="62"/>
      <c r="BS15" s="216"/>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246">
        <f>'נקודה א- שפכים '!C16</f>
        <v>58572</v>
      </c>
      <c r="D16" s="62"/>
      <c r="E16" s="62"/>
      <c r="F16" s="62"/>
      <c r="G16" s="62"/>
      <c r="H16" s="62"/>
      <c r="I16" s="242"/>
      <c r="J16" s="62"/>
      <c r="K16" s="62"/>
      <c r="L16" s="62"/>
      <c r="M16" s="242">
        <f>'[3]קולחים S'!I4</f>
        <v>7.96</v>
      </c>
      <c r="N16" s="62"/>
      <c r="O16" s="62">
        <v>8.7200000000000006</v>
      </c>
      <c r="P16" s="62"/>
      <c r="Q16" s="62"/>
      <c r="R16" s="62"/>
      <c r="S16" s="242"/>
      <c r="T16" s="62"/>
      <c r="U16" s="242">
        <f>'[2]קולחים S'!M4</f>
        <v>3.38</v>
      </c>
      <c r="V16" s="62" t="s">
        <v>191</v>
      </c>
      <c r="W16" s="185" t="s">
        <v>300</v>
      </c>
      <c r="X16" s="62" t="s">
        <v>191</v>
      </c>
      <c r="Y16" s="188" t="s">
        <v>300</v>
      </c>
      <c r="Z16" s="62" t="s">
        <v>191</v>
      </c>
      <c r="AA16" s="188">
        <v>5</v>
      </c>
      <c r="AB16" s="62" t="s">
        <v>191</v>
      </c>
      <c r="AC16" s="185">
        <v>32</v>
      </c>
      <c r="AD16" s="62" t="s">
        <v>191</v>
      </c>
      <c r="AE16" s="62"/>
      <c r="AF16" s="62"/>
      <c r="AG16" s="185">
        <v>19.100000000000001</v>
      </c>
      <c r="AH16" s="62" t="s">
        <v>191</v>
      </c>
      <c r="AI16" s="185"/>
      <c r="AJ16" s="62"/>
      <c r="AK16" s="185" t="s">
        <v>300</v>
      </c>
      <c r="AL16" s="62" t="s">
        <v>191</v>
      </c>
      <c r="AM16" s="62" t="s">
        <v>301</v>
      </c>
      <c r="AN16" s="62" t="s">
        <v>191</v>
      </c>
      <c r="AO16" s="192">
        <v>12</v>
      </c>
      <c r="AP16" s="62" t="s">
        <v>191</v>
      </c>
      <c r="AQ16" s="194">
        <v>14</v>
      </c>
      <c r="AR16" s="62" t="s">
        <v>191</v>
      </c>
      <c r="AS16" s="224">
        <v>3.33</v>
      </c>
      <c r="AT16" s="62" t="s">
        <v>191</v>
      </c>
      <c r="AU16" s="62">
        <v>1</v>
      </c>
      <c r="AV16" s="62" t="s">
        <v>191</v>
      </c>
      <c r="AW16" s="62"/>
      <c r="AX16" s="62"/>
      <c r="AY16" s="62"/>
      <c r="AZ16" s="62"/>
      <c r="BA16" s="62" t="s">
        <v>292</v>
      </c>
      <c r="BB16" s="62" t="s">
        <v>191</v>
      </c>
      <c r="BC16" s="62"/>
      <c r="BD16" s="62"/>
      <c r="BE16" s="62"/>
      <c r="BF16" s="62"/>
      <c r="BG16" s="62"/>
      <c r="BH16" s="62"/>
      <c r="BI16" s="62" t="s">
        <v>294</v>
      </c>
      <c r="BJ16" s="62"/>
      <c r="BK16" s="62"/>
      <c r="BL16" s="62"/>
      <c r="BM16" s="62"/>
      <c r="BN16" s="62"/>
      <c r="BO16" s="231">
        <v>1.0049999999999999</v>
      </c>
      <c r="BP16" s="62" t="s">
        <v>191</v>
      </c>
      <c r="BQ16" s="62"/>
      <c r="BR16" s="62"/>
      <c r="BS16" s="216">
        <v>145</v>
      </c>
      <c r="BT16" s="62" t="s">
        <v>191</v>
      </c>
      <c r="BU16" s="62">
        <v>109.4</v>
      </c>
      <c r="BV16" s="62" t="s">
        <v>191</v>
      </c>
      <c r="BW16" s="62" t="s">
        <v>298</v>
      </c>
      <c r="BX16" s="62" t="s">
        <v>191</v>
      </c>
      <c r="BY16" s="62" t="s">
        <v>297</v>
      </c>
      <c r="BZ16" s="62" t="s">
        <v>191</v>
      </c>
      <c r="CA16" s="62">
        <v>0.1</v>
      </c>
      <c r="CB16" s="62" t="s">
        <v>191</v>
      </c>
      <c r="CC16" s="62" t="s">
        <v>297</v>
      </c>
      <c r="CD16" s="62" t="s">
        <v>191</v>
      </c>
      <c r="CE16" s="62" t="s">
        <v>297</v>
      </c>
      <c r="CF16" s="62" t="s">
        <v>191</v>
      </c>
      <c r="CG16" s="62" t="s">
        <v>297</v>
      </c>
      <c r="CH16" s="62" t="s">
        <v>191</v>
      </c>
      <c r="CI16" s="62" t="s">
        <v>297</v>
      </c>
      <c r="CJ16" s="62" t="s">
        <v>191</v>
      </c>
      <c r="CK16" s="62"/>
      <c r="CL16" s="62" t="s">
        <v>191</v>
      </c>
      <c r="CM16" s="62" t="s">
        <v>297</v>
      </c>
      <c r="CN16" s="62" t="s">
        <v>191</v>
      </c>
      <c r="CO16" s="62" t="s">
        <v>295</v>
      </c>
      <c r="CP16" s="62" t="s">
        <v>191</v>
      </c>
      <c r="CQ16" s="62" t="s">
        <v>297</v>
      </c>
      <c r="CR16" s="62" t="s">
        <v>191</v>
      </c>
      <c r="CS16" s="62" t="s">
        <v>297</v>
      </c>
      <c r="CT16" s="62" t="s">
        <v>191</v>
      </c>
      <c r="CU16" s="62" t="s">
        <v>297</v>
      </c>
      <c r="CV16" s="62" t="s">
        <v>191</v>
      </c>
      <c r="CW16" s="62" t="s">
        <v>297</v>
      </c>
      <c r="CX16" s="62" t="s">
        <v>191</v>
      </c>
      <c r="CY16" s="62" t="s">
        <v>297</v>
      </c>
      <c r="CZ16" s="62" t="s">
        <v>191</v>
      </c>
      <c r="DA16" s="62" t="s">
        <v>297</v>
      </c>
      <c r="DB16" s="62" t="s">
        <v>191</v>
      </c>
      <c r="DC16" s="62" t="s">
        <v>297</v>
      </c>
      <c r="DD16" s="62" t="s">
        <v>191</v>
      </c>
      <c r="DE16" s="62" t="s">
        <v>297</v>
      </c>
      <c r="DF16" s="62" t="s">
        <v>191</v>
      </c>
      <c r="DG16" s="62" t="s">
        <v>297</v>
      </c>
      <c r="DH16" s="62" t="s">
        <v>191</v>
      </c>
      <c r="DI16" s="62">
        <v>0.2</v>
      </c>
      <c r="DJ16" s="62" t="s">
        <v>191</v>
      </c>
      <c r="DK16" s="62"/>
      <c r="DL16" s="62"/>
      <c r="DM16" s="62">
        <v>51.22</v>
      </c>
      <c r="DN16" s="62" t="s">
        <v>191</v>
      </c>
      <c r="DO16" s="62">
        <v>13.24</v>
      </c>
      <c r="DP16" s="62" t="s">
        <v>191</v>
      </c>
      <c r="DQ16" s="62">
        <v>26.88</v>
      </c>
      <c r="DR16" s="62" t="s">
        <v>191</v>
      </c>
      <c r="DS16" s="62" t="s">
        <v>297</v>
      </c>
      <c r="DT16" s="62" t="s">
        <v>191</v>
      </c>
      <c r="DU16" s="143"/>
      <c r="DV16" s="143"/>
      <c r="DW16" s="143"/>
      <c r="DX16" s="143"/>
      <c r="DY16" s="143"/>
      <c r="DZ16" s="143"/>
      <c r="EA16" s="20"/>
    </row>
    <row r="17" spans="1:131" x14ac:dyDescent="0.2">
      <c r="A17" s="74">
        <v>4</v>
      </c>
      <c r="B17" s="74"/>
      <c r="C17" s="246">
        <f>'נקודה א- שפכים '!C17</f>
        <v>65402</v>
      </c>
      <c r="D17" s="62"/>
      <c r="E17" s="62"/>
      <c r="F17" s="62"/>
      <c r="G17" s="62"/>
      <c r="H17" s="62"/>
      <c r="I17" s="242"/>
      <c r="J17" s="62"/>
      <c r="K17" s="62"/>
      <c r="L17" s="62"/>
      <c r="M17" s="242">
        <f>'[3]קולחים S'!I5</f>
        <v>7.92</v>
      </c>
      <c r="N17" s="62"/>
      <c r="O17" s="62">
        <v>8.94</v>
      </c>
      <c r="P17" s="62"/>
      <c r="Q17" s="62"/>
      <c r="R17" s="62"/>
      <c r="S17" s="62"/>
      <c r="T17" s="62"/>
      <c r="U17" s="242">
        <f>'[3]קולחים S'!M5</f>
        <v>3.09</v>
      </c>
      <c r="V17" s="62"/>
      <c r="W17" s="185"/>
      <c r="X17" s="62"/>
      <c r="Y17" s="188"/>
      <c r="Z17" s="62"/>
      <c r="AA17" s="188"/>
      <c r="AB17" s="62"/>
      <c r="AC17" s="185"/>
      <c r="AD17" s="62"/>
      <c r="AE17" s="62"/>
      <c r="AF17" s="62"/>
      <c r="AG17" s="185"/>
      <c r="AH17" s="62"/>
      <c r="AI17" s="185"/>
      <c r="AJ17" s="62"/>
      <c r="AK17" s="185"/>
      <c r="AL17" s="62"/>
      <c r="AM17" s="62"/>
      <c r="AN17" s="62"/>
      <c r="AO17" s="192"/>
      <c r="AP17" s="62"/>
      <c r="AQ17" s="194"/>
      <c r="AR17" s="62"/>
      <c r="AS17" s="224"/>
      <c r="AT17" s="62"/>
      <c r="AU17" s="62"/>
      <c r="AV17" s="62"/>
      <c r="AW17" s="62">
        <v>0.34</v>
      </c>
      <c r="AX17" s="62"/>
      <c r="AY17" s="62"/>
      <c r="AZ17" s="62"/>
      <c r="BA17" s="62"/>
      <c r="BB17" s="62"/>
      <c r="BC17" s="62"/>
      <c r="BD17" s="62"/>
      <c r="BE17" s="62"/>
      <c r="BF17" s="62"/>
      <c r="BG17" s="62"/>
      <c r="BH17" s="62"/>
      <c r="BI17" s="62"/>
      <c r="BJ17" s="62"/>
      <c r="BK17" s="62"/>
      <c r="BL17" s="62"/>
      <c r="BM17" s="62"/>
      <c r="BN17" s="62"/>
      <c r="BO17" s="231">
        <f>'[2]קולחים S'!L5</f>
        <v>0</v>
      </c>
      <c r="BP17" s="62"/>
      <c r="BQ17" s="62"/>
      <c r="BR17" s="62"/>
      <c r="BS17" s="216"/>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246">
        <f>'נקודה א- שפכים '!C18</f>
        <v>50390</v>
      </c>
      <c r="D18" s="62"/>
      <c r="E18" s="62"/>
      <c r="F18" s="62"/>
      <c r="G18" s="62"/>
      <c r="H18" s="62"/>
      <c r="I18" s="242"/>
      <c r="J18" s="62"/>
      <c r="K18" s="62"/>
      <c r="L18" s="62"/>
      <c r="M18" s="242">
        <f>'[3]קולחים S'!I6</f>
        <v>7.97</v>
      </c>
      <c r="N18" s="62"/>
      <c r="O18" s="62">
        <v>8.9600000000000009</v>
      </c>
      <c r="P18" s="62"/>
      <c r="Q18" s="62"/>
      <c r="R18" s="62"/>
      <c r="S18" s="242"/>
      <c r="T18" s="62"/>
      <c r="U18" s="242"/>
      <c r="V18" s="62"/>
      <c r="W18" s="185"/>
      <c r="X18" s="62"/>
      <c r="Y18" s="188"/>
      <c r="Z18" s="62"/>
      <c r="AA18" s="189"/>
      <c r="AB18" s="62"/>
      <c r="AC18" s="185"/>
      <c r="AD18" s="62"/>
      <c r="AE18" s="62"/>
      <c r="AF18" s="62"/>
      <c r="AG18" s="185"/>
      <c r="AH18" s="62"/>
      <c r="AI18" s="185"/>
      <c r="AJ18" s="62"/>
      <c r="AK18" s="185"/>
      <c r="AL18" s="62"/>
      <c r="AM18" s="62"/>
      <c r="AN18" s="62"/>
      <c r="AO18" s="192"/>
      <c r="AP18" s="62"/>
      <c r="AQ18" s="194"/>
      <c r="AR18" s="62"/>
      <c r="AS18" s="224"/>
      <c r="AT18" s="62"/>
      <c r="AU18" s="62"/>
      <c r="AV18" s="62"/>
      <c r="AW18" s="62">
        <v>0.31</v>
      </c>
      <c r="AX18" s="62"/>
      <c r="AY18" s="62"/>
      <c r="AZ18" s="62"/>
      <c r="BA18" s="62"/>
      <c r="BB18" s="62"/>
      <c r="BC18" s="62"/>
      <c r="BD18" s="62"/>
      <c r="BE18" s="62"/>
      <c r="BF18" s="62"/>
      <c r="BG18" s="62"/>
      <c r="BH18" s="62"/>
      <c r="BI18" s="225"/>
      <c r="BJ18" s="225"/>
      <c r="BK18" s="62"/>
      <c r="BL18" s="62"/>
      <c r="BM18" s="62"/>
      <c r="BN18" s="62"/>
      <c r="BO18" s="231">
        <f>'[2]קולחים S'!L$3</f>
        <v>0</v>
      </c>
      <c r="BP18" s="62"/>
      <c r="BQ18" s="62"/>
      <c r="BR18" s="62"/>
      <c r="BS18" s="216"/>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246">
        <f>'נקודה א- שפכים '!C19</f>
        <v>59169</v>
      </c>
      <c r="D19" s="62"/>
      <c r="E19" s="62"/>
      <c r="F19" s="62"/>
      <c r="G19" s="62"/>
      <c r="H19" s="62"/>
      <c r="I19" s="242"/>
      <c r="J19" s="62"/>
      <c r="K19" s="62"/>
      <c r="L19" s="62"/>
      <c r="M19" s="242"/>
      <c r="N19" s="62"/>
      <c r="O19" s="62">
        <v>8.82</v>
      </c>
      <c r="P19" s="62"/>
      <c r="Q19" s="62"/>
      <c r="R19" s="62"/>
      <c r="S19" s="62"/>
      <c r="T19" s="62"/>
      <c r="U19" s="242"/>
      <c r="V19" s="62"/>
      <c r="W19" s="185"/>
      <c r="X19" s="62"/>
      <c r="Y19" s="188">
        <v>2</v>
      </c>
      <c r="Z19" s="62"/>
      <c r="AA19" s="189"/>
      <c r="AB19" s="62"/>
      <c r="AC19" s="185"/>
      <c r="AD19" s="62"/>
      <c r="AE19" s="62"/>
      <c r="AF19" s="62"/>
      <c r="AG19" s="185"/>
      <c r="AH19" s="62"/>
      <c r="AI19" s="185"/>
      <c r="AJ19" s="62"/>
      <c r="AK19" s="185"/>
      <c r="AL19" s="62"/>
      <c r="AM19" s="62"/>
      <c r="AN19" s="62"/>
      <c r="AO19" s="192"/>
      <c r="AP19" s="62"/>
      <c r="AQ19" s="194"/>
      <c r="AR19" s="62"/>
      <c r="AS19" s="224"/>
      <c r="AT19" s="62"/>
      <c r="AU19" s="62"/>
      <c r="AV19" s="62"/>
      <c r="AW19" s="62">
        <v>0.55000000000000004</v>
      </c>
      <c r="AX19" s="62"/>
      <c r="AY19" s="62"/>
      <c r="AZ19" s="62"/>
      <c r="BA19" s="62"/>
      <c r="BB19" s="62"/>
      <c r="BC19" s="62"/>
      <c r="BD19" s="62"/>
      <c r="BE19" s="62"/>
      <c r="BF19" s="62"/>
      <c r="BG19" s="62"/>
      <c r="BH19" s="62"/>
      <c r="BI19" s="62"/>
      <c r="BJ19" s="62"/>
      <c r="BK19" s="62"/>
      <c r="BL19" s="62"/>
      <c r="BM19" s="62"/>
      <c r="BN19" s="62"/>
      <c r="BO19" s="231">
        <f>'[2]קולחים S'!L7</f>
        <v>1.0580000000000001</v>
      </c>
      <c r="BP19" s="62"/>
      <c r="BQ19" s="62"/>
      <c r="BR19" s="62"/>
      <c r="BS19" s="216"/>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246">
        <f>'נקודה א- שפכים '!C20</f>
        <v>58476</v>
      </c>
      <c r="D20" s="62"/>
      <c r="E20" s="62"/>
      <c r="F20" s="62"/>
      <c r="G20" s="62"/>
      <c r="H20" s="62"/>
      <c r="I20" s="242"/>
      <c r="J20" s="62"/>
      <c r="K20" s="62"/>
      <c r="L20" s="62"/>
      <c r="M20" s="242"/>
      <c r="N20" s="62"/>
      <c r="O20" s="62">
        <v>8.9600000000000009</v>
      </c>
      <c r="P20" s="62"/>
      <c r="Q20" s="62"/>
      <c r="R20" s="62"/>
      <c r="S20" s="242"/>
      <c r="T20" s="225"/>
      <c r="U20" s="242"/>
      <c r="V20" s="62"/>
      <c r="W20" s="185"/>
      <c r="X20" s="62"/>
      <c r="Y20" s="188"/>
      <c r="Z20" s="62"/>
      <c r="AA20" s="189"/>
      <c r="AB20" s="62"/>
      <c r="AC20" s="185"/>
      <c r="AD20" s="62"/>
      <c r="AE20" s="62"/>
      <c r="AF20" s="62"/>
      <c r="AG20" s="185"/>
      <c r="AH20" s="62"/>
      <c r="AI20" s="185"/>
      <c r="AJ20" s="62"/>
      <c r="AK20" s="185"/>
      <c r="AL20" s="62"/>
      <c r="AM20" s="62"/>
      <c r="AN20" s="62"/>
      <c r="AO20" s="192"/>
      <c r="AP20" s="62"/>
      <c r="AQ20" s="194"/>
      <c r="AR20" s="62"/>
      <c r="AS20" s="224"/>
      <c r="AT20" s="62"/>
      <c r="AU20" s="62"/>
      <c r="AV20" s="62"/>
      <c r="AW20" s="62">
        <v>0.4</v>
      </c>
      <c r="AX20" s="62"/>
      <c r="AY20" s="62"/>
      <c r="AZ20" s="62"/>
      <c r="BA20" s="62"/>
      <c r="BB20" s="62"/>
      <c r="BC20" s="62"/>
      <c r="BD20" s="62"/>
      <c r="BE20" s="62"/>
      <c r="BF20" s="62"/>
      <c r="BG20" s="62"/>
      <c r="BH20" s="62"/>
      <c r="BI20" s="62"/>
      <c r="BJ20" s="62"/>
      <c r="BK20" s="62"/>
      <c r="BL20" s="62"/>
      <c r="BM20" s="62"/>
      <c r="BN20" s="62"/>
      <c r="BO20" s="231">
        <f>'[2]קולחים S'!L8</f>
        <v>0</v>
      </c>
      <c r="BP20" s="62"/>
      <c r="BQ20" s="62"/>
      <c r="BR20" s="62"/>
      <c r="BS20" s="216"/>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246">
        <f>'נקודה א- שפכים '!C21</f>
        <v>65760</v>
      </c>
      <c r="D21" s="62"/>
      <c r="E21" s="62"/>
      <c r="F21" s="62"/>
      <c r="G21" s="62"/>
      <c r="H21" s="62"/>
      <c r="I21" s="242"/>
      <c r="J21" s="62"/>
      <c r="K21" s="62"/>
      <c r="L21" s="62"/>
      <c r="M21" s="242">
        <f>'[3]קולחים S'!I9</f>
        <v>7.64</v>
      </c>
      <c r="N21" s="62"/>
      <c r="O21" s="62">
        <v>8.67</v>
      </c>
      <c r="P21" s="62"/>
      <c r="Q21" s="62"/>
      <c r="R21" s="62"/>
      <c r="S21" s="62"/>
      <c r="T21" s="62"/>
      <c r="U21" s="242">
        <f>'[3]קולחים S'!M9</f>
        <v>3.05</v>
      </c>
      <c r="V21" s="62"/>
      <c r="W21" s="221">
        <v>2</v>
      </c>
      <c r="X21" s="62"/>
      <c r="Y21" s="187"/>
      <c r="Z21" s="62"/>
      <c r="AA21" s="187"/>
      <c r="AB21" s="62"/>
      <c r="AC21" s="185"/>
      <c r="AD21" s="62"/>
      <c r="AE21" s="62"/>
      <c r="AF21" s="62"/>
      <c r="AG21" s="185"/>
      <c r="AH21" s="62"/>
      <c r="AI21" s="185"/>
      <c r="AJ21" s="62"/>
      <c r="AK21" s="185"/>
      <c r="AL21" s="62"/>
      <c r="AM21" s="62"/>
      <c r="AN21" s="62"/>
      <c r="AO21" s="192"/>
      <c r="AP21" s="62"/>
      <c r="AQ21" s="194"/>
      <c r="AR21" s="62"/>
      <c r="AS21" s="192"/>
      <c r="AT21" s="62"/>
      <c r="AU21" s="62"/>
      <c r="AV21" s="62"/>
      <c r="AW21" s="62">
        <v>0.66</v>
      </c>
      <c r="AX21" s="62"/>
      <c r="AY21" s="62"/>
      <c r="AZ21" s="62"/>
      <c r="BA21" s="62"/>
      <c r="BB21" s="62"/>
      <c r="BC21" s="62"/>
      <c r="BD21" s="62"/>
      <c r="BE21" s="62"/>
      <c r="BF21" s="62"/>
      <c r="BG21" s="62"/>
      <c r="BH21" s="62"/>
      <c r="BI21" s="62"/>
      <c r="BJ21" s="62"/>
      <c r="BK21" s="62"/>
      <c r="BL21" s="62"/>
      <c r="BM21" s="62"/>
      <c r="BN21" s="62"/>
      <c r="BO21" s="231">
        <f>'[2]קולחים S'!L$3</f>
        <v>0</v>
      </c>
      <c r="BP21" s="62"/>
      <c r="BQ21" s="62"/>
      <c r="BR21" s="62"/>
      <c r="BS21" s="216"/>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246">
        <f>'נקודה א- שפכים '!C22</f>
        <v>37478</v>
      </c>
      <c r="D22" s="62"/>
      <c r="E22" s="62"/>
      <c r="F22" s="62"/>
      <c r="G22" s="62"/>
      <c r="H22" s="62"/>
      <c r="I22" s="242"/>
      <c r="J22" s="62"/>
      <c r="K22" s="62"/>
      <c r="L22" s="62"/>
      <c r="M22" s="242">
        <f>'[3]קולחים S'!I10</f>
        <v>7.65</v>
      </c>
      <c r="N22" s="62"/>
      <c r="O22" s="62">
        <v>8.39</v>
      </c>
      <c r="P22" s="62"/>
      <c r="Q22" s="62"/>
      <c r="R22" s="62"/>
      <c r="S22" s="242"/>
      <c r="T22" s="62"/>
      <c r="U22" s="242"/>
      <c r="V22" s="62"/>
      <c r="W22" s="185"/>
      <c r="X22" s="62"/>
      <c r="Y22" s="188"/>
      <c r="Z22" s="62"/>
      <c r="AA22" s="188"/>
      <c r="AB22" s="62"/>
      <c r="AC22" s="185"/>
      <c r="AD22" s="62"/>
      <c r="AE22" s="62"/>
      <c r="AF22" s="62"/>
      <c r="AG22" s="185"/>
      <c r="AH22" s="62"/>
      <c r="AI22" s="185"/>
      <c r="AJ22" s="62"/>
      <c r="AK22" s="185"/>
      <c r="AL22" s="62"/>
      <c r="AM22" s="62"/>
      <c r="AN22" s="62"/>
      <c r="AO22" s="192"/>
      <c r="AP22" s="62"/>
      <c r="AQ22" s="194"/>
      <c r="AR22" s="62"/>
      <c r="AS22" s="224"/>
      <c r="AT22" s="62"/>
      <c r="AU22" s="62"/>
      <c r="AV22" s="62"/>
      <c r="AW22" s="62"/>
      <c r="AX22" s="62"/>
      <c r="AY22" s="62"/>
      <c r="AZ22" s="62"/>
      <c r="BA22" s="62"/>
      <c r="BB22" s="62"/>
      <c r="BC22" s="62"/>
      <c r="BD22" s="62"/>
      <c r="BE22" s="62"/>
      <c r="BF22" s="62"/>
      <c r="BG22" s="62"/>
      <c r="BH22" s="62"/>
      <c r="BI22" s="62"/>
      <c r="BJ22" s="62"/>
      <c r="BK22" s="62"/>
      <c r="BL22" s="62"/>
      <c r="BM22" s="62"/>
      <c r="BN22" s="62"/>
      <c r="BO22" s="231">
        <f>'[2]קולחים S'!L10</f>
        <v>0</v>
      </c>
      <c r="BP22" s="62"/>
      <c r="BQ22" s="62"/>
      <c r="BR22" s="62"/>
      <c r="BS22" s="216"/>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246">
        <f>'נקודה א- שפכים '!C23</f>
        <v>60252</v>
      </c>
      <c r="D23" s="62"/>
      <c r="E23" s="62"/>
      <c r="F23" s="62"/>
      <c r="G23" s="62"/>
      <c r="H23" s="62"/>
      <c r="I23" s="242"/>
      <c r="J23" s="62"/>
      <c r="K23" s="62"/>
      <c r="L23" s="62"/>
      <c r="M23" s="242">
        <f>'[3]קולחים S'!I11</f>
        <v>7.81</v>
      </c>
      <c r="N23" s="62"/>
      <c r="O23" s="62">
        <v>8.24</v>
      </c>
      <c r="P23" s="62"/>
      <c r="Q23" s="62"/>
      <c r="R23" s="62"/>
      <c r="S23" s="62"/>
      <c r="T23" s="62"/>
      <c r="U23" s="242">
        <v>4</v>
      </c>
      <c r="V23" s="62" t="s">
        <v>191</v>
      </c>
      <c r="W23" s="185">
        <v>4</v>
      </c>
      <c r="X23" s="62" t="s">
        <v>191</v>
      </c>
      <c r="Y23" s="188">
        <v>5</v>
      </c>
      <c r="Z23" s="62" t="s">
        <v>191</v>
      </c>
      <c r="AA23" s="188">
        <v>5</v>
      </c>
      <c r="AB23" s="62" t="s">
        <v>191</v>
      </c>
      <c r="AC23" s="185">
        <v>32</v>
      </c>
      <c r="AD23" s="62" t="s">
        <v>191</v>
      </c>
      <c r="AE23" s="62"/>
      <c r="AF23" s="62"/>
      <c r="AG23" s="185" t="s">
        <v>303</v>
      </c>
      <c r="AH23" s="62" t="s">
        <v>191</v>
      </c>
      <c r="AI23" s="185"/>
      <c r="AJ23" s="62"/>
      <c r="AK23" s="185">
        <v>2.5</v>
      </c>
      <c r="AL23" s="62" t="s">
        <v>191</v>
      </c>
      <c r="AM23" s="62">
        <v>2.5</v>
      </c>
      <c r="AN23" s="62" t="s">
        <v>191</v>
      </c>
      <c r="AO23" s="192">
        <v>0.15</v>
      </c>
      <c r="AP23" s="62" t="s">
        <v>191</v>
      </c>
      <c r="AQ23" s="194">
        <v>7.1</v>
      </c>
      <c r="AR23" s="62" t="s">
        <v>191</v>
      </c>
      <c r="AS23" s="224">
        <v>3.84</v>
      </c>
      <c r="AT23" s="62" t="s">
        <v>191</v>
      </c>
      <c r="AU23" s="62">
        <v>5</v>
      </c>
      <c r="AV23" s="62" t="s">
        <v>191</v>
      </c>
      <c r="AW23" s="62"/>
      <c r="AX23" s="62"/>
      <c r="AY23" s="62"/>
      <c r="AZ23" s="62"/>
      <c r="BA23" s="62"/>
      <c r="BB23" s="62"/>
      <c r="BC23" s="62"/>
      <c r="BD23" s="62"/>
      <c r="BE23" s="62"/>
      <c r="BF23" s="62"/>
      <c r="BG23" s="62"/>
      <c r="BH23" s="62"/>
      <c r="BI23" s="62"/>
      <c r="BJ23" s="62"/>
      <c r="BK23" s="62"/>
      <c r="BL23" s="62"/>
      <c r="BM23" s="62"/>
      <c r="BN23" s="62"/>
      <c r="BO23" s="231">
        <v>1.02</v>
      </c>
      <c r="BP23" s="62" t="s">
        <v>191</v>
      </c>
      <c r="BQ23" s="62"/>
      <c r="BR23" s="62"/>
      <c r="BS23" s="216">
        <v>164</v>
      </c>
      <c r="BT23" s="62" t="s">
        <v>191</v>
      </c>
      <c r="BU23" s="62">
        <v>125.98</v>
      </c>
      <c r="BV23" s="62" t="s">
        <v>191</v>
      </c>
      <c r="BW23" s="62" t="s">
        <v>298</v>
      </c>
      <c r="BX23" s="62" t="s">
        <v>191</v>
      </c>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246">
        <f>'נקודה א- שפכים '!C24</f>
        <v>65061</v>
      </c>
      <c r="D24" s="62"/>
      <c r="E24" s="62"/>
      <c r="F24" s="62"/>
      <c r="G24" s="62"/>
      <c r="H24" s="62"/>
      <c r="I24" s="242"/>
      <c r="J24" s="62"/>
      <c r="K24" s="62"/>
      <c r="L24" s="62"/>
      <c r="M24" s="242"/>
      <c r="N24" s="62"/>
      <c r="O24" s="62">
        <v>8.4499999999999993</v>
      </c>
      <c r="P24" s="62"/>
      <c r="Q24" s="62"/>
      <c r="R24" s="62"/>
      <c r="S24" s="242"/>
      <c r="T24" s="62"/>
      <c r="U24" s="242"/>
      <c r="V24" s="62"/>
      <c r="W24" s="185"/>
      <c r="X24" s="62"/>
      <c r="Y24" s="188"/>
      <c r="Z24" s="62"/>
      <c r="AA24" s="188"/>
      <c r="AB24" s="62"/>
      <c r="AC24" s="185"/>
      <c r="AD24" s="62"/>
      <c r="AE24" s="62"/>
      <c r="AF24" s="62"/>
      <c r="AG24" s="185"/>
      <c r="AH24" s="62"/>
      <c r="AI24" s="185"/>
      <c r="AJ24" s="62"/>
      <c r="AK24" s="185"/>
      <c r="AL24" s="62"/>
      <c r="AM24" s="62"/>
      <c r="AN24" s="62"/>
      <c r="AO24" s="192"/>
      <c r="AP24" s="62"/>
      <c r="AQ24" s="194"/>
      <c r="AR24" s="62"/>
      <c r="AS24" s="224"/>
      <c r="AT24" s="62"/>
      <c r="AU24" s="62"/>
      <c r="AV24" s="62"/>
      <c r="AW24" s="62">
        <v>0.74</v>
      </c>
      <c r="AX24" s="62"/>
      <c r="AY24" s="62"/>
      <c r="AZ24" s="62"/>
      <c r="BA24" s="62"/>
      <c r="BB24" s="62"/>
      <c r="BC24" s="62"/>
      <c r="BD24" s="62"/>
      <c r="BE24" s="62"/>
      <c r="BF24" s="62"/>
      <c r="BG24" s="62"/>
      <c r="BH24" s="62"/>
      <c r="BI24" s="62"/>
      <c r="BJ24" s="62"/>
      <c r="BK24" s="62"/>
      <c r="BL24" s="62"/>
      <c r="BM24" s="62"/>
      <c r="BN24" s="62"/>
      <c r="BO24" s="231">
        <f>'[2]קולחים S'!L$3</f>
        <v>0</v>
      </c>
      <c r="BP24" s="62"/>
      <c r="BQ24" s="62"/>
      <c r="BR24" s="62"/>
      <c r="BS24" s="216"/>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246">
        <f>'נקודה א- שפכים '!C25</f>
        <v>50099</v>
      </c>
      <c r="D25" s="62"/>
      <c r="E25" s="62"/>
      <c r="F25" s="62"/>
      <c r="G25" s="62"/>
      <c r="H25" s="62"/>
      <c r="I25" s="242"/>
      <c r="J25" s="62"/>
      <c r="K25" s="62"/>
      <c r="L25" s="62"/>
      <c r="M25" s="242">
        <f>'[3]קולחים S'!I13</f>
        <v>7.79</v>
      </c>
      <c r="N25" s="62"/>
      <c r="O25" s="62">
        <v>8.0299999999999994</v>
      </c>
      <c r="P25" s="62"/>
      <c r="Q25" s="62"/>
      <c r="R25" s="62"/>
      <c r="S25" s="62"/>
      <c r="T25" s="62"/>
      <c r="U25" s="242">
        <f>'[3]קולחים S'!M13</f>
        <v>2.42</v>
      </c>
      <c r="V25" s="62"/>
      <c r="W25" s="222"/>
      <c r="X25" s="62"/>
      <c r="Y25" s="187"/>
      <c r="Z25" s="62"/>
      <c r="AA25" s="189"/>
      <c r="AB25" s="62"/>
      <c r="AC25" s="185"/>
      <c r="AD25" s="62"/>
      <c r="AE25" s="62"/>
      <c r="AF25" s="62"/>
      <c r="AG25" s="185"/>
      <c r="AH25" s="62"/>
      <c r="AI25" s="185"/>
      <c r="AJ25" s="62"/>
      <c r="AK25" s="185"/>
      <c r="AL25" s="62"/>
      <c r="AM25" s="225"/>
      <c r="AN25" s="62"/>
      <c r="AO25" s="192"/>
      <c r="AP25" s="62"/>
      <c r="AQ25" s="194"/>
      <c r="AR25" s="62"/>
      <c r="AS25" s="224"/>
      <c r="AT25" s="62"/>
      <c r="AU25" s="62"/>
      <c r="AV25" s="62"/>
      <c r="AW25" s="62">
        <v>0.81</v>
      </c>
      <c r="AX25" s="62"/>
      <c r="AY25" s="62"/>
      <c r="AZ25" s="62"/>
      <c r="BA25" s="62"/>
      <c r="BB25" s="62"/>
      <c r="BC25" s="62"/>
      <c r="BD25" s="62"/>
      <c r="BE25" s="62"/>
      <c r="BF25" s="62"/>
      <c r="BG25" s="62"/>
      <c r="BH25" s="62"/>
      <c r="BI25" s="62"/>
      <c r="BJ25" s="62"/>
      <c r="BK25" s="62"/>
      <c r="BL25" s="62"/>
      <c r="BM25" s="62"/>
      <c r="BN25" s="62"/>
      <c r="BO25" s="231">
        <f>'[2]קולחים S'!L13</f>
        <v>0</v>
      </c>
      <c r="BP25" s="62"/>
      <c r="BQ25" s="62"/>
      <c r="BR25" s="62"/>
      <c r="BS25" s="216"/>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246">
        <f>'נקודה א- שפכים '!C26</f>
        <v>68347</v>
      </c>
      <c r="D26" s="62"/>
      <c r="E26" s="62"/>
      <c r="F26" s="62"/>
      <c r="G26" s="62"/>
      <c r="H26" s="62"/>
      <c r="I26" s="242"/>
      <c r="J26" s="62"/>
      <c r="K26" s="62"/>
      <c r="L26" s="62"/>
      <c r="M26" s="242"/>
      <c r="N26" s="62"/>
      <c r="O26" s="62">
        <v>7.39</v>
      </c>
      <c r="P26" s="62"/>
      <c r="Q26" s="62"/>
      <c r="R26" s="62"/>
      <c r="S26" s="242"/>
      <c r="T26" s="225"/>
      <c r="U26" s="242"/>
      <c r="V26" s="62"/>
      <c r="W26" s="185"/>
      <c r="X26" s="62"/>
      <c r="Y26" s="188"/>
      <c r="Z26" s="62"/>
      <c r="AA26" s="189"/>
      <c r="AB26" s="62"/>
      <c r="AC26" s="185"/>
      <c r="AD26" s="62"/>
      <c r="AE26" s="62"/>
      <c r="AF26" s="62"/>
      <c r="AG26" s="185"/>
      <c r="AH26" s="62"/>
      <c r="AI26" s="225"/>
      <c r="AJ26" s="62"/>
      <c r="AK26" s="185"/>
      <c r="AL26" s="62"/>
      <c r="AM26" s="62"/>
      <c r="AN26" s="62"/>
      <c r="AO26" s="192"/>
      <c r="AP26" s="62"/>
      <c r="AQ26" s="194"/>
      <c r="AR26" s="62"/>
      <c r="AS26" s="224"/>
      <c r="AT26" s="62"/>
      <c r="AU26" s="62"/>
      <c r="AV26" s="62"/>
      <c r="AW26" s="62">
        <v>1.03</v>
      </c>
      <c r="AX26" s="62"/>
      <c r="AY26" s="62"/>
      <c r="AZ26" s="62"/>
      <c r="BA26" s="62"/>
      <c r="BB26" s="62"/>
      <c r="BC26" s="62"/>
      <c r="BD26" s="62"/>
      <c r="BE26" s="62"/>
      <c r="BF26" s="62"/>
      <c r="BG26" s="62"/>
      <c r="BH26" s="62"/>
      <c r="BI26" s="62"/>
      <c r="BJ26" s="62"/>
      <c r="BK26" s="62"/>
      <c r="BL26" s="62"/>
      <c r="BM26" s="62"/>
      <c r="BN26" s="62"/>
      <c r="BO26" s="231">
        <f>'[2]קולחים S'!L14</f>
        <v>0</v>
      </c>
      <c r="BP26" s="62"/>
      <c r="BQ26" s="62"/>
      <c r="BR26" s="62"/>
      <c r="BS26" s="216"/>
      <c r="BT26" s="62"/>
      <c r="BU26" s="62"/>
      <c r="BV26" s="225"/>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246">
        <f>'נקודה א- שפכים '!C27</f>
        <v>49791</v>
      </c>
      <c r="D27" s="62"/>
      <c r="E27" s="62"/>
      <c r="F27" s="62"/>
      <c r="G27" s="62"/>
      <c r="H27" s="62"/>
      <c r="I27" s="242"/>
      <c r="J27" s="62"/>
      <c r="K27" s="62"/>
      <c r="L27" s="62"/>
      <c r="M27" s="242"/>
      <c r="N27" s="62"/>
      <c r="O27" s="62">
        <v>7.9</v>
      </c>
      <c r="P27" s="62"/>
      <c r="Q27" s="62"/>
      <c r="R27" s="62"/>
      <c r="S27" s="62"/>
      <c r="T27" s="62"/>
      <c r="U27" s="242"/>
      <c r="V27" s="62"/>
      <c r="W27" s="185"/>
      <c r="X27" s="62"/>
      <c r="Y27" s="187"/>
      <c r="Z27" s="62"/>
      <c r="AA27" s="189"/>
      <c r="AB27" s="62"/>
      <c r="AC27" s="185"/>
      <c r="AD27" s="62"/>
      <c r="AE27" s="62"/>
      <c r="AF27" s="62"/>
      <c r="AG27" s="185"/>
      <c r="AH27" s="62"/>
      <c r="AI27" s="185"/>
      <c r="AJ27" s="62"/>
      <c r="AK27" s="185"/>
      <c r="AL27" s="62"/>
      <c r="AM27" s="62"/>
      <c r="AN27" s="62"/>
      <c r="AO27" s="192"/>
      <c r="AP27" s="62"/>
      <c r="AQ27" s="194"/>
      <c r="AR27" s="225"/>
      <c r="AS27" s="194"/>
      <c r="AT27" s="62"/>
      <c r="AU27" s="62"/>
      <c r="AV27" s="62"/>
      <c r="AW27" s="62">
        <v>0.08</v>
      </c>
      <c r="AX27" s="62"/>
      <c r="AY27" s="62"/>
      <c r="AZ27" s="62"/>
      <c r="BA27" s="62"/>
      <c r="BB27" s="62"/>
      <c r="BC27" s="62"/>
      <c r="BD27" s="62"/>
      <c r="BE27" s="62"/>
      <c r="BF27" s="62"/>
      <c r="BG27" s="62"/>
      <c r="BH27" s="62"/>
      <c r="BI27" s="62"/>
      <c r="BJ27" s="62"/>
      <c r="BK27" s="62"/>
      <c r="BL27" s="62"/>
      <c r="BM27" s="62"/>
      <c r="BN27" s="62"/>
      <c r="BO27" s="231">
        <f>'[2]קולחים S'!L$3</f>
        <v>0</v>
      </c>
      <c r="BP27" s="62"/>
      <c r="BQ27" s="62"/>
      <c r="BR27" s="62"/>
      <c r="BS27" s="216"/>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246">
        <f>'נקודה א- שפכים '!C28</f>
        <v>56803</v>
      </c>
      <c r="D28" s="62"/>
      <c r="E28" s="62"/>
      <c r="F28" s="62"/>
      <c r="G28" s="62"/>
      <c r="H28" s="62"/>
      <c r="I28" s="242"/>
      <c r="J28" s="62"/>
      <c r="K28" s="62"/>
      <c r="L28" s="62"/>
      <c r="M28" s="242"/>
      <c r="N28" s="62"/>
      <c r="O28" s="62">
        <v>7.8</v>
      </c>
      <c r="P28" s="62"/>
      <c r="Q28" s="62"/>
      <c r="R28" s="62"/>
      <c r="S28" s="242"/>
      <c r="T28" s="62"/>
      <c r="U28" s="242">
        <f>'[2]קולחים S'!M16</f>
        <v>6.02</v>
      </c>
      <c r="V28" s="62"/>
      <c r="W28" s="185">
        <v>2</v>
      </c>
      <c r="X28" s="62"/>
      <c r="Y28" s="187"/>
      <c r="Z28" s="62"/>
      <c r="AA28" s="187"/>
      <c r="AB28" s="62"/>
      <c r="AC28" s="185"/>
      <c r="AD28" s="62"/>
      <c r="AE28" s="62"/>
      <c r="AF28" s="62"/>
      <c r="AG28" s="185"/>
      <c r="AH28" s="62"/>
      <c r="AI28" s="185"/>
      <c r="AJ28" s="62"/>
      <c r="AK28" s="185"/>
      <c r="AL28" s="62"/>
      <c r="AM28" s="225"/>
      <c r="AN28" s="62"/>
      <c r="AO28" s="62"/>
      <c r="AP28" s="62"/>
      <c r="AQ28" s="194"/>
      <c r="AR28" s="62"/>
      <c r="AS28" s="224"/>
      <c r="AT28" s="62"/>
      <c r="AU28" s="62"/>
      <c r="AV28" s="62"/>
      <c r="AW28" s="62">
        <v>0.57999999999999996</v>
      </c>
      <c r="AX28" s="62"/>
      <c r="AY28" s="62"/>
      <c r="AZ28" s="62"/>
      <c r="BA28" s="62"/>
      <c r="BB28" s="62"/>
      <c r="BC28" s="62"/>
      <c r="BD28" s="62"/>
      <c r="BE28" s="62"/>
      <c r="BF28" s="62"/>
      <c r="BG28" s="62"/>
      <c r="BH28" s="62"/>
      <c r="BI28" s="62"/>
      <c r="BJ28" s="62"/>
      <c r="BK28" s="62"/>
      <c r="BL28" s="62"/>
      <c r="BM28" s="62"/>
      <c r="BN28" s="62"/>
      <c r="BO28" s="231">
        <f>'[2]קולחים S'!L16</f>
        <v>0.99099999999999999</v>
      </c>
      <c r="BP28" s="62"/>
      <c r="BQ28" s="62"/>
      <c r="BR28" s="62"/>
      <c r="BS28" s="216"/>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246">
        <f>'נקודה א- שפכים '!C29</f>
        <v>57082</v>
      </c>
      <c r="D29" s="62"/>
      <c r="E29" s="62"/>
      <c r="F29" s="62"/>
      <c r="G29" s="62"/>
      <c r="H29" s="62"/>
      <c r="I29" s="242"/>
      <c r="J29" s="62"/>
      <c r="K29" s="62"/>
      <c r="L29" s="62"/>
      <c r="M29" s="242">
        <f>'[3]קולחים S'!I17</f>
        <v>7.84</v>
      </c>
      <c r="N29" s="62"/>
      <c r="O29" s="62">
        <v>7.27</v>
      </c>
      <c r="P29" s="62"/>
      <c r="Q29" s="62"/>
      <c r="R29" s="62"/>
      <c r="S29" s="62"/>
      <c r="T29" s="62"/>
      <c r="U29" s="242">
        <f>'[3]קולחים S'!M17</f>
        <v>4.68</v>
      </c>
      <c r="V29" s="62"/>
      <c r="W29" s="185"/>
      <c r="X29" s="62"/>
      <c r="Y29" s="188"/>
      <c r="Z29" s="62"/>
      <c r="AA29" s="188"/>
      <c r="AB29" s="62"/>
      <c r="AC29" s="185"/>
      <c r="AD29" s="62"/>
      <c r="AE29" s="62"/>
      <c r="AF29" s="62"/>
      <c r="AG29" s="185"/>
      <c r="AH29" s="62"/>
      <c r="AI29" s="225"/>
      <c r="AJ29" s="62"/>
      <c r="AK29" s="225"/>
      <c r="AL29" s="62"/>
      <c r="AM29" s="62"/>
      <c r="AN29" s="62"/>
      <c r="AO29" s="192"/>
      <c r="AP29" s="62"/>
      <c r="AQ29" s="194"/>
      <c r="AR29" s="62"/>
      <c r="AS29" s="224"/>
      <c r="AT29" s="62"/>
      <c r="AU29" s="62"/>
      <c r="AV29" s="62"/>
      <c r="AW29" s="62"/>
      <c r="AX29" s="62"/>
      <c r="AY29" s="62"/>
      <c r="AZ29" s="62"/>
      <c r="BA29" s="62"/>
      <c r="BB29" s="62"/>
      <c r="BC29" s="62"/>
      <c r="BD29" s="62"/>
      <c r="BE29" s="62"/>
      <c r="BF29" s="62"/>
      <c r="BG29" s="62"/>
      <c r="BH29" s="62"/>
      <c r="BI29" s="62"/>
      <c r="BJ29" s="62"/>
      <c r="BK29" s="62"/>
      <c r="BL29" s="62"/>
      <c r="BM29" s="62"/>
      <c r="BN29" s="62"/>
      <c r="BO29" s="231">
        <f>'[2]קולחים S'!L17</f>
        <v>0</v>
      </c>
      <c r="BP29" s="62"/>
      <c r="BQ29" s="62"/>
      <c r="BR29" s="62"/>
      <c r="BS29" s="216"/>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246">
        <f>'נקודה א- שפכים '!C30</f>
        <v>57955</v>
      </c>
      <c r="D30" s="62"/>
      <c r="E30" s="62"/>
      <c r="F30" s="62"/>
      <c r="G30" s="62"/>
      <c r="H30" s="62"/>
      <c r="I30" s="242"/>
      <c r="J30" s="62"/>
      <c r="K30" s="62"/>
      <c r="L30" s="62"/>
      <c r="M30" s="242"/>
      <c r="N30" s="62"/>
      <c r="O30" s="62">
        <v>7.57</v>
      </c>
      <c r="P30" s="62"/>
      <c r="Q30" s="62"/>
      <c r="R30" s="62"/>
      <c r="S30" s="242"/>
      <c r="T30" s="62"/>
      <c r="U30" s="242">
        <f>'[2]קולחים S'!M18</f>
        <v>6.82</v>
      </c>
      <c r="V30" s="62"/>
      <c r="W30" s="185"/>
      <c r="X30" s="62"/>
      <c r="Y30" s="187"/>
      <c r="Z30" s="62"/>
      <c r="AA30" s="189">
        <v>5</v>
      </c>
      <c r="AB30" s="62"/>
      <c r="AC30" s="185"/>
      <c r="AD30" s="62"/>
      <c r="AE30" s="62"/>
      <c r="AF30" s="62"/>
      <c r="AG30" s="185"/>
      <c r="AH30" s="62"/>
      <c r="AI30" s="185"/>
      <c r="AJ30" s="62"/>
      <c r="AK30" s="185"/>
      <c r="AL30" s="62"/>
      <c r="AM30" s="62"/>
      <c r="AN30" s="62"/>
      <c r="AO30" s="192"/>
      <c r="AP30" s="62"/>
      <c r="AQ30" s="194"/>
      <c r="AR30" s="62"/>
      <c r="AS30" s="179"/>
      <c r="AT30" s="62"/>
      <c r="AU30" s="62"/>
      <c r="AV30" s="62"/>
      <c r="AW30" s="62">
        <v>1.0900000000000001</v>
      </c>
      <c r="AX30" s="62"/>
      <c r="AY30" s="62"/>
      <c r="AZ30" s="62"/>
      <c r="BA30" s="62"/>
      <c r="BB30" s="62"/>
      <c r="BC30" s="62"/>
      <c r="BD30" s="62"/>
      <c r="BE30" s="62"/>
      <c r="BF30" s="62"/>
      <c r="BG30" s="62"/>
      <c r="BH30" s="62"/>
      <c r="BI30" s="62"/>
      <c r="BJ30" s="62"/>
      <c r="BK30" s="62"/>
      <c r="BL30" s="62"/>
      <c r="BM30" s="62"/>
      <c r="BN30" s="62"/>
      <c r="BO30" s="231">
        <f>'[2]קולחים S'!L$3</f>
        <v>0</v>
      </c>
      <c r="BP30" s="62"/>
      <c r="BQ30" s="62"/>
      <c r="BR30" s="62"/>
      <c r="BS30" s="216"/>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246">
        <f>'נקודה א- שפכים '!C31</f>
        <v>61481</v>
      </c>
      <c r="D31" s="62"/>
      <c r="E31" s="62"/>
      <c r="F31" s="62"/>
      <c r="G31" s="62"/>
      <c r="H31" s="62"/>
      <c r="I31" s="242"/>
      <c r="J31" s="62"/>
      <c r="K31" s="62"/>
      <c r="L31" s="62"/>
      <c r="M31" s="242">
        <f>'[3]קולחים S'!I19</f>
        <v>8.1199999999999992</v>
      </c>
      <c r="N31" s="62"/>
      <c r="O31" s="62">
        <v>7.41</v>
      </c>
      <c r="P31" s="62"/>
      <c r="Q31" s="62"/>
      <c r="R31" s="62"/>
      <c r="S31" s="62"/>
      <c r="T31" s="62"/>
      <c r="U31" s="242">
        <v>7.9</v>
      </c>
      <c r="V31" s="62"/>
      <c r="W31" s="185"/>
      <c r="X31" s="62"/>
      <c r="Y31" s="188"/>
      <c r="Z31" s="62"/>
      <c r="AA31" s="188"/>
      <c r="AB31" s="62"/>
      <c r="AC31" s="185"/>
      <c r="AD31" s="62"/>
      <c r="AE31" s="62"/>
      <c r="AF31" s="62"/>
      <c r="AG31" s="185"/>
      <c r="AH31" s="62"/>
      <c r="AI31" s="185"/>
      <c r="AJ31" s="62"/>
      <c r="AK31" s="185"/>
      <c r="AL31" s="62"/>
      <c r="AM31" s="62"/>
      <c r="AN31" s="62"/>
      <c r="AO31" s="192"/>
      <c r="AP31" s="62"/>
      <c r="AQ31" s="194"/>
      <c r="AR31" s="62"/>
      <c r="AS31" s="224"/>
      <c r="AT31" s="62"/>
      <c r="AU31" s="62"/>
      <c r="AV31" s="62"/>
      <c r="AW31" s="62"/>
      <c r="AX31" s="62"/>
      <c r="AY31" s="62"/>
      <c r="AZ31" s="62"/>
      <c r="BA31" s="62"/>
      <c r="BB31" s="62"/>
      <c r="BC31" s="62"/>
      <c r="BD31" s="62"/>
      <c r="BE31" s="62"/>
      <c r="BF31" s="62"/>
      <c r="BG31" s="62"/>
      <c r="BH31" s="62"/>
      <c r="BI31" s="62"/>
      <c r="BJ31" s="62"/>
      <c r="BK31" s="62"/>
      <c r="BL31" s="62"/>
      <c r="BM31" s="62"/>
      <c r="BN31" s="62"/>
      <c r="BO31" s="231">
        <f>'[2]קולחים S'!L19</f>
        <v>0</v>
      </c>
      <c r="BP31" s="62"/>
      <c r="BQ31" s="62"/>
      <c r="BR31" s="62"/>
      <c r="BS31" s="216"/>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246">
        <f>'נקודה א- שפכים '!C32</f>
        <v>49477</v>
      </c>
      <c r="D32" s="62"/>
      <c r="E32" s="62"/>
      <c r="F32" s="62"/>
      <c r="G32" s="62"/>
      <c r="H32" s="62"/>
      <c r="I32" s="242"/>
      <c r="J32" s="62"/>
      <c r="K32" s="62"/>
      <c r="L32" s="62"/>
      <c r="M32" s="242">
        <f>'[3]קולחים S'!I20</f>
        <v>7.9</v>
      </c>
      <c r="N32" s="62"/>
      <c r="O32" s="62">
        <v>7.84</v>
      </c>
      <c r="P32" s="62"/>
      <c r="Q32" s="62"/>
      <c r="R32" s="62"/>
      <c r="S32" s="242"/>
      <c r="T32" s="62"/>
      <c r="U32" s="242"/>
      <c r="V32" s="62"/>
      <c r="W32" s="185"/>
      <c r="X32" s="62"/>
      <c r="Y32" s="187"/>
      <c r="Z32" s="62"/>
      <c r="AA32" s="189"/>
      <c r="AB32" s="62"/>
      <c r="AC32" s="185"/>
      <c r="AD32" s="62"/>
      <c r="AE32" s="62"/>
      <c r="AF32" s="62"/>
      <c r="AG32" s="185"/>
      <c r="AH32" s="62"/>
      <c r="AI32" s="185"/>
      <c r="AJ32" s="62"/>
      <c r="AK32" s="185"/>
      <c r="AL32" s="62"/>
      <c r="AM32" s="62"/>
      <c r="AN32" s="62"/>
      <c r="AO32" s="192"/>
      <c r="AP32" s="62"/>
      <c r="AQ32" s="194"/>
      <c r="AR32" s="62"/>
      <c r="AS32" s="179"/>
      <c r="AT32" s="62"/>
      <c r="AU32" s="62"/>
      <c r="AV32" s="62"/>
      <c r="AW32" s="62">
        <v>0.53</v>
      </c>
      <c r="AX32" s="62"/>
      <c r="AY32" s="62"/>
      <c r="AZ32" s="62"/>
      <c r="BA32" s="62"/>
      <c r="BB32" s="62"/>
      <c r="BC32" s="62"/>
      <c r="BD32" s="62"/>
      <c r="BE32" s="62"/>
      <c r="BF32" s="62"/>
      <c r="BG32" s="62"/>
      <c r="BH32" s="62"/>
      <c r="BI32" s="62"/>
      <c r="BJ32" s="62"/>
      <c r="BK32" s="62"/>
      <c r="BL32" s="62"/>
      <c r="BM32" s="62"/>
      <c r="BN32" s="62"/>
      <c r="BO32" s="231">
        <f>'[2]קולחים S'!L20</f>
        <v>0</v>
      </c>
      <c r="BP32" s="62"/>
      <c r="BQ32" s="62"/>
      <c r="BR32" s="62"/>
      <c r="BS32" s="216"/>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246">
        <f>'נקודה א- שפכים '!C33</f>
        <v>61579</v>
      </c>
      <c r="D33" s="62"/>
      <c r="E33" s="62"/>
      <c r="F33" s="62"/>
      <c r="G33" s="62"/>
      <c r="H33" s="62"/>
      <c r="I33" s="242"/>
      <c r="J33" s="62"/>
      <c r="K33" s="62"/>
      <c r="L33" s="62"/>
      <c r="M33" s="242"/>
      <c r="N33" s="62"/>
      <c r="O33" s="62">
        <v>7.17</v>
      </c>
      <c r="P33" s="62"/>
      <c r="Q33" s="62"/>
      <c r="R33" s="62"/>
      <c r="S33" s="62"/>
      <c r="T33" s="62"/>
      <c r="U33" s="242"/>
      <c r="V33" s="62"/>
      <c r="W33" s="185"/>
      <c r="X33" s="62"/>
      <c r="Y33" s="188"/>
      <c r="Z33" s="62"/>
      <c r="AA33" s="189"/>
      <c r="AB33" s="62"/>
      <c r="AC33" s="185"/>
      <c r="AD33" s="62"/>
      <c r="AE33" s="62"/>
      <c r="AF33" s="62"/>
      <c r="AG33" s="185"/>
      <c r="AH33" s="62"/>
      <c r="AI33" s="225"/>
      <c r="AJ33" s="62"/>
      <c r="AK33" s="225"/>
      <c r="AL33" s="62"/>
      <c r="AM33" s="62"/>
      <c r="AN33" s="62"/>
      <c r="AO33" s="192"/>
      <c r="AP33" s="62"/>
      <c r="AQ33" s="194"/>
      <c r="AR33" s="62"/>
      <c r="AS33" s="224"/>
      <c r="AT33" s="62"/>
      <c r="AU33" s="62"/>
      <c r="AV33" s="62"/>
      <c r="AW33" s="62">
        <v>0.24</v>
      </c>
      <c r="AX33" s="62"/>
      <c r="AY33" s="62"/>
      <c r="AZ33" s="62"/>
      <c r="BA33" s="62"/>
      <c r="BB33" s="62"/>
      <c r="BC33" s="62"/>
      <c r="BD33" s="62"/>
      <c r="BE33" s="62"/>
      <c r="BF33" s="62"/>
      <c r="BG33" s="62"/>
      <c r="BH33" s="62"/>
      <c r="BI33" s="62"/>
      <c r="BJ33" s="62"/>
      <c r="BK33" s="62"/>
      <c r="BL33" s="62"/>
      <c r="BM33" s="62"/>
      <c r="BN33" s="62"/>
      <c r="BO33" s="231">
        <f>'[2]קולחים S'!L$3</f>
        <v>0</v>
      </c>
      <c r="BP33" s="62"/>
      <c r="BQ33" s="62"/>
      <c r="BR33" s="62"/>
      <c r="BS33" s="216"/>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246">
        <f>'נקודה א- שפכים '!C34</f>
        <v>50990</v>
      </c>
      <c r="D34" s="62"/>
      <c r="E34" s="62"/>
      <c r="F34" s="62"/>
      <c r="G34" s="62"/>
      <c r="H34" s="62"/>
      <c r="I34" s="242"/>
      <c r="J34" s="62"/>
      <c r="K34" s="62"/>
      <c r="L34" s="62"/>
      <c r="M34" s="242"/>
      <c r="N34" s="62"/>
      <c r="O34" s="62">
        <v>6.9</v>
      </c>
      <c r="P34" s="62"/>
      <c r="Q34" s="62"/>
      <c r="R34" s="62"/>
      <c r="S34" s="242"/>
      <c r="T34" s="62"/>
      <c r="U34" s="242"/>
      <c r="V34" s="225"/>
      <c r="W34" s="221">
        <v>2</v>
      </c>
      <c r="X34" s="225"/>
      <c r="Y34" s="187"/>
      <c r="Z34" s="225"/>
      <c r="AA34" s="189"/>
      <c r="AB34" s="62"/>
      <c r="AC34" s="185"/>
      <c r="AD34" s="225"/>
      <c r="AE34" s="62"/>
      <c r="AF34" s="62"/>
      <c r="AG34" s="185"/>
      <c r="AH34" s="62"/>
      <c r="AI34" s="185"/>
      <c r="AJ34" s="62"/>
      <c r="AK34" s="185"/>
      <c r="AL34" s="62"/>
      <c r="AM34" s="62"/>
      <c r="AN34" s="225"/>
      <c r="AO34" s="192"/>
      <c r="AP34" s="62"/>
      <c r="AQ34" s="194"/>
      <c r="AR34" s="225"/>
      <c r="AS34" s="179"/>
      <c r="AT34" s="225"/>
      <c r="AU34" s="62"/>
      <c r="AV34" s="62"/>
      <c r="AW34" s="62">
        <v>0.16</v>
      </c>
      <c r="AX34" s="62"/>
      <c r="AY34" s="62"/>
      <c r="AZ34" s="62"/>
      <c r="BA34" s="62"/>
      <c r="BB34" s="62"/>
      <c r="BC34" s="62"/>
      <c r="BD34" s="62"/>
      <c r="BE34" s="62"/>
      <c r="BF34" s="62"/>
      <c r="BG34" s="62"/>
      <c r="BH34" s="62"/>
      <c r="BI34" s="62"/>
      <c r="BJ34" s="62"/>
      <c r="BK34" s="62"/>
      <c r="BL34" s="62"/>
      <c r="BM34" s="62"/>
      <c r="BN34" s="62"/>
      <c r="BO34" s="231">
        <f>'[2]קולחים S'!L22</f>
        <v>0</v>
      </c>
      <c r="BP34" s="225"/>
      <c r="BQ34" s="62"/>
      <c r="BR34" s="62"/>
      <c r="BS34" s="216"/>
      <c r="BT34" s="225"/>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246">
        <f>'נקודה א- שפכים '!C35</f>
        <v>62046</v>
      </c>
      <c r="D35" s="62"/>
      <c r="E35" s="62"/>
      <c r="F35" s="62"/>
      <c r="G35" s="62"/>
      <c r="H35" s="62"/>
      <c r="I35" s="242"/>
      <c r="J35" s="62"/>
      <c r="K35" s="62"/>
      <c r="L35" s="62"/>
      <c r="M35" s="242">
        <f>'[3]קולחים S'!I23</f>
        <v>8.06</v>
      </c>
      <c r="N35" s="62"/>
      <c r="O35" s="62">
        <v>6.84</v>
      </c>
      <c r="P35" s="62"/>
      <c r="Q35" s="62"/>
      <c r="R35" s="62"/>
      <c r="S35" s="62"/>
      <c r="T35" s="62"/>
      <c r="U35" s="242">
        <f>'[3]קולחים S'!M23</f>
        <v>4.46</v>
      </c>
      <c r="V35" s="62"/>
      <c r="W35" s="185"/>
      <c r="X35" s="62"/>
      <c r="Y35" s="187"/>
      <c r="Z35" s="62"/>
      <c r="AA35" s="189"/>
      <c r="AB35" s="62"/>
      <c r="AC35" s="185"/>
      <c r="AD35" s="62"/>
      <c r="AE35" s="62"/>
      <c r="AF35" s="62"/>
      <c r="AG35" s="185"/>
      <c r="AH35" s="62"/>
      <c r="AI35" s="185"/>
      <c r="AJ35" s="62"/>
      <c r="AK35" s="185"/>
      <c r="AL35" s="62"/>
      <c r="AM35" s="62"/>
      <c r="AN35" s="62"/>
      <c r="AO35" s="192"/>
      <c r="AP35" s="62"/>
      <c r="AQ35" s="194"/>
      <c r="AR35" s="62"/>
      <c r="AS35" s="179"/>
      <c r="AT35" s="62"/>
      <c r="AU35" s="62"/>
      <c r="AV35" s="62"/>
      <c r="AW35" s="62">
        <v>0.61</v>
      </c>
      <c r="AX35" s="62"/>
      <c r="AY35" s="62"/>
      <c r="AZ35" s="62"/>
      <c r="BA35" s="62"/>
      <c r="BB35" s="62"/>
      <c r="BC35" s="62"/>
      <c r="BD35" s="62"/>
      <c r="BE35" s="62"/>
      <c r="BF35" s="62"/>
      <c r="BG35" s="62"/>
      <c r="BH35" s="62"/>
      <c r="BI35" s="62"/>
      <c r="BJ35" s="62"/>
      <c r="BK35" s="62"/>
      <c r="BL35" s="62"/>
      <c r="BM35" s="62"/>
      <c r="BN35" s="62"/>
      <c r="BO35" s="231">
        <f>'[2]קולחים S'!L23</f>
        <v>0.95799999999999996</v>
      </c>
      <c r="BP35" s="62"/>
      <c r="BQ35" s="62"/>
      <c r="BR35" s="62"/>
      <c r="BS35" s="216"/>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246">
        <f>'נקודה א- שפכים '!C36</f>
        <v>55352</v>
      </c>
      <c r="D36" s="62"/>
      <c r="E36" s="62"/>
      <c r="F36" s="62"/>
      <c r="G36" s="62"/>
      <c r="H36" s="62"/>
      <c r="I36" s="242"/>
      <c r="J36" s="62"/>
      <c r="K36" s="62"/>
      <c r="L36" s="62"/>
      <c r="M36" s="242">
        <f>'[3]קולחים S'!I24</f>
        <v>7.41</v>
      </c>
      <c r="N36" s="62"/>
      <c r="O36" s="62">
        <v>6.53</v>
      </c>
      <c r="P36" s="62"/>
      <c r="Q36" s="62"/>
      <c r="R36" s="62"/>
      <c r="S36" s="242"/>
      <c r="T36" s="62"/>
      <c r="U36" s="242">
        <v>7.9</v>
      </c>
      <c r="V36" s="62" t="s">
        <v>191</v>
      </c>
      <c r="W36" s="185" t="s">
        <v>300</v>
      </c>
      <c r="X36" s="62" t="s">
        <v>191</v>
      </c>
      <c r="Y36" s="188">
        <v>8</v>
      </c>
      <c r="Z36" s="62" t="s">
        <v>191</v>
      </c>
      <c r="AA36" s="188">
        <v>5</v>
      </c>
      <c r="AB36" s="62" t="s">
        <v>191</v>
      </c>
      <c r="AC36" s="185">
        <v>37</v>
      </c>
      <c r="AD36" s="62" t="s">
        <v>191</v>
      </c>
      <c r="AE36" s="62"/>
      <c r="AF36" s="62"/>
      <c r="AG36" s="185">
        <v>17.899999999999999</v>
      </c>
      <c r="AH36" s="62" t="s">
        <v>191</v>
      </c>
      <c r="AI36" s="225"/>
      <c r="AJ36" s="62"/>
      <c r="AK36" s="225">
        <v>2.5</v>
      </c>
      <c r="AL36" s="62" t="s">
        <v>191</v>
      </c>
      <c r="AM36" s="62">
        <v>2.5</v>
      </c>
      <c r="AN36" s="62" t="s">
        <v>191</v>
      </c>
      <c r="AO36" s="192" t="s">
        <v>302</v>
      </c>
      <c r="AP36" s="62" t="s">
        <v>191</v>
      </c>
      <c r="AQ36" s="194">
        <v>15.4</v>
      </c>
      <c r="AR36" s="62" t="s">
        <v>191</v>
      </c>
      <c r="AS36" s="224">
        <v>3.44</v>
      </c>
      <c r="AT36" s="62" t="s">
        <v>191</v>
      </c>
      <c r="AU36" s="62">
        <v>4</v>
      </c>
      <c r="AV36" s="62" t="s">
        <v>191</v>
      </c>
      <c r="AW36" s="62">
        <v>0.71</v>
      </c>
      <c r="AX36" s="62"/>
      <c r="AY36" s="62"/>
      <c r="AZ36" s="62"/>
      <c r="BA36" s="62"/>
      <c r="BB36" s="62"/>
      <c r="BC36" s="62"/>
      <c r="BD36" s="62"/>
      <c r="BE36" s="62"/>
      <c r="BF36" s="62"/>
      <c r="BG36" s="62"/>
      <c r="BH36" s="62"/>
      <c r="BI36" s="62"/>
      <c r="BJ36" s="62"/>
      <c r="BK36" s="62"/>
      <c r="BL36" s="62"/>
      <c r="BM36" s="62"/>
      <c r="BN36" s="62"/>
      <c r="BO36" s="231">
        <v>0.95</v>
      </c>
      <c r="BP36" s="62" t="s">
        <v>191</v>
      </c>
      <c r="BQ36" s="62"/>
      <c r="BR36" s="62"/>
      <c r="BS36" s="216">
        <v>280</v>
      </c>
      <c r="BT36" s="62" t="s">
        <v>191</v>
      </c>
      <c r="BU36" s="62">
        <v>130.91999999999999</v>
      </c>
      <c r="BV36" s="62" t="s">
        <v>191</v>
      </c>
      <c r="BW36" s="62" t="s">
        <v>298</v>
      </c>
      <c r="BX36" s="62" t="s">
        <v>191</v>
      </c>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246">
        <f>'נקודה א- שפכים '!C37</f>
        <v>57506</v>
      </c>
      <c r="D37" s="62"/>
      <c r="E37" s="62"/>
      <c r="F37" s="62"/>
      <c r="G37" s="62"/>
      <c r="H37" s="62"/>
      <c r="I37" s="242"/>
      <c r="J37" s="62"/>
      <c r="K37" s="62"/>
      <c r="L37" s="62"/>
      <c r="M37" s="242">
        <f>'[3]קולחים S'!I25</f>
        <v>8.02</v>
      </c>
      <c r="N37" s="62"/>
      <c r="O37" s="62">
        <v>6.21</v>
      </c>
      <c r="P37" s="62"/>
      <c r="Q37" s="62"/>
      <c r="R37" s="62"/>
      <c r="S37" s="62"/>
      <c r="T37" s="62"/>
      <c r="U37" s="242">
        <f>'[3]קולחים S'!M25</f>
        <v>4.12</v>
      </c>
      <c r="V37" s="225"/>
      <c r="W37" s="185">
        <v>3</v>
      </c>
      <c r="X37" s="62"/>
      <c r="Y37" s="187"/>
      <c r="Z37" s="62"/>
      <c r="AA37" s="189">
        <v>5</v>
      </c>
      <c r="AB37" s="62"/>
      <c r="AC37" s="185"/>
      <c r="AD37" s="62"/>
      <c r="AE37" s="62"/>
      <c r="AF37" s="62"/>
      <c r="AG37" s="185"/>
      <c r="AH37" s="62"/>
      <c r="AI37" s="185"/>
      <c r="AJ37" s="62"/>
      <c r="AK37" s="185"/>
      <c r="AL37" s="62"/>
      <c r="AM37" s="62"/>
      <c r="AN37" s="62"/>
      <c r="AO37" s="192"/>
      <c r="AP37" s="62"/>
      <c r="AQ37" s="194"/>
      <c r="AR37" s="62"/>
      <c r="AS37" s="179"/>
      <c r="AT37" s="62"/>
      <c r="AU37" s="62"/>
      <c r="AV37" s="62"/>
      <c r="AW37" s="62">
        <v>0.77</v>
      </c>
      <c r="AX37" s="62"/>
      <c r="AY37" s="62"/>
      <c r="AZ37" s="62"/>
      <c r="BA37" s="62"/>
      <c r="BB37" s="62"/>
      <c r="BC37" s="62"/>
      <c r="BD37" s="62"/>
      <c r="BE37" s="62"/>
      <c r="BF37" s="62"/>
      <c r="BG37" s="62"/>
      <c r="BH37" s="62"/>
      <c r="BI37" s="62"/>
      <c r="BJ37" s="62"/>
      <c r="BK37" s="62"/>
      <c r="BL37" s="62"/>
      <c r="BM37" s="62"/>
      <c r="BN37" s="62"/>
      <c r="BO37" s="231">
        <f>'[2]קולחים S'!L25</f>
        <v>1.1539999999999999</v>
      </c>
      <c r="BP37" s="62"/>
      <c r="BQ37" s="62"/>
      <c r="BR37" s="62"/>
      <c r="BS37" s="216"/>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246">
        <f>'נקודה א- שפכים '!C38</f>
        <v>66021</v>
      </c>
      <c r="D38" s="62"/>
      <c r="E38" s="62"/>
      <c r="F38" s="62"/>
      <c r="G38" s="62"/>
      <c r="H38" s="62"/>
      <c r="I38" s="242"/>
      <c r="J38" s="62"/>
      <c r="K38" s="62"/>
      <c r="L38" s="62"/>
      <c r="M38" s="242">
        <f>'[3]קולחים S'!I26</f>
        <v>7.96</v>
      </c>
      <c r="N38" s="62"/>
      <c r="O38" s="62">
        <v>7.71</v>
      </c>
      <c r="P38" s="62"/>
      <c r="Q38" s="62"/>
      <c r="R38" s="62"/>
      <c r="S38" s="242"/>
      <c r="T38" s="62"/>
      <c r="U38" s="242"/>
      <c r="V38" s="62"/>
      <c r="W38" s="185"/>
      <c r="X38" s="62"/>
      <c r="Y38" s="188"/>
      <c r="Z38" s="62"/>
      <c r="AA38" s="188"/>
      <c r="AB38" s="62"/>
      <c r="AC38" s="185"/>
      <c r="AD38" s="62"/>
      <c r="AE38" s="62"/>
      <c r="AF38" s="62"/>
      <c r="AG38" s="185"/>
      <c r="AH38" s="62"/>
      <c r="AI38" s="225"/>
      <c r="AJ38" s="62"/>
      <c r="AK38" s="225"/>
      <c r="AL38" s="62"/>
      <c r="AM38" s="62"/>
      <c r="AN38" s="62"/>
      <c r="AO38" s="192"/>
      <c r="AP38" s="62"/>
      <c r="AQ38" s="194"/>
      <c r="AR38" s="62"/>
      <c r="AS38" s="224"/>
      <c r="AT38" s="62"/>
      <c r="AU38" s="62"/>
      <c r="AV38" s="62"/>
      <c r="AW38" s="62">
        <v>0.66</v>
      </c>
      <c r="AX38" s="62"/>
      <c r="AY38" s="62"/>
      <c r="AZ38" s="62"/>
      <c r="BA38" s="62"/>
      <c r="BB38" s="62"/>
      <c r="BC38" s="62"/>
      <c r="BD38" s="62"/>
      <c r="BE38" s="62"/>
      <c r="BF38" s="62"/>
      <c r="BG38" s="62"/>
      <c r="BH38" s="62"/>
      <c r="BI38" s="62"/>
      <c r="BJ38" s="62"/>
      <c r="BK38" s="62"/>
      <c r="BL38" s="62"/>
      <c r="BM38" s="62"/>
      <c r="BN38" s="62"/>
      <c r="BO38" s="231">
        <f>'[2]קולחים S'!L26</f>
        <v>0</v>
      </c>
      <c r="BP38" s="62"/>
      <c r="BQ38" s="62"/>
      <c r="BR38" s="62"/>
      <c r="BS38" s="216"/>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246">
        <f>'נקודה א- שפכים '!C39</f>
        <v>48024</v>
      </c>
      <c r="D39" s="62"/>
      <c r="E39" s="62"/>
      <c r="F39" s="62"/>
      <c r="G39" s="62"/>
      <c r="H39" s="62"/>
      <c r="I39" s="242"/>
      <c r="J39" s="62"/>
      <c r="K39" s="62"/>
      <c r="L39" s="62"/>
      <c r="M39" s="242">
        <f>'[3]קולחים S'!I27</f>
        <v>7.91</v>
      </c>
      <c r="N39" s="62"/>
      <c r="O39" s="62">
        <v>8.74</v>
      </c>
      <c r="P39" s="62"/>
      <c r="Q39" s="62"/>
      <c r="R39" s="62"/>
      <c r="S39" s="62"/>
      <c r="T39" s="62"/>
      <c r="U39" s="242">
        <f>'[3]קולחים S'!M27</f>
        <v>4.25</v>
      </c>
      <c r="V39" s="62"/>
      <c r="W39" s="185"/>
      <c r="X39" s="62"/>
      <c r="Y39" s="187"/>
      <c r="Z39" s="62"/>
      <c r="AA39" s="189"/>
      <c r="AB39" s="62"/>
      <c r="AC39" s="185"/>
      <c r="AD39" s="62"/>
      <c r="AE39" s="62"/>
      <c r="AF39" s="62"/>
      <c r="AG39" s="185"/>
      <c r="AH39" s="62"/>
      <c r="AI39" s="185"/>
      <c r="AJ39" s="62"/>
      <c r="AK39" s="185"/>
      <c r="AL39" s="62"/>
      <c r="AM39" s="62"/>
      <c r="AN39" s="62"/>
      <c r="AO39" s="192"/>
      <c r="AP39" s="62"/>
      <c r="AQ39" s="194"/>
      <c r="AR39" s="62"/>
      <c r="AS39" s="179"/>
      <c r="AT39" s="62"/>
      <c r="AU39" s="62"/>
      <c r="AV39" s="62"/>
      <c r="AW39" s="62">
        <v>0</v>
      </c>
      <c r="AX39" s="62"/>
      <c r="AY39" s="62"/>
      <c r="AZ39" s="62"/>
      <c r="BA39" s="62"/>
      <c r="BB39" s="62"/>
      <c r="BC39" s="62"/>
      <c r="BD39" s="62"/>
      <c r="BE39" s="62"/>
      <c r="BF39" s="62"/>
      <c r="BG39" s="62"/>
      <c r="BH39" s="62"/>
      <c r="BI39" s="62"/>
      <c r="BJ39" s="62"/>
      <c r="BK39" s="62"/>
      <c r="BL39" s="62"/>
      <c r="BM39" s="62"/>
      <c r="BN39" s="62"/>
      <c r="BO39" s="231">
        <f>'[2]קולחים S'!L$3</f>
        <v>0</v>
      </c>
      <c r="BP39" s="62"/>
      <c r="BQ39" s="62"/>
      <c r="BR39" s="62"/>
      <c r="BS39" s="216"/>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246">
        <f>'נקודה א- שפכים '!C40</f>
        <v>56407</v>
      </c>
      <c r="D40" s="62"/>
      <c r="E40" s="62"/>
      <c r="F40" s="62"/>
      <c r="G40" s="62"/>
      <c r="H40" s="62"/>
      <c r="I40" s="242"/>
      <c r="J40" s="62"/>
      <c r="K40" s="62"/>
      <c r="L40" s="62"/>
      <c r="M40" s="242"/>
      <c r="N40" s="62"/>
      <c r="O40" s="62">
        <v>8.77</v>
      </c>
      <c r="P40" s="62"/>
      <c r="Q40" s="62"/>
      <c r="R40" s="62"/>
      <c r="S40" s="242"/>
      <c r="T40" s="62"/>
      <c r="U40" s="242">
        <f>'[2]קולחים S'!M28</f>
        <v>7.69</v>
      </c>
      <c r="V40" s="62"/>
      <c r="W40" s="185"/>
      <c r="X40" s="62"/>
      <c r="Y40" s="188"/>
      <c r="Z40" s="62"/>
      <c r="AA40" s="189"/>
      <c r="AB40" s="62"/>
      <c r="AC40" s="185"/>
      <c r="AD40" s="62"/>
      <c r="AE40" s="62"/>
      <c r="AF40" s="62"/>
      <c r="AG40" s="185"/>
      <c r="AH40" s="62"/>
      <c r="AI40" s="225"/>
      <c r="AJ40" s="62"/>
      <c r="AK40" s="225"/>
      <c r="AL40" s="62"/>
      <c r="AM40" s="62"/>
      <c r="AN40" s="62"/>
      <c r="AO40" s="192"/>
      <c r="AP40" s="62"/>
      <c r="AQ40" s="194"/>
      <c r="AR40" s="62"/>
      <c r="AS40" s="224"/>
      <c r="AT40" s="62"/>
      <c r="AU40" s="62"/>
      <c r="AV40" s="62"/>
      <c r="AW40" s="62">
        <v>0</v>
      </c>
      <c r="AX40" s="62"/>
      <c r="AY40" s="62"/>
      <c r="AZ40" s="62"/>
      <c r="BA40" s="62"/>
      <c r="BB40" s="62"/>
      <c r="BC40" s="62"/>
      <c r="BD40" s="62"/>
      <c r="BE40" s="62"/>
      <c r="BF40" s="62"/>
      <c r="BG40" s="62"/>
      <c r="BH40" s="62"/>
      <c r="BI40" s="62"/>
      <c r="BJ40" s="62"/>
      <c r="BK40" s="62"/>
      <c r="BL40" s="62"/>
      <c r="BM40" s="62"/>
      <c r="BN40" s="62"/>
      <c r="BO40" s="231">
        <f>'[2]קולחים S'!L28</f>
        <v>0.96</v>
      </c>
      <c r="BP40" s="62"/>
      <c r="BQ40" s="62"/>
      <c r="BR40" s="62"/>
      <c r="BS40" s="216"/>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246">
        <f>'נקודה א- שפכים '!C41</f>
        <v>58810</v>
      </c>
      <c r="D41" s="62"/>
      <c r="E41" s="62"/>
      <c r="F41" s="62"/>
      <c r="G41" s="62"/>
      <c r="H41" s="62"/>
      <c r="I41" s="242"/>
      <c r="J41" s="62"/>
      <c r="K41" s="62"/>
      <c r="L41" s="62"/>
      <c r="M41" s="242"/>
      <c r="N41" s="62"/>
      <c r="O41" s="62">
        <v>8.8800000000000008</v>
      </c>
      <c r="P41" s="62"/>
      <c r="Q41" s="62"/>
      <c r="R41" s="62"/>
      <c r="S41" s="62"/>
      <c r="T41" s="62"/>
      <c r="U41" s="242"/>
      <c r="V41" s="62"/>
      <c r="W41" s="185">
        <v>2</v>
      </c>
      <c r="X41" s="62"/>
      <c r="Y41" s="188"/>
      <c r="Z41" s="62"/>
      <c r="AA41" s="189"/>
      <c r="AB41" s="62"/>
      <c r="AC41" s="185"/>
      <c r="AD41" s="62"/>
      <c r="AE41" s="62"/>
      <c r="AF41" s="62"/>
      <c r="AG41" s="185"/>
      <c r="AH41" s="62"/>
      <c r="AI41" s="185"/>
      <c r="AJ41" s="62"/>
      <c r="AK41" s="185"/>
      <c r="AL41" s="62"/>
      <c r="AM41" s="62"/>
      <c r="AN41" s="62"/>
      <c r="AO41" s="192"/>
      <c r="AP41" s="62"/>
      <c r="AQ41" s="194"/>
      <c r="AR41" s="62"/>
      <c r="AS41" s="194"/>
      <c r="AT41" s="62"/>
      <c r="AU41" s="62"/>
      <c r="AV41" s="62"/>
      <c r="AW41" s="62">
        <v>0</v>
      </c>
      <c r="AX41" s="62"/>
      <c r="AY41" s="62"/>
      <c r="AZ41" s="62"/>
      <c r="BA41" s="62"/>
      <c r="BB41" s="62"/>
      <c r="BC41" s="62"/>
      <c r="BD41" s="62"/>
      <c r="BE41" s="62"/>
      <c r="BF41" s="62"/>
      <c r="BG41" s="62"/>
      <c r="BH41" s="62"/>
      <c r="BI41" s="62"/>
      <c r="BJ41" s="62"/>
      <c r="BK41" s="62"/>
      <c r="BL41" s="62"/>
      <c r="BM41" s="62"/>
      <c r="BN41" s="62"/>
      <c r="BO41" s="231">
        <f>'[2]קולחים S'!L29</f>
        <v>0</v>
      </c>
      <c r="BP41" s="62"/>
      <c r="BQ41" s="62"/>
      <c r="BR41" s="62"/>
      <c r="BS41" s="216"/>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246">
        <f>'נקודה א- שפכים '!C42</f>
        <v>56841</v>
      </c>
      <c r="D42" s="62"/>
      <c r="E42" s="62"/>
      <c r="F42" s="62"/>
      <c r="G42" s="62"/>
      <c r="H42" s="62"/>
      <c r="I42" s="242"/>
      <c r="J42" s="62"/>
      <c r="K42" s="62"/>
      <c r="L42" s="62"/>
      <c r="M42" s="242"/>
      <c r="N42" s="62"/>
      <c r="O42" s="62">
        <v>8.7899999999999991</v>
      </c>
      <c r="P42" s="62"/>
      <c r="Q42" s="62"/>
      <c r="R42" s="62"/>
      <c r="S42" s="242"/>
      <c r="T42" s="62"/>
      <c r="U42" s="242">
        <f>'[2]קולחים S'!M30</f>
        <v>6.7</v>
      </c>
      <c r="V42" s="225"/>
      <c r="W42" s="221"/>
      <c r="X42" s="225"/>
      <c r="Y42" s="221"/>
      <c r="Z42" s="225"/>
      <c r="AA42" s="190"/>
      <c r="AB42" s="62"/>
      <c r="AC42" s="186"/>
      <c r="AD42" s="225"/>
      <c r="AE42" s="62"/>
      <c r="AF42" s="62"/>
      <c r="AG42" s="185"/>
      <c r="AH42" s="62"/>
      <c r="AI42" s="186"/>
      <c r="AJ42" s="62"/>
      <c r="AK42" s="221"/>
      <c r="AL42" s="225"/>
      <c r="AM42" s="62"/>
      <c r="AN42" s="225"/>
      <c r="AO42" s="191"/>
      <c r="AP42" s="62"/>
      <c r="AQ42" s="193"/>
      <c r="AR42" s="62"/>
      <c r="AS42" s="195"/>
      <c r="AT42" s="225"/>
      <c r="AU42" s="62"/>
      <c r="AV42" s="62"/>
      <c r="AW42" s="62">
        <v>0.54</v>
      </c>
      <c r="AX42" s="62"/>
      <c r="AY42" s="62"/>
      <c r="AZ42" s="62"/>
      <c r="BA42" s="62"/>
      <c r="BB42" s="62"/>
      <c r="BC42" s="62"/>
      <c r="BD42" s="62"/>
      <c r="BE42" s="62"/>
      <c r="BF42" s="62"/>
      <c r="BG42" s="62"/>
      <c r="BH42" s="62"/>
      <c r="BI42" s="62"/>
      <c r="BJ42" s="62"/>
      <c r="BK42" s="62"/>
      <c r="BL42" s="62"/>
      <c r="BM42" s="62"/>
      <c r="BN42" s="62"/>
      <c r="BO42" s="231">
        <f>'[2]קולחים S'!L$3</f>
        <v>0</v>
      </c>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246">
        <f>'נקודה א- שפכים '!C43</f>
        <v>57116</v>
      </c>
      <c r="D43" s="62"/>
      <c r="E43" s="62"/>
      <c r="F43" s="62"/>
      <c r="G43" s="62"/>
      <c r="H43" s="62"/>
      <c r="I43" s="242"/>
      <c r="J43" s="62"/>
      <c r="K43" s="62"/>
      <c r="L43" s="62"/>
      <c r="M43" s="242"/>
      <c r="N43" s="62"/>
      <c r="O43" s="62">
        <v>8.74</v>
      </c>
      <c r="P43" s="62"/>
      <c r="Q43" s="62"/>
      <c r="R43" s="62"/>
      <c r="S43" s="62"/>
      <c r="T43" s="62"/>
      <c r="U43" s="242">
        <f>'[2]קולחים S'!M31</f>
        <v>6.7</v>
      </c>
      <c r="V43" s="62" t="s">
        <v>191</v>
      </c>
      <c r="W43" s="185" t="s">
        <v>300</v>
      </c>
      <c r="X43" s="62" t="s">
        <v>191</v>
      </c>
      <c r="Y43" s="188">
        <v>5</v>
      </c>
      <c r="Z43" s="62" t="s">
        <v>191</v>
      </c>
      <c r="AA43" s="190"/>
      <c r="AB43" s="62"/>
      <c r="AC43" s="186">
        <v>31</v>
      </c>
      <c r="AD43" s="62" t="s">
        <v>191</v>
      </c>
      <c r="AE43" s="62"/>
      <c r="AF43" s="62"/>
      <c r="AG43" s="186" t="s">
        <v>304</v>
      </c>
      <c r="AH43" s="62" t="s">
        <v>191</v>
      </c>
      <c r="AI43" s="186"/>
      <c r="AJ43" s="62"/>
      <c r="AK43" s="186">
        <v>2.5</v>
      </c>
      <c r="AL43" s="62" t="s">
        <v>191</v>
      </c>
      <c r="AM43" s="62" t="s">
        <v>301</v>
      </c>
      <c r="AN43" s="62" t="s">
        <v>191</v>
      </c>
      <c r="AO43" s="191">
        <v>0.01</v>
      </c>
      <c r="AP43" s="62" t="s">
        <v>191</v>
      </c>
      <c r="AQ43" s="193">
        <v>13.1</v>
      </c>
      <c r="AR43" s="62" t="s">
        <v>191</v>
      </c>
      <c r="AS43" s="195">
        <v>3.1</v>
      </c>
      <c r="AT43" s="62" t="s">
        <v>191</v>
      </c>
      <c r="AU43" s="62">
        <v>5</v>
      </c>
      <c r="AV43" s="62" t="s">
        <v>191</v>
      </c>
      <c r="AW43" s="62">
        <v>0.87</v>
      </c>
      <c r="AX43" s="62"/>
      <c r="AY43" s="62"/>
      <c r="AZ43" s="62"/>
      <c r="BA43" s="62"/>
      <c r="BB43" s="62"/>
      <c r="BC43" s="62"/>
      <c r="BD43" s="62"/>
      <c r="BE43" s="62"/>
      <c r="BF43" s="62"/>
      <c r="BG43" s="62"/>
      <c r="BH43" s="62"/>
      <c r="BI43" s="62"/>
      <c r="BJ43" s="62"/>
      <c r="BK43" s="62"/>
      <c r="BL43" s="62"/>
      <c r="BM43" s="62"/>
      <c r="BN43" s="62"/>
      <c r="BO43" s="231">
        <v>0.95</v>
      </c>
      <c r="BP43" s="62" t="s">
        <v>191</v>
      </c>
      <c r="BQ43" s="62"/>
      <c r="BR43" s="62"/>
      <c r="BS43" s="62"/>
      <c r="BT43" s="62"/>
      <c r="BU43" s="62">
        <v>152.72</v>
      </c>
      <c r="BV43" s="62" t="s">
        <v>191</v>
      </c>
      <c r="BW43" s="62" t="s">
        <v>298</v>
      </c>
      <c r="BX43" s="62" t="s">
        <v>191</v>
      </c>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246">
        <f>'נקודה א- שפכים '!C44</f>
        <v>55866</v>
      </c>
      <c r="D44" s="62"/>
      <c r="E44" s="62"/>
      <c r="F44" s="62"/>
      <c r="G44" s="62"/>
      <c r="H44" s="62"/>
      <c r="I44" s="242"/>
      <c r="J44" s="62"/>
      <c r="K44" s="62"/>
      <c r="L44" s="62"/>
      <c r="M44" s="242"/>
      <c r="N44" s="62"/>
      <c r="O44" s="62">
        <v>9.01</v>
      </c>
      <c r="P44" s="62"/>
      <c r="Q44" s="62"/>
      <c r="R44" s="62"/>
      <c r="S44" s="242"/>
      <c r="T44" s="62"/>
      <c r="U44" s="242">
        <f>'[2]קולחים S'!M32</f>
        <v>3.46</v>
      </c>
      <c r="V44" s="62"/>
      <c r="W44" s="186"/>
      <c r="X44" s="62"/>
      <c r="Y44" s="188"/>
      <c r="Z44" s="225"/>
      <c r="AA44" s="190"/>
      <c r="AB44" s="62"/>
      <c r="AC44" s="186"/>
      <c r="AD44" s="225"/>
      <c r="AE44" s="62"/>
      <c r="AF44" s="62"/>
      <c r="AG44" s="186"/>
      <c r="AH44" s="62"/>
      <c r="AI44" s="62"/>
      <c r="AJ44" s="62"/>
      <c r="AK44" s="62"/>
      <c r="AL44" s="62"/>
      <c r="AM44" s="225"/>
      <c r="AN44" s="62"/>
      <c r="AO44" s="191"/>
      <c r="AP44" s="62"/>
      <c r="AQ44" s="193"/>
      <c r="AR44" s="62"/>
      <c r="AS44" s="195"/>
      <c r="AT44" s="62"/>
      <c r="AU44" s="62"/>
      <c r="AV44" s="62"/>
      <c r="AW44" s="62">
        <v>0.86</v>
      </c>
      <c r="AX44" s="62"/>
      <c r="AY44" s="62"/>
      <c r="AZ44" s="62"/>
      <c r="BA44" s="62"/>
      <c r="BB44" s="62"/>
      <c r="BC44" s="62"/>
      <c r="BD44" s="62"/>
      <c r="BE44" s="62"/>
      <c r="BF44" s="62"/>
      <c r="BG44" s="62"/>
      <c r="BH44" s="62"/>
      <c r="BI44" s="62"/>
      <c r="BJ44" s="62"/>
      <c r="BK44" s="62"/>
      <c r="BL44" s="62"/>
      <c r="BM44" s="184"/>
      <c r="BN44" s="62"/>
      <c r="BO44" s="231">
        <f>'[2]קולחים S'!L32</f>
        <v>1.042</v>
      </c>
      <c r="BP44" s="62"/>
      <c r="BQ44" s="62"/>
      <c r="BR44" s="62"/>
      <c r="BS44" s="62"/>
      <c r="BT44" s="225"/>
      <c r="BU44" s="225"/>
      <c r="BV44" s="225"/>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31</v>
      </c>
      <c r="D45" s="76"/>
      <c r="E45" s="76">
        <f>COUNT(E14:E44)</f>
        <v>0</v>
      </c>
      <c r="F45" s="76"/>
      <c r="G45" s="76">
        <f>COUNT(G14:G44)</f>
        <v>0</v>
      </c>
      <c r="H45" s="76"/>
      <c r="I45" s="76">
        <f>COUNT(I14:I44)</f>
        <v>0</v>
      </c>
      <c r="J45" s="76"/>
      <c r="K45" s="76">
        <f>COUNT(K14:K44)</f>
        <v>0</v>
      </c>
      <c r="L45" s="76"/>
      <c r="M45" s="76">
        <f>COUNT(M14:M44)</f>
        <v>16</v>
      </c>
      <c r="N45" s="76"/>
      <c r="O45" s="76">
        <f>COUNT(O14:O44)</f>
        <v>31</v>
      </c>
      <c r="P45" s="76"/>
      <c r="Q45" s="76">
        <f>COUNT(Q14:Q44)</f>
        <v>0</v>
      </c>
      <c r="R45" s="76"/>
      <c r="S45" s="76">
        <f>COUNT(S14:S44)</f>
        <v>0</v>
      </c>
      <c r="T45" s="76"/>
      <c r="U45" s="76">
        <f>COUNT(U14:U44)</f>
        <v>18</v>
      </c>
      <c r="V45" s="76"/>
      <c r="W45" s="76">
        <f>COUNT(W14:W44)</f>
        <v>6</v>
      </c>
      <c r="X45" s="76"/>
      <c r="Y45" s="76">
        <f>COUNT(Y14:Y44)</f>
        <v>4</v>
      </c>
      <c r="Z45" s="76"/>
      <c r="AA45" s="76">
        <f>COUNT(AA14:AA44)</f>
        <v>5</v>
      </c>
      <c r="AB45" s="76"/>
      <c r="AC45" s="76">
        <f>COUNT(AC14:AC44)</f>
        <v>4</v>
      </c>
      <c r="AD45" s="76"/>
      <c r="AE45" s="76">
        <f>COUNT(AE14:AE44)</f>
        <v>0</v>
      </c>
      <c r="AF45" s="76"/>
      <c r="AG45" s="76">
        <f>COUNT(AG14:AG44)</f>
        <v>2</v>
      </c>
      <c r="AH45" s="76"/>
      <c r="AI45" s="78">
        <f>COUNT(AI14:AI44)</f>
        <v>0</v>
      </c>
      <c r="AJ45" s="78"/>
      <c r="AK45" s="76">
        <f>COUNT(AK14:AK44)</f>
        <v>3</v>
      </c>
      <c r="AL45" s="76"/>
      <c r="AM45" s="76">
        <f>COUNT(AM14:AM44)</f>
        <v>2</v>
      </c>
      <c r="AN45" s="76"/>
      <c r="AO45" s="76">
        <f>COUNT(AO14:AO44)</f>
        <v>3</v>
      </c>
      <c r="AP45" s="76"/>
      <c r="AQ45" s="76">
        <f>COUNT(AQ14:AQ44)</f>
        <v>4</v>
      </c>
      <c r="AR45" s="76"/>
      <c r="AS45" s="76">
        <f>COUNT(AS14:AS44)</f>
        <v>4</v>
      </c>
      <c r="AT45" s="76"/>
      <c r="AU45" s="76">
        <f>COUNT(AU14:AU44)</f>
        <v>4</v>
      </c>
      <c r="AV45" s="76"/>
      <c r="AW45" s="76">
        <f>COUNT(AW14:AW44)</f>
        <v>24</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31</v>
      </c>
      <c r="BP45" s="76"/>
      <c r="BQ45" s="76">
        <f>COUNT(BQ14:BQ44)</f>
        <v>0</v>
      </c>
      <c r="BR45" s="76"/>
      <c r="BS45" s="76">
        <f>COUNT(BS14:BS44)</f>
        <v>3</v>
      </c>
      <c r="BT45" s="76"/>
      <c r="BU45" s="76">
        <f>COUNT(BU14:BU44)</f>
        <v>4</v>
      </c>
      <c r="BV45" s="76"/>
      <c r="BW45" s="76">
        <f>COUNT(BW14:BW44)</f>
        <v>0</v>
      </c>
      <c r="BX45" s="76"/>
      <c r="BY45" s="76">
        <f>COUNT(BY14:BY44)</f>
        <v>0</v>
      </c>
      <c r="BZ45" s="76"/>
      <c r="CA45" s="76">
        <f>COUNT(CA14:CA44)</f>
        <v>1</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1</v>
      </c>
      <c r="DJ45" s="76"/>
      <c r="DK45" s="76">
        <f>COUNT(DK14:DK44)</f>
        <v>0</v>
      </c>
      <c r="DL45" s="76"/>
      <c r="DM45" s="76">
        <f>COUNT(DM14:DM44)</f>
        <v>1</v>
      </c>
      <c r="DN45" s="76"/>
      <c r="DO45" s="76">
        <f>COUNT(DO14:DO44)</f>
        <v>1</v>
      </c>
      <c r="DP45" s="76"/>
      <c r="DQ45" s="76">
        <f>COUNT(DQ14:DQ44)</f>
        <v>1</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f>AVERAGE(C14:C44)</f>
        <v>57195.06451612903</v>
      </c>
      <c r="D46" s="76"/>
      <c r="E46" s="68" t="e">
        <f>AVERAGE(E14:E44)</f>
        <v>#DIV/0!</v>
      </c>
      <c r="F46" s="76"/>
      <c r="G46" s="68" t="e">
        <f>AVERAGE(G14:G44)</f>
        <v>#DIV/0!</v>
      </c>
      <c r="H46" s="76"/>
      <c r="I46" s="68" t="e">
        <f>AVERAGE(I14:I44)</f>
        <v>#DIV/0!</v>
      </c>
      <c r="J46" s="76"/>
      <c r="K46" s="68" t="e">
        <f>AVERAGE(K14:K44)</f>
        <v>#DIV/0!</v>
      </c>
      <c r="L46" s="76"/>
      <c r="M46" s="68">
        <f>AVERAGE(M14:M44)</f>
        <v>7.8656249999999996</v>
      </c>
      <c r="N46" s="76"/>
      <c r="O46" s="68">
        <f>AVERAGE(O14:O44)</f>
        <v>8.056774193548387</v>
      </c>
      <c r="P46" s="76"/>
      <c r="Q46" s="68" t="e">
        <f>AVERAGE(Q14:Q44)</f>
        <v>#DIV/0!</v>
      </c>
      <c r="R46" s="76"/>
      <c r="S46" s="68" t="e">
        <f>AVERAGE(S14:S44)</f>
        <v>#DIV/0!</v>
      </c>
      <c r="T46" s="76"/>
      <c r="U46" s="68">
        <f>AVERAGE(U14:U44)</f>
        <v>4.931111111111111</v>
      </c>
      <c r="V46" s="76"/>
      <c r="W46" s="68">
        <f>AVERAGE(W14:W44)</f>
        <v>2.5</v>
      </c>
      <c r="X46" s="76"/>
      <c r="Y46" s="68">
        <f>AVERAGE(Y14:Y44)</f>
        <v>5</v>
      </c>
      <c r="Z46" s="76"/>
      <c r="AA46" s="68">
        <f>AVERAGE(AA14:AA44)</f>
        <v>5</v>
      </c>
      <c r="AB46" s="76"/>
      <c r="AC46" s="68">
        <f>AVERAGE(AC14:AC44)</f>
        <v>33</v>
      </c>
      <c r="AD46" s="76"/>
      <c r="AE46" s="68" t="e">
        <f>AVERAGE(AE14:AE44)</f>
        <v>#DIV/0!</v>
      </c>
      <c r="AF46" s="76"/>
      <c r="AG46" s="68">
        <f>AVERAGE(AG14:AG44)</f>
        <v>18.5</v>
      </c>
      <c r="AH46" s="76"/>
      <c r="AI46" s="80" t="e">
        <f>AVERAGE(AI14:AI44)</f>
        <v>#DIV/0!</v>
      </c>
      <c r="AJ46" s="81"/>
      <c r="AK46" s="68">
        <f>AVERAGE(AK14:AK44)</f>
        <v>2.5</v>
      </c>
      <c r="AL46" s="76"/>
      <c r="AM46" s="68">
        <f>AVERAGE(AM14:AM44)</f>
        <v>2.5</v>
      </c>
      <c r="AN46" s="76"/>
      <c r="AO46" s="68">
        <f>AVERAGE(AO14:AO44)</f>
        <v>4.0533333333333337</v>
      </c>
      <c r="AP46" s="76"/>
      <c r="AQ46" s="68">
        <f>AVERAGE(AQ14:AQ44)</f>
        <v>12.4</v>
      </c>
      <c r="AR46" s="76"/>
      <c r="AS46" s="68">
        <f>AVERAGE(AS14:AS44)</f>
        <v>3.4274999999999998</v>
      </c>
      <c r="AT46" s="76"/>
      <c r="AU46" s="68">
        <f>AVERAGE(AU14:AU44)</f>
        <v>3.75</v>
      </c>
      <c r="AV46" s="76"/>
      <c r="AW46" s="68">
        <f>AVERAGE(AW14:AW44)</f>
        <v>0.52249999999999985</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f>AVERAGE(BO14:BO44)</f>
        <v>0.32541935483870965</v>
      </c>
      <c r="BP46" s="76"/>
      <c r="BQ46" s="68" t="e">
        <f>AVERAGE(BQ14:BQ44)</f>
        <v>#DIV/0!</v>
      </c>
      <c r="BR46" s="76"/>
      <c r="BS46" s="68">
        <f>AVERAGE(BS14:BS44)</f>
        <v>196.33333333333334</v>
      </c>
      <c r="BT46" s="76"/>
      <c r="BU46" s="68">
        <f>AVERAGE(BU14:BU44)</f>
        <v>129.755</v>
      </c>
      <c r="BV46" s="76"/>
      <c r="BW46" s="68" t="e">
        <f>AVERAGE(BW14:BW44)</f>
        <v>#DIV/0!</v>
      </c>
      <c r="BX46" s="76"/>
      <c r="BY46" s="68" t="e">
        <f>AVERAGE(BY14:BY44)</f>
        <v>#DIV/0!</v>
      </c>
      <c r="BZ46" s="76"/>
      <c r="CA46" s="68">
        <f>AVERAGE(CA14:CA44)</f>
        <v>0.1</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f>AVERAGE(DI14:DI44)</f>
        <v>0.2</v>
      </c>
      <c r="DJ46" s="76"/>
      <c r="DK46" s="68" t="e">
        <f>AVERAGE(DK14:DK44)</f>
        <v>#DIV/0!</v>
      </c>
      <c r="DL46" s="76"/>
      <c r="DM46" s="68">
        <f>AVERAGE(DM14:DM44)</f>
        <v>51.22</v>
      </c>
      <c r="DN46" s="76"/>
      <c r="DO46" s="68">
        <f>AVERAGE(DO14:DO44)</f>
        <v>13.24</v>
      </c>
      <c r="DP46" s="76"/>
      <c r="DQ46" s="68">
        <f>AVERAGE(DQ14:DQ44)</f>
        <v>26.88</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68347</v>
      </c>
      <c r="D47" s="76"/>
      <c r="E47" s="76">
        <f>MAX(E14:E44)</f>
        <v>0</v>
      </c>
      <c r="F47" s="76"/>
      <c r="G47" s="76">
        <f>MAX(G14:G44)</f>
        <v>0</v>
      </c>
      <c r="H47" s="76"/>
      <c r="I47" s="76">
        <f>MAX(I14:I44)</f>
        <v>0</v>
      </c>
      <c r="J47" s="76"/>
      <c r="K47" s="76">
        <f>MAX(K14:K44)</f>
        <v>0</v>
      </c>
      <c r="L47" s="76"/>
      <c r="M47" s="76">
        <f>MAX(M14:M44)</f>
        <v>8.1199999999999992</v>
      </c>
      <c r="N47" s="76"/>
      <c r="O47" s="76">
        <f>MAX(O14:O44)</f>
        <v>9.01</v>
      </c>
      <c r="P47" s="76"/>
      <c r="Q47" s="76">
        <f>MAX(Q14:Q44)</f>
        <v>0</v>
      </c>
      <c r="R47" s="76"/>
      <c r="S47" s="76">
        <f>MAX(S14:S44)</f>
        <v>0</v>
      </c>
      <c r="T47" s="76"/>
      <c r="U47" s="76">
        <f>MAX(U14:U44)</f>
        <v>7.9</v>
      </c>
      <c r="V47" s="76"/>
      <c r="W47" s="76">
        <f>MAX(W14:W44)</f>
        <v>4</v>
      </c>
      <c r="X47" s="76"/>
      <c r="Y47" s="76">
        <f>MAX(Y14:Y44)</f>
        <v>8</v>
      </c>
      <c r="Z47" s="76"/>
      <c r="AA47" s="76">
        <f>MAX(AA14:AA44)</f>
        <v>5</v>
      </c>
      <c r="AB47" s="76"/>
      <c r="AC47" s="76">
        <f>MAX(AC14:AC44)</f>
        <v>37</v>
      </c>
      <c r="AD47" s="76"/>
      <c r="AE47" s="76">
        <f>MAX(AE14:AE44)</f>
        <v>0</v>
      </c>
      <c r="AF47" s="76"/>
      <c r="AG47" s="76">
        <f>MAX(AG14:AG44)</f>
        <v>19.100000000000001</v>
      </c>
      <c r="AH47" s="76"/>
      <c r="AI47" s="78">
        <f>MAX(AI14:AI44)</f>
        <v>0</v>
      </c>
      <c r="AJ47" s="78"/>
      <c r="AK47" s="76">
        <f>MAX(AK14:AK44)</f>
        <v>2.5</v>
      </c>
      <c r="AL47" s="76"/>
      <c r="AM47" s="76">
        <f>MAX(AM14:AM44)</f>
        <v>2.5</v>
      </c>
      <c r="AN47" s="76"/>
      <c r="AO47" s="76">
        <f>MAX(AO14:AO44)</f>
        <v>12</v>
      </c>
      <c r="AP47" s="76"/>
      <c r="AQ47" s="76">
        <f>MAX(AQ14:AQ44)</f>
        <v>15.4</v>
      </c>
      <c r="AR47" s="76"/>
      <c r="AS47" s="76">
        <f>MAX(AS14:AS44)</f>
        <v>3.84</v>
      </c>
      <c r="AT47" s="76"/>
      <c r="AU47" s="76">
        <f>MAX(AU14:AU44)</f>
        <v>5</v>
      </c>
      <c r="AV47" s="76"/>
      <c r="AW47" s="76">
        <f>MAX(AW14:AW44)</f>
        <v>1.0900000000000001</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1.1539999999999999</v>
      </c>
      <c r="BP47" s="76"/>
      <c r="BQ47" s="76">
        <f>MAX(BQ14:BQ44)</f>
        <v>0</v>
      </c>
      <c r="BR47" s="76"/>
      <c r="BS47" s="76">
        <f>MAX(BS14:BS44)</f>
        <v>280</v>
      </c>
      <c r="BT47" s="76"/>
      <c r="BU47" s="76">
        <f>MAX(BU14:BU44)</f>
        <v>152.72</v>
      </c>
      <c r="BV47" s="76"/>
      <c r="BW47" s="76">
        <f>MAX(BW14:BW44)</f>
        <v>0</v>
      </c>
      <c r="BX47" s="76"/>
      <c r="BY47" s="76">
        <f>MAX(BY14:BY44)</f>
        <v>0</v>
      </c>
      <c r="BZ47" s="76"/>
      <c r="CA47" s="76">
        <f>MAX(CA14:CA44)</f>
        <v>0.1</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0.2</v>
      </c>
      <c r="DJ47" s="76"/>
      <c r="DK47" s="76">
        <f>MAX(DK14:DK44)</f>
        <v>0</v>
      </c>
      <c r="DL47" s="76"/>
      <c r="DM47" s="76">
        <f>MAX(DM14:DM44)</f>
        <v>51.22</v>
      </c>
      <c r="DN47" s="76"/>
      <c r="DO47" s="76">
        <f>MAX(DO14:DO44)</f>
        <v>13.24</v>
      </c>
      <c r="DP47" s="76"/>
      <c r="DQ47" s="76">
        <f>MAX(DQ14:DQ44)</f>
        <v>26.88</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37478</v>
      </c>
      <c r="D48" s="76"/>
      <c r="E48" s="76">
        <f>MIN(E14:E44)</f>
        <v>0</v>
      </c>
      <c r="F48" s="76"/>
      <c r="G48" s="76">
        <f>MIN(G14:G44)</f>
        <v>0</v>
      </c>
      <c r="H48" s="76"/>
      <c r="I48" s="76">
        <f>MIN(I14:I44)</f>
        <v>0</v>
      </c>
      <c r="J48" s="76"/>
      <c r="K48" s="76">
        <f>MIN(K14:K44)</f>
        <v>0</v>
      </c>
      <c r="L48" s="76"/>
      <c r="M48" s="76">
        <f>MIN(M14:M44)</f>
        <v>7.41</v>
      </c>
      <c r="N48" s="76"/>
      <c r="O48" s="76">
        <f>MIN(O14:O44)</f>
        <v>6.21</v>
      </c>
      <c r="P48" s="76"/>
      <c r="Q48" s="76">
        <f>MIN(Q14:Q44)</f>
        <v>0</v>
      </c>
      <c r="R48" s="76"/>
      <c r="S48" s="76">
        <f>MIN(S14:S44)</f>
        <v>0</v>
      </c>
      <c r="T48" s="76"/>
      <c r="U48" s="76">
        <f>MIN(U14:U44)</f>
        <v>2.12</v>
      </c>
      <c r="V48" s="76"/>
      <c r="W48" s="76">
        <f>MIN(W14:W44)</f>
        <v>2</v>
      </c>
      <c r="X48" s="76"/>
      <c r="Y48" s="76">
        <f>MIN(Y14:Y44)</f>
        <v>2</v>
      </c>
      <c r="Z48" s="76"/>
      <c r="AA48" s="76">
        <f>MIN(AA14:AA44)</f>
        <v>5</v>
      </c>
      <c r="AB48" s="76"/>
      <c r="AC48" s="76">
        <f>MIN(AC14:AC44)</f>
        <v>31</v>
      </c>
      <c r="AD48" s="76"/>
      <c r="AE48" s="76">
        <f>MIN(AE14:AE44)</f>
        <v>0</v>
      </c>
      <c r="AF48" s="76"/>
      <c r="AG48" s="76">
        <f>MIN(AG14:AG44)</f>
        <v>17.899999999999999</v>
      </c>
      <c r="AH48" s="76"/>
      <c r="AI48" s="78">
        <f>MIN(AI14:AI44)</f>
        <v>0</v>
      </c>
      <c r="AJ48" s="78"/>
      <c r="AK48" s="76">
        <f>MIN(AK14:AK44)</f>
        <v>2.5</v>
      </c>
      <c r="AL48" s="76"/>
      <c r="AM48" s="76">
        <f>MIN(AM14:AM44)</f>
        <v>2.5</v>
      </c>
      <c r="AN48" s="76"/>
      <c r="AO48" s="76">
        <f>MIN(AO14:AO44)</f>
        <v>0.01</v>
      </c>
      <c r="AP48" s="76"/>
      <c r="AQ48" s="76">
        <f>MIN(AQ14:AQ44)</f>
        <v>7.1</v>
      </c>
      <c r="AR48" s="76"/>
      <c r="AS48" s="76">
        <f>MIN(AS14:AS44)</f>
        <v>3.1</v>
      </c>
      <c r="AT48" s="76"/>
      <c r="AU48" s="76">
        <f>MIN(AU14:AU44)</f>
        <v>1</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145</v>
      </c>
      <c r="BT48" s="76"/>
      <c r="BU48" s="76">
        <f>MIN(BU14:BU44)</f>
        <v>109.4</v>
      </c>
      <c r="BV48" s="76"/>
      <c r="BW48" s="76">
        <f>MIN(BW14:BW44)</f>
        <v>0</v>
      </c>
      <c r="BX48" s="76"/>
      <c r="BY48" s="76">
        <f>MIN(BY14:BY44)</f>
        <v>0</v>
      </c>
      <c r="BZ48" s="76"/>
      <c r="CA48" s="76">
        <f>MIN(CA14:CA44)</f>
        <v>0.1</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0.2</v>
      </c>
      <c r="DJ48" s="76"/>
      <c r="DK48" s="76">
        <f>MIN(DK14:DK44)</f>
        <v>0</v>
      </c>
      <c r="DL48" s="76"/>
      <c r="DM48" s="76">
        <f>MIN(DM14:DM44)</f>
        <v>51.22</v>
      </c>
      <c r="DN48" s="76"/>
      <c r="DO48" s="76">
        <f>MIN(DO14:DO44)</f>
        <v>13.24</v>
      </c>
      <c r="DP48" s="76"/>
      <c r="DQ48" s="76">
        <f>MIN(DQ14:DQ44)</f>
        <v>26.88</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 ref="CA12:CB12"/>
    <mergeCell ref="CC12:CD12"/>
    <mergeCell ref="CE12:CF12"/>
    <mergeCell ref="CG12:CH12"/>
    <mergeCell ref="CI12:CJ12"/>
    <mergeCell ref="CK12:CL12"/>
    <mergeCell ref="CM12:CN12"/>
    <mergeCell ref="CO12:CP12"/>
    <mergeCell ref="CQ12:CR12"/>
    <mergeCell ref="BI12:BJ12"/>
    <mergeCell ref="BK12:BL12"/>
    <mergeCell ref="BM12:BN12"/>
    <mergeCell ref="BO12:BP12"/>
    <mergeCell ref="BQ12:BR12"/>
    <mergeCell ref="BS12:BT12"/>
    <mergeCell ref="BU12:BV12"/>
    <mergeCell ref="BW12:BX12"/>
    <mergeCell ref="BY12:BZ12"/>
    <mergeCell ref="AQ12:AR12"/>
    <mergeCell ref="AS12:AT12"/>
    <mergeCell ref="AU12:AV12"/>
    <mergeCell ref="AW12:AX12"/>
    <mergeCell ref="AY12:AZ12"/>
    <mergeCell ref="BA12:BB12"/>
    <mergeCell ref="BC12:BD12"/>
    <mergeCell ref="BE12:BF12"/>
    <mergeCell ref="BG12:BH12"/>
    <mergeCell ref="W12:X12"/>
    <mergeCell ref="Y12:Z12"/>
    <mergeCell ref="AA12:AB12"/>
    <mergeCell ref="AC12:AD12"/>
    <mergeCell ref="AE12:AF12"/>
    <mergeCell ref="AG12:AH12"/>
    <mergeCell ref="AK12:AL12"/>
    <mergeCell ref="AM12:AN12"/>
    <mergeCell ref="AO12:AP12"/>
    <mergeCell ref="AI12:AJ12"/>
    <mergeCell ref="C12:D12"/>
    <mergeCell ref="E12:F12"/>
    <mergeCell ref="G12:H12"/>
    <mergeCell ref="I12:J12"/>
    <mergeCell ref="M12:N12"/>
    <mergeCell ref="O12:P12"/>
    <mergeCell ref="Q12:R12"/>
    <mergeCell ref="S12:T12"/>
    <mergeCell ref="U12:V12"/>
    <mergeCell ref="CO11:CP11"/>
    <mergeCell ref="CQ11:CR11"/>
    <mergeCell ref="CS11:CT11"/>
    <mergeCell ref="CG11:CH11"/>
    <mergeCell ref="CI11:CJ11"/>
    <mergeCell ref="CK11:CL11"/>
    <mergeCell ref="CM11:CN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BU11:BV11"/>
    <mergeCell ref="AM11:AN11"/>
    <mergeCell ref="AO11:AP11"/>
    <mergeCell ref="AQ11:AR11"/>
    <mergeCell ref="AS11:AT11"/>
    <mergeCell ref="AU11:AV11"/>
    <mergeCell ref="AW11:AX11"/>
    <mergeCell ref="AY11:AZ11"/>
    <mergeCell ref="BA11:BB11"/>
    <mergeCell ref="BC11:BD11"/>
    <mergeCell ref="DI10:DJ10"/>
    <mergeCell ref="DK10:DL10"/>
    <mergeCell ref="DM10:DN10"/>
    <mergeCell ref="DO10:DP10"/>
    <mergeCell ref="CU10:CV10"/>
    <mergeCell ref="CW10:CX10"/>
    <mergeCell ref="CY10:CZ10"/>
    <mergeCell ref="DA10:DB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M10:CN10"/>
    <mergeCell ref="CO10:CP10"/>
    <mergeCell ref="BG10:BH10"/>
    <mergeCell ref="BI10:BJ10"/>
    <mergeCell ref="DC10:DD10"/>
    <mergeCell ref="DE10:DF10"/>
    <mergeCell ref="DG10:DH10"/>
    <mergeCell ref="BY10:BZ10"/>
    <mergeCell ref="CA10:CB10"/>
    <mergeCell ref="CC10:CD10"/>
    <mergeCell ref="CE10:CF10"/>
    <mergeCell ref="CG10:CH10"/>
    <mergeCell ref="CI10:CJ10"/>
    <mergeCell ref="CK10:CL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C10:D10"/>
    <mergeCell ref="E10:F10"/>
    <mergeCell ref="G10:H10"/>
    <mergeCell ref="I10:J10"/>
    <mergeCell ref="M10:N10"/>
    <mergeCell ref="O10:P10"/>
    <mergeCell ref="K10:L10"/>
    <mergeCell ref="Q10:R10"/>
    <mergeCell ref="S10:T10"/>
    <mergeCell ref="DW9:DX9"/>
    <mergeCell ref="DI9:DJ9"/>
    <mergeCell ref="DK9:DL9"/>
    <mergeCell ref="DM9:DN9"/>
    <mergeCell ref="DO9:DP9"/>
    <mergeCell ref="DQ9:DR9"/>
    <mergeCell ref="DS9:DT9"/>
    <mergeCell ref="DA9:DB9"/>
    <mergeCell ref="DG9:DH9"/>
    <mergeCell ref="DC9:DD9"/>
    <mergeCell ref="DE9:DF9"/>
    <mergeCell ref="CY9:CZ9"/>
    <mergeCell ref="DU9:DV9"/>
    <mergeCell ref="BS9:BT9"/>
    <mergeCell ref="BU9:BV9"/>
    <mergeCell ref="BW9:BX9"/>
    <mergeCell ref="BY9:BZ9"/>
    <mergeCell ref="CK9:CL9"/>
    <mergeCell ref="CM9:CN9"/>
    <mergeCell ref="CO9:CP9"/>
    <mergeCell ref="CQ9:CR9"/>
    <mergeCell ref="CS9:CT9"/>
    <mergeCell ref="CU9:CV9"/>
    <mergeCell ref="CW9:CX9"/>
    <mergeCell ref="CA9:CB9"/>
    <mergeCell ref="CC9:CD9"/>
    <mergeCell ref="CE9:CF9"/>
    <mergeCell ref="CG9:CH9"/>
    <mergeCell ref="AA9:AB9"/>
    <mergeCell ref="AC9:AD9"/>
    <mergeCell ref="AE9:AF9"/>
    <mergeCell ref="CI9:CJ9"/>
    <mergeCell ref="BA9:BB9"/>
    <mergeCell ref="BC9:BD9"/>
    <mergeCell ref="BE9:BF9"/>
    <mergeCell ref="BG9:BH9"/>
    <mergeCell ref="BI9:BJ9"/>
    <mergeCell ref="AG9:AH9"/>
    <mergeCell ref="AK9:AL9"/>
    <mergeCell ref="AM9:AN9"/>
    <mergeCell ref="AO9:AP9"/>
    <mergeCell ref="AQ9:AR9"/>
    <mergeCell ref="AS9:AT9"/>
    <mergeCell ref="AU9:AV9"/>
    <mergeCell ref="AW9:AX9"/>
    <mergeCell ref="AY9:AZ9"/>
    <mergeCell ref="BK9:BL9"/>
    <mergeCell ref="BM9:BN9"/>
    <mergeCell ref="BO9:BP9"/>
    <mergeCell ref="BQ9:BR9"/>
    <mergeCell ref="C9:D9"/>
    <mergeCell ref="E9:F9"/>
    <mergeCell ref="G9:H9"/>
    <mergeCell ref="I9:J9"/>
    <mergeCell ref="W9:X9"/>
    <mergeCell ref="Y9:Z9"/>
    <mergeCell ref="U9:V9"/>
    <mergeCell ref="O9:P9"/>
    <mergeCell ref="Q9:R9"/>
    <mergeCell ref="M9:N9"/>
    <mergeCell ref="S9:T9"/>
    <mergeCell ref="CW8:CX8"/>
    <mergeCell ref="CY8:CZ8"/>
    <mergeCell ref="DA8:DB8"/>
    <mergeCell ref="DC8:DD8"/>
    <mergeCell ref="DE8:DF8"/>
    <mergeCell ref="DG8:DH8"/>
    <mergeCell ref="DY8:DZ8"/>
    <mergeCell ref="DQ8:DR8"/>
    <mergeCell ref="DS8:DT8"/>
    <mergeCell ref="DU8:DV8"/>
    <mergeCell ref="DW8:DX8"/>
    <mergeCell ref="DI8:DJ8"/>
    <mergeCell ref="DK8:DL8"/>
    <mergeCell ref="DM8:DN8"/>
    <mergeCell ref="DO8:DP8"/>
    <mergeCell ref="CO8:CP8"/>
    <mergeCell ref="CQ8:CR8"/>
    <mergeCell ref="CS8:CT8"/>
    <mergeCell ref="CU8:CV8"/>
    <mergeCell ref="BM8:BN8"/>
    <mergeCell ref="BO8:BP8"/>
    <mergeCell ref="BQ8:BR8"/>
    <mergeCell ref="BS8:BT8"/>
    <mergeCell ref="BU8:BV8"/>
    <mergeCell ref="CE8:CF8"/>
    <mergeCell ref="CG8:CH8"/>
    <mergeCell ref="CI8:CJ8"/>
    <mergeCell ref="CK8:CL8"/>
    <mergeCell ref="BW8:BX8"/>
    <mergeCell ref="BY8:BZ8"/>
    <mergeCell ref="CA8:CB8"/>
    <mergeCell ref="CC8:CD8"/>
    <mergeCell ref="CM8:CN8"/>
    <mergeCell ref="C8:D8"/>
    <mergeCell ref="E8:F8"/>
    <mergeCell ref="G8:H8"/>
    <mergeCell ref="I8:J8"/>
    <mergeCell ref="W8:X8"/>
    <mergeCell ref="Y8:Z8"/>
    <mergeCell ref="U8:V8"/>
    <mergeCell ref="AA8:AB8"/>
    <mergeCell ref="AC8:AD8"/>
    <mergeCell ref="M8:N8"/>
    <mergeCell ref="O8:P8"/>
    <mergeCell ref="Q8:R8"/>
    <mergeCell ref="S8:T8"/>
    <mergeCell ref="AE8:AF8"/>
    <mergeCell ref="DY7:DZ7"/>
    <mergeCell ref="DQ7:DR7"/>
    <mergeCell ref="DS7:DT7"/>
    <mergeCell ref="DU7:DV7"/>
    <mergeCell ref="DW7:DX7"/>
    <mergeCell ref="DI7:DJ7"/>
    <mergeCell ref="DK7:DL7"/>
    <mergeCell ref="DM7:DN7"/>
    <mergeCell ref="DO7:DP7"/>
    <mergeCell ref="CS7:CT7"/>
    <mergeCell ref="CU7:CV7"/>
    <mergeCell ref="CW7:CX7"/>
    <mergeCell ref="CY7:CZ7"/>
    <mergeCell ref="DA7:DB7"/>
    <mergeCell ref="DC7:DD7"/>
    <mergeCell ref="DE7:DF7"/>
    <mergeCell ref="DG7:DH7"/>
    <mergeCell ref="AG8:AH8"/>
    <mergeCell ref="AK8:AL8"/>
    <mergeCell ref="AM8:AN8"/>
    <mergeCell ref="AO8:AP8"/>
    <mergeCell ref="AQ8:AR8"/>
    <mergeCell ref="AS8:AT8"/>
    <mergeCell ref="BI7:BJ7"/>
    <mergeCell ref="BK7:BL7"/>
    <mergeCell ref="BM7:BN7"/>
    <mergeCell ref="BO7:BP7"/>
    <mergeCell ref="CG7:CH7"/>
    <mergeCell ref="CI7:CJ7"/>
    <mergeCell ref="AU8:AV8"/>
    <mergeCell ref="AW8:AX8"/>
    <mergeCell ref="AY8:AZ8"/>
    <mergeCell ref="BA8:BB8"/>
    <mergeCell ref="BC8:BD8"/>
    <mergeCell ref="BE8:BF8"/>
    <mergeCell ref="BG8:BH8"/>
    <mergeCell ref="BI8:BJ8"/>
    <mergeCell ref="BK8:BL8"/>
    <mergeCell ref="CK7:CL7"/>
    <mergeCell ref="CM7:CN7"/>
    <mergeCell ref="CO7:CP7"/>
    <mergeCell ref="CQ7:CR7"/>
    <mergeCell ref="BQ7:BR7"/>
    <mergeCell ref="BS7:BT7"/>
    <mergeCell ref="BU7:BV7"/>
    <mergeCell ref="BW7:BX7"/>
    <mergeCell ref="BY7:BZ7"/>
    <mergeCell ref="CA7:CB7"/>
    <mergeCell ref="CC7:CD7"/>
    <mergeCell ref="CE7:CF7"/>
    <mergeCell ref="AQ7:AR7"/>
    <mergeCell ref="AS7:AT7"/>
    <mergeCell ref="AU7:AV7"/>
    <mergeCell ref="AW7:AX7"/>
    <mergeCell ref="AY7:AZ7"/>
    <mergeCell ref="BA7:BB7"/>
    <mergeCell ref="BC7:BD7"/>
    <mergeCell ref="BE7:BF7"/>
    <mergeCell ref="BG7:BH7"/>
    <mergeCell ref="DM6:DN6"/>
    <mergeCell ref="DO6:DP6"/>
    <mergeCell ref="CU6:CV6"/>
    <mergeCell ref="CW6:CX6"/>
    <mergeCell ref="CY6:CZ6"/>
    <mergeCell ref="DA6:DB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DC6:DD6"/>
    <mergeCell ref="DE6:DF6"/>
    <mergeCell ref="DG6:DH6"/>
    <mergeCell ref="DI6:DJ6"/>
    <mergeCell ref="DK6:DL6"/>
    <mergeCell ref="CC6:CD6"/>
    <mergeCell ref="CE6:CF6"/>
    <mergeCell ref="CG6:CH6"/>
    <mergeCell ref="CI6:CJ6"/>
    <mergeCell ref="CK6:CL6"/>
    <mergeCell ref="CM6:CN6"/>
    <mergeCell ref="CO6:CP6"/>
    <mergeCell ref="CQ6:CR6"/>
    <mergeCell ref="CS6:CT6"/>
    <mergeCell ref="BK6:BL6"/>
    <mergeCell ref="BM6:BN6"/>
    <mergeCell ref="BO6:BP6"/>
    <mergeCell ref="BQ6:BR6"/>
    <mergeCell ref="BS6:BT6"/>
    <mergeCell ref="BU6:BV6"/>
    <mergeCell ref="BW6:BX6"/>
    <mergeCell ref="BY6:BZ6"/>
    <mergeCell ref="CA6:CB6"/>
    <mergeCell ref="AS6:AT6"/>
    <mergeCell ref="AU6:AV6"/>
    <mergeCell ref="AW6:AX6"/>
    <mergeCell ref="AY6:AZ6"/>
    <mergeCell ref="BA6:BB6"/>
    <mergeCell ref="BC6:BD6"/>
    <mergeCell ref="BE6:BF6"/>
    <mergeCell ref="BG6:BH6"/>
    <mergeCell ref="BI6:BJ6"/>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CU5:CV5"/>
    <mergeCell ref="CW5:CX5"/>
    <mergeCell ref="DW5:DX5"/>
    <mergeCell ref="DY5:DZ5"/>
    <mergeCell ref="DO5:DP5"/>
    <mergeCell ref="DQ5:DR5"/>
    <mergeCell ref="DS5:DT5"/>
    <mergeCell ref="DU5:DV5"/>
    <mergeCell ref="DK5:DL5"/>
    <mergeCell ref="DM5:DN5"/>
    <mergeCell ref="DI5:DJ5"/>
    <mergeCell ref="CC5:CD5"/>
    <mergeCell ref="CE5:CF5"/>
    <mergeCell ref="CG5:CH5"/>
    <mergeCell ref="CI5:CJ5"/>
    <mergeCell ref="CK5:CL5"/>
    <mergeCell ref="CM5:CN5"/>
    <mergeCell ref="CO5:CP5"/>
    <mergeCell ref="CQ5:CR5"/>
    <mergeCell ref="CS5:CT5"/>
    <mergeCell ref="C5:D5"/>
    <mergeCell ref="E5:F5"/>
    <mergeCell ref="G5:H5"/>
    <mergeCell ref="I5:J5"/>
    <mergeCell ref="DG4:DH4"/>
    <mergeCell ref="DI4:DJ4"/>
    <mergeCell ref="AM5:AN5"/>
    <mergeCell ref="AO5:AP5"/>
    <mergeCell ref="AQ5:AR5"/>
    <mergeCell ref="AS5:AT5"/>
    <mergeCell ref="M5:N5"/>
    <mergeCell ref="O5:P5"/>
    <mergeCell ref="Q5:R5"/>
    <mergeCell ref="S5:T5"/>
    <mergeCell ref="BK4:BL4"/>
    <mergeCell ref="BM4:BN4"/>
    <mergeCell ref="CU4:CV4"/>
    <mergeCell ref="CW4:CX4"/>
    <mergeCell ref="CY4:CZ4"/>
    <mergeCell ref="DA4:DB4"/>
    <mergeCell ref="AU4:AV4"/>
    <mergeCell ref="AW4:AX4"/>
    <mergeCell ref="BC4:BD4"/>
    <mergeCell ref="BE4:BF4"/>
    <mergeCell ref="DK4:DL4"/>
    <mergeCell ref="DM4:DN4"/>
    <mergeCell ref="U5:V5"/>
    <mergeCell ref="W5:X5"/>
    <mergeCell ref="Y5:Z5"/>
    <mergeCell ref="AA5:AB5"/>
    <mergeCell ref="AC5:AD5"/>
    <mergeCell ref="AE5:AF5"/>
    <mergeCell ref="AG5:AH5"/>
    <mergeCell ref="AK5:AL5"/>
    <mergeCell ref="AU5:AV5"/>
    <mergeCell ref="AW5:AX5"/>
    <mergeCell ref="AY5:AZ5"/>
    <mergeCell ref="BA5:BB5"/>
    <mergeCell ref="DE4:DF4"/>
    <mergeCell ref="BC5:BD5"/>
    <mergeCell ref="CI4:CJ4"/>
    <mergeCell ref="CK4:CL4"/>
    <mergeCell ref="DC4:DD4"/>
    <mergeCell ref="BU4:BV4"/>
    <mergeCell ref="BW4:BX4"/>
    <mergeCell ref="BY4:BZ4"/>
    <mergeCell ref="CA4:CB4"/>
    <mergeCell ref="CC4:CD4"/>
    <mergeCell ref="DW4:DX4"/>
    <mergeCell ref="BE5:BF5"/>
    <mergeCell ref="BG5:BH5"/>
    <mergeCell ref="BI5:BJ5"/>
    <mergeCell ref="BK5:BL5"/>
    <mergeCell ref="DY4:DZ4"/>
    <mergeCell ref="DO4:DP4"/>
    <mergeCell ref="DQ4:DR4"/>
    <mergeCell ref="DS4:DT4"/>
    <mergeCell ref="DU4:DV4"/>
    <mergeCell ref="BM5:BN5"/>
    <mergeCell ref="BO5:BP5"/>
    <mergeCell ref="BQ5:BR5"/>
    <mergeCell ref="BS5:BT5"/>
    <mergeCell ref="BU5:BV5"/>
    <mergeCell ref="BW5:BX5"/>
    <mergeCell ref="BY5:BZ5"/>
    <mergeCell ref="CA5:CB5"/>
    <mergeCell ref="CM4:CN4"/>
    <mergeCell ref="CO4:CP4"/>
    <mergeCell ref="CQ4:CR4"/>
    <mergeCell ref="CS4:CT4"/>
    <mergeCell ref="CE4:CF4"/>
    <mergeCell ref="CG4:CH4"/>
    <mergeCell ref="BG4:BH4"/>
    <mergeCell ref="BI4:BJ4"/>
    <mergeCell ref="M4:N4"/>
    <mergeCell ref="O4:P4"/>
    <mergeCell ref="BO4:BP4"/>
    <mergeCell ref="BQ4:BR4"/>
    <mergeCell ref="BS4:BT4"/>
    <mergeCell ref="AK4:AL4"/>
    <mergeCell ref="AM4:AN4"/>
    <mergeCell ref="AO4:AP4"/>
    <mergeCell ref="AQ4:AR4"/>
    <mergeCell ref="AS4:AT4"/>
    <mergeCell ref="AC4:AD4"/>
    <mergeCell ref="AE4:AF4"/>
    <mergeCell ref="AG4:AH4"/>
    <mergeCell ref="Q4:R4"/>
    <mergeCell ref="S4:T4"/>
    <mergeCell ref="U4:V4"/>
    <mergeCell ref="W4:X4"/>
    <mergeCell ref="K11:L11"/>
    <mergeCell ref="K12:L12"/>
    <mergeCell ref="AY4:AZ4"/>
    <mergeCell ref="BA4:BB4"/>
    <mergeCell ref="C4:D4"/>
    <mergeCell ref="E4:F4"/>
    <mergeCell ref="G4:H4"/>
    <mergeCell ref="I4:J4"/>
    <mergeCell ref="Y4:Z4"/>
    <mergeCell ref="AA4:AB4"/>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2037" priority="533" stopIfTrue="1" operator="lessThan">
      <formula>F$12</formula>
    </cfRule>
  </conditionalFormatting>
  <conditionalFormatting sqref="F46 H46 J46 T46 V46 P46 R46 X46 Z46 AB46 N46">
    <cfRule type="cellIs" dxfId="2036" priority="534" stopIfTrue="1" operator="greaterThan">
      <formula>F10</formula>
    </cfRule>
  </conditionalFormatting>
  <conditionalFormatting sqref="F47 H47 J47 T47 V47 P47 R47 X47 Z47 AB47 N47">
    <cfRule type="cellIs" dxfId="2035" priority="535"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2034" priority="536"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2033" priority="537" stopIfTrue="1" operator="greaterThan">
      <formula>AC10</formula>
    </cfRule>
  </conditionalFormatting>
  <conditionalFormatting sqref="DV45 DX45 DZ45 BX45">
    <cfRule type="cellIs" dxfId="2032" priority="538" stopIfTrue="1" operator="lessThan">
      <formula>BX$11</formula>
    </cfRule>
  </conditionalFormatting>
  <conditionalFormatting sqref="E14:E44 G14:G44 Q14:Q44 DY14:DY44 DU14:DU44 DW14:DW44 O14:O44 I14:I44 S14:S44 AM26:AM27 BU14:BU20 BI14:BI17 AM14:AM24 AO14:AO27 BU22:BU43 BI19:BI44 CK14:CK44 AM29:AM43 AO29:AO44 DS15:DS44 DI15:DI44 DK15:DK44 DO15:DO44 DQ15:DQ44 DM15:DM44 CU15:CU44 BY14:BY44 CA15:CA44 CM14:CM44 CO14:CO44 AY14:AY44 BQ14:BQ44 AE14:AE44 AW14:AW44 BC14:BC44 BK14:BK44 BG14:BG44 AC14:AC44 BS14:BS43 Y14:Y44 AQ14:AQ44 BA14:BA44 BE14:BE44 AS14:AS44 BM14:BM44 AA14:AA44 AI14:AI44 AK15:AK43 AG14:AG44 DC15:DC44 DG15:DG44 AU14:AU27 AU39:AU44 AU29:AU37 W14:W44 U14:U44 BW14:BW44 BO14:BO44 DA15:DA44 CC14:CC44 CQ14:CQ44 DE15:DE44 CS15:CS44 CW15:CW44 CE14:CE44 CG14:CG44 CI14:CI44 CY15:CY44 C14:C44">
    <cfRule type="expression" dxfId="2031" priority="539" stopIfTrue="1">
      <formula>AND(NOT(ISBLANK(C$8)),C14&gt;C$8)</formula>
    </cfRule>
    <cfRule type="expression" dxfId="2030" priority="540" stopIfTrue="1">
      <formula>AND(NOT(ISBLANK(C$8)),C14&lt;C$9,NOT(ISBLANK(C14)))</formula>
    </cfRule>
  </conditionalFormatting>
  <conditionalFormatting sqref="BN45">
    <cfRule type="cellIs" dxfId="2029" priority="541" stopIfTrue="1" operator="lessThan">
      <formula>BP$12</formula>
    </cfRule>
  </conditionalFormatting>
  <conditionalFormatting sqref="BP45">
    <cfRule type="cellIs" dxfId="2028" priority="542"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K45 AI45">
    <cfRule type="cellIs" dxfId="2027" priority="543"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K46 AI46">
    <cfRule type="cellIs" dxfId="2026" priority="544" stopIfTrue="1" operator="greaterThan">
      <formula>$C$6</formula>
    </cfRule>
  </conditionalFormatting>
  <conditionalFormatting sqref="L45">
    <cfRule type="cellIs" dxfId="2025" priority="526" stopIfTrue="1" operator="lessThan">
      <formula>L$12</formula>
    </cfRule>
  </conditionalFormatting>
  <conditionalFormatting sqref="L46">
    <cfRule type="cellIs" dxfId="2024" priority="527" stopIfTrue="1" operator="greaterThan">
      <formula>L10</formula>
    </cfRule>
  </conditionalFormatting>
  <conditionalFormatting sqref="L47">
    <cfRule type="cellIs" dxfId="2023" priority="528" stopIfTrue="1" operator="greaterThan">
      <formula>L10</formula>
    </cfRule>
  </conditionalFormatting>
  <conditionalFormatting sqref="K14:K44">
    <cfRule type="expression" dxfId="2022" priority="529" stopIfTrue="1">
      <formula>AND(NOT(ISBLANK(K$8)),K14&gt;K$8)</formula>
    </cfRule>
    <cfRule type="expression" dxfId="2021" priority="530" stopIfTrue="1">
      <formula>AND(NOT(ISBLANK(K$8)),K14&lt;K$9,NOT(ISBLANK(K14)))</formula>
    </cfRule>
  </conditionalFormatting>
  <conditionalFormatting sqref="AJ45">
    <cfRule type="cellIs" dxfId="2020" priority="519" stopIfTrue="1" operator="lessThan">
      <formula>AJ$12</formula>
    </cfRule>
  </conditionalFormatting>
  <conditionalFormatting sqref="AJ46">
    <cfRule type="cellIs" dxfId="2019" priority="520" stopIfTrue="1" operator="greaterThan">
      <formula>AI10</formula>
    </cfRule>
  </conditionalFormatting>
  <conditionalFormatting sqref="AJ47">
    <cfRule type="cellIs" dxfId="2018" priority="521" stopIfTrue="1" operator="greaterThan">
      <formula>AI10</formula>
    </cfRule>
  </conditionalFormatting>
  <conditionalFormatting sqref="AK17:AK19 AK15 AK27:AK30 AK32:AK43">
    <cfRule type="expression" dxfId="2017" priority="517" stopIfTrue="1">
      <formula>AND(NOT(ISBLANK(AK$8)),AK15&gt;AK$8)</formula>
    </cfRule>
    <cfRule type="expression" dxfId="2016" priority="518" stopIfTrue="1">
      <formula>AND(NOT(ISBLANK(AK$8)),AK15&lt;AK$9,NOT(ISBLANK(AK15)))</formula>
    </cfRule>
  </conditionalFormatting>
  <conditionalFormatting sqref="AK17:AK19 AK14:AK15 AK27:AK30 AK32:AK43">
    <cfRule type="expression" dxfId="2015" priority="515" stopIfTrue="1">
      <formula>AND(NOT(ISBLANK(AK$8)),AK14&gt;AK$8)</formula>
    </cfRule>
    <cfRule type="expression" dxfId="2014" priority="516" stopIfTrue="1">
      <formula>AND(NOT(ISBLANK(AK$8)),AK14&lt;AK$9,NOT(ISBLANK(AK14)))</formula>
    </cfRule>
  </conditionalFormatting>
  <conditionalFormatting sqref="AK20 U20 U26 CK16 AK31">
    <cfRule type="expression" dxfId="2013" priority="673" stopIfTrue="1">
      <formula>AND(NOT(ISBLANK(S$8)),U16&gt;S$8)</formula>
    </cfRule>
    <cfRule type="expression" dxfId="2012" priority="674" stopIfTrue="1">
      <formula>AND(NOT(ISBLANK(S$8)),U16&lt;S$9,NOT(ISBLANK(U16)))</formula>
    </cfRule>
  </conditionalFormatting>
  <conditionalFormatting sqref="AK15">
    <cfRule type="expression" dxfId="2011" priority="513" stopIfTrue="1">
      <formula>AND(NOT(ISBLANK(AI$8)),AK15&gt;AI$8)</formula>
    </cfRule>
    <cfRule type="expression" dxfId="2010" priority="514" stopIfTrue="1">
      <formula>AND(NOT(ISBLANK(AI$8)),AK15&lt;AI$9,NOT(ISBLANK(AK15)))</formula>
    </cfRule>
  </conditionalFormatting>
  <conditionalFormatting sqref="U24">
    <cfRule type="expression" dxfId="2009" priority="511" stopIfTrue="1">
      <formula>AND(NOT(ISBLANK(U$8)),U24&gt;U$8)</formula>
    </cfRule>
    <cfRule type="expression" dxfId="2008" priority="512" stopIfTrue="1">
      <formula>AND(NOT(ISBLANK(U$8)),U24&lt;U$9,NOT(ISBLANK(U24)))</formula>
    </cfRule>
  </conditionalFormatting>
  <conditionalFormatting sqref="AI15">
    <cfRule type="expression" dxfId="2007" priority="509" stopIfTrue="1">
      <formula>AND(NOT(ISBLANK(AI$8)),AI15&gt;AI$8)</formula>
    </cfRule>
    <cfRule type="expression" dxfId="2006" priority="510" stopIfTrue="1">
      <formula>AND(NOT(ISBLANK(AI$8)),AI15&lt;AI$9,NOT(ISBLANK(AI15)))</formula>
    </cfRule>
  </conditionalFormatting>
  <conditionalFormatting sqref="AQ36">
    <cfRule type="expression" dxfId="2005" priority="503" stopIfTrue="1">
      <formula>AND(NOT(ISBLANK(AQ$8)),AQ36&gt;AQ$8)</formula>
    </cfRule>
    <cfRule type="expression" dxfId="2004" priority="504" stopIfTrue="1">
      <formula>AND(NOT(ISBLANK(AQ$8)),AQ36&lt;AQ$9,NOT(ISBLANK(AQ36)))</formula>
    </cfRule>
  </conditionalFormatting>
  <conditionalFormatting sqref="AQ36">
    <cfRule type="expression" dxfId="2003" priority="501" stopIfTrue="1">
      <formula>AND(NOT(ISBLANK(AQ$8)),AQ36&gt;AQ$8)</formula>
    </cfRule>
    <cfRule type="expression" dxfId="2002" priority="502" stopIfTrue="1">
      <formula>AND(NOT(ISBLANK(AQ$8)),AQ36&lt;AQ$9,NOT(ISBLANK(AQ36)))</formula>
    </cfRule>
  </conditionalFormatting>
  <conditionalFormatting sqref="AS36">
    <cfRule type="expression" dxfId="2001" priority="499" stopIfTrue="1">
      <formula>AND(NOT(ISBLANK(AS$8)),AS36&gt;AS$8)</formula>
    </cfRule>
    <cfRule type="expression" dxfId="2000" priority="500" stopIfTrue="1">
      <formula>AND(NOT(ISBLANK(AS$8)),AS36&lt;AS$9,NOT(ISBLANK(AS36)))</formula>
    </cfRule>
  </conditionalFormatting>
  <conditionalFormatting sqref="AS36">
    <cfRule type="expression" dxfId="1999" priority="497" stopIfTrue="1">
      <formula>AND(NOT(ISBLANK(AS$8)),AS36&gt;AS$8)</formula>
    </cfRule>
    <cfRule type="expression" dxfId="1998" priority="498" stopIfTrue="1">
      <formula>AND(NOT(ISBLANK(AS$8)),AS36&lt;AS$9,NOT(ISBLANK(AS36)))</formula>
    </cfRule>
  </conditionalFormatting>
  <conditionalFormatting sqref="BU21">
    <cfRule type="expression" dxfId="1997" priority="491" stopIfTrue="1">
      <formula>AND(NOT(ISBLANK(BU$8)),BU21&gt;BU$8)</formula>
    </cfRule>
    <cfRule type="expression" dxfId="1996" priority="492" stopIfTrue="1">
      <formula>AND(NOT(ISBLANK(BU$8)),BU21&lt;BU$9,NOT(ISBLANK(BU21)))</formula>
    </cfRule>
  </conditionalFormatting>
  <conditionalFormatting sqref="BS44 AK44">
    <cfRule type="expression" dxfId="1995" priority="677" stopIfTrue="1">
      <formula>AND(NOT(ISBLANK(AM$8)),AK44&gt;AM$8)</formula>
    </cfRule>
    <cfRule type="expression" dxfId="1994" priority="678" stopIfTrue="1">
      <formula>AND(NOT(ISBLANK(AM$8)),AK44&lt;AM$9,NOT(ISBLANK(AK44)))</formula>
    </cfRule>
  </conditionalFormatting>
  <conditionalFormatting sqref="BO31:BO32">
    <cfRule type="expression" dxfId="1993" priority="493" stopIfTrue="1">
      <formula>AND(NOT(ISBLANK(BO$8)),BO31&gt;BO$8)</formula>
    </cfRule>
    <cfRule type="expression" dxfId="1992" priority="494" stopIfTrue="1">
      <formula>AND(NOT(ISBLANK(BO$8)),BO31&lt;BO$9,NOT(ISBLANK(BO31)))</formula>
    </cfRule>
  </conditionalFormatting>
  <conditionalFormatting sqref="CI16">
    <cfRule type="expression" dxfId="1991" priority="489" stopIfTrue="1">
      <formula>AND(NOT(ISBLANK(CI$8)),CI16&gt;CI$8)</formula>
    </cfRule>
    <cfRule type="expression" dxfId="1990" priority="490" stopIfTrue="1">
      <formula>AND(NOT(ISBLANK(CI$8)),CI16&lt;CI$9,NOT(ISBLANK(CI16)))</formula>
    </cfRule>
  </conditionalFormatting>
  <conditionalFormatting sqref="CM16">
    <cfRule type="expression" dxfId="1989" priority="487" stopIfTrue="1">
      <formula>AND(NOT(ISBLANK(CM$8)),CM16&gt;CM$8)</formula>
    </cfRule>
    <cfRule type="expression" dxfId="1988" priority="488" stopIfTrue="1">
      <formula>AND(NOT(ISBLANK(CM$8)),CM16&lt;CM$9,NOT(ISBLANK(CM16)))</formula>
    </cfRule>
  </conditionalFormatting>
  <conditionalFormatting sqref="CO16">
    <cfRule type="expression" dxfId="1987" priority="485" stopIfTrue="1">
      <formula>AND(NOT(ISBLANK(CO$8)),CO16&gt;CO$8)</formula>
    </cfRule>
    <cfRule type="expression" dxfId="1986" priority="486" stopIfTrue="1">
      <formula>AND(NOT(ISBLANK(CO$8)),CO16&lt;CO$9,NOT(ISBLANK(CO16)))</formula>
    </cfRule>
  </conditionalFormatting>
  <conditionalFormatting sqref="CW16">
    <cfRule type="expression" dxfId="1985" priority="483" stopIfTrue="1">
      <formula>AND(NOT(ISBLANK(CW$8)),CW16&gt;CW$8)</formula>
    </cfRule>
    <cfRule type="expression" dxfId="1984" priority="484" stopIfTrue="1">
      <formula>AND(NOT(ISBLANK(CW$8)),CW16&lt;CW$9,NOT(ISBLANK(CW16)))</formula>
    </cfRule>
  </conditionalFormatting>
  <conditionalFormatting sqref="CY16">
    <cfRule type="expression" dxfId="1983" priority="481" stopIfTrue="1">
      <formula>AND(NOT(ISBLANK(CY$8)),CY16&gt;CY$8)</formula>
    </cfRule>
    <cfRule type="expression" dxfId="1982" priority="482" stopIfTrue="1">
      <formula>AND(NOT(ISBLANK(CY$8)),CY16&lt;CY$9,NOT(ISBLANK(CY16)))</formula>
    </cfRule>
  </conditionalFormatting>
  <conditionalFormatting sqref="DA16">
    <cfRule type="expression" dxfId="1981" priority="479" stopIfTrue="1">
      <formula>AND(NOT(ISBLANK(DA$8)),DA16&gt;DA$8)</formula>
    </cfRule>
    <cfRule type="expression" dxfId="1980" priority="480" stopIfTrue="1">
      <formula>AND(NOT(ISBLANK(DA$8)),DA16&lt;DA$9,NOT(ISBLANK(DA16)))</formula>
    </cfRule>
  </conditionalFormatting>
  <conditionalFormatting sqref="DC16">
    <cfRule type="expression" dxfId="1979" priority="477" stopIfTrue="1">
      <formula>AND(NOT(ISBLANK(DC$8)),DC16&gt;DC$8)</formula>
    </cfRule>
    <cfRule type="expression" dxfId="1978" priority="478" stopIfTrue="1">
      <formula>AND(NOT(ISBLANK(DC$8)),DC16&lt;DC$9,NOT(ISBLANK(DC16)))</formula>
    </cfRule>
  </conditionalFormatting>
  <conditionalFormatting sqref="M14:M44">
    <cfRule type="expression" dxfId="1977" priority="475" stopIfTrue="1">
      <formula>AND(NOT(ISBLANK(M$8)),M14&gt;M$8)</formula>
    </cfRule>
    <cfRule type="expression" dxfId="1976" priority="476" stopIfTrue="1">
      <formula>AND(NOT(ISBLANK(M$8)),M14&lt;M$9,NOT(ISBLANK(M14)))</formula>
    </cfRule>
  </conditionalFormatting>
  <conditionalFormatting sqref="AK23">
    <cfRule type="expression" dxfId="1975" priority="473" stopIfTrue="1">
      <formula>AND(NOT(ISBLANK(AK$8)),AK23&gt;AK$8)</formula>
    </cfRule>
    <cfRule type="expression" dxfId="1974" priority="474" stopIfTrue="1">
      <formula>AND(NOT(ISBLANK(AK$8)),AK23&lt;AK$9,NOT(ISBLANK(AK23)))</formula>
    </cfRule>
  </conditionalFormatting>
  <conditionalFormatting sqref="AK23">
    <cfRule type="expression" dxfId="1973" priority="471" stopIfTrue="1">
      <formula>AND(NOT(ISBLANK(AK$8)),AK23&gt;AK$8)</formula>
    </cfRule>
    <cfRule type="expression" dxfId="1972" priority="472" stopIfTrue="1">
      <formula>AND(NOT(ISBLANK(AK$8)),AK23&lt;AK$9,NOT(ISBLANK(AK23)))</formula>
    </cfRule>
  </conditionalFormatting>
  <conditionalFormatting sqref="AK20">
    <cfRule type="expression" dxfId="1971" priority="469" stopIfTrue="1">
      <formula>AND(NOT(ISBLANK(AK$8)),AK20&gt;AK$8)</formula>
    </cfRule>
    <cfRule type="expression" dxfId="1970" priority="470" stopIfTrue="1">
      <formula>AND(NOT(ISBLANK(AK$8)),AK20&lt;AK$9,NOT(ISBLANK(AK20)))</formula>
    </cfRule>
  </conditionalFormatting>
  <conditionalFormatting sqref="AK20">
    <cfRule type="expression" dxfId="1969" priority="467" stopIfTrue="1">
      <formula>AND(NOT(ISBLANK(AK$8)),AK20&gt;AK$8)</formula>
    </cfRule>
    <cfRule type="expression" dxfId="1968" priority="468" stopIfTrue="1">
      <formula>AND(NOT(ISBLANK(AK$8)),AK20&lt;AK$9,NOT(ISBLANK(AK20)))</formula>
    </cfRule>
  </conditionalFormatting>
  <conditionalFormatting sqref="AK20">
    <cfRule type="expression" dxfId="1967" priority="465" stopIfTrue="1">
      <formula>AND(NOT(ISBLANK(AI$8)),AK20&gt;AI$8)</formula>
    </cfRule>
    <cfRule type="expression" dxfId="1966" priority="466" stopIfTrue="1">
      <formula>AND(NOT(ISBLANK(AI$8)),AK20&lt;AI$9,NOT(ISBLANK(AK20)))</formula>
    </cfRule>
  </conditionalFormatting>
  <conditionalFormatting sqref="AI20">
    <cfRule type="expression" dxfId="1965" priority="463" stopIfTrue="1">
      <formula>AND(NOT(ISBLANK(AI$8)),AI20&gt;AI$8)</formula>
    </cfRule>
    <cfRule type="expression" dxfId="1964" priority="464" stopIfTrue="1">
      <formula>AND(NOT(ISBLANK(AI$8)),AI20&lt;AI$9,NOT(ISBLANK(AI20)))</formula>
    </cfRule>
  </conditionalFormatting>
  <conditionalFormatting sqref="AK26">
    <cfRule type="expression" dxfId="1963" priority="461" stopIfTrue="1">
      <formula>AND(NOT(ISBLANK(AK$8)),AK26&gt;AK$8)</formula>
    </cfRule>
    <cfRule type="expression" dxfId="1962" priority="462" stopIfTrue="1">
      <formula>AND(NOT(ISBLANK(AK$8)),AK26&lt;AK$9,NOT(ISBLANK(AK26)))</formula>
    </cfRule>
  </conditionalFormatting>
  <conditionalFormatting sqref="AK26">
    <cfRule type="expression" dxfId="1961" priority="459" stopIfTrue="1">
      <formula>AND(NOT(ISBLANK(AK$8)),AK26&gt;AK$8)</formula>
    </cfRule>
    <cfRule type="expression" dxfId="1960" priority="460" stopIfTrue="1">
      <formula>AND(NOT(ISBLANK(AK$8)),AK26&lt;AK$9,NOT(ISBLANK(AK26)))</formula>
    </cfRule>
  </conditionalFormatting>
  <conditionalFormatting sqref="AK26">
    <cfRule type="expression" dxfId="1959" priority="457" stopIfTrue="1">
      <formula>AND(NOT(ISBLANK(AI$8)),AK26&gt;AI$8)</formula>
    </cfRule>
    <cfRule type="expression" dxfId="1958" priority="458" stopIfTrue="1">
      <formula>AND(NOT(ISBLANK(AI$8)),AK26&lt;AI$9,NOT(ISBLANK(AK26)))</formula>
    </cfRule>
  </conditionalFormatting>
  <conditionalFormatting sqref="AI26">
    <cfRule type="expression" dxfId="1957" priority="455" stopIfTrue="1">
      <formula>AND(NOT(ISBLANK(AI$8)),AI26&gt;AI$8)</formula>
    </cfRule>
    <cfRule type="expression" dxfId="1956" priority="456" stopIfTrue="1">
      <formula>AND(NOT(ISBLANK(AI$8)),AI26&lt;AI$9,NOT(ISBLANK(AI26)))</formula>
    </cfRule>
  </conditionalFormatting>
  <conditionalFormatting sqref="AK33">
    <cfRule type="expression" dxfId="1955" priority="453" stopIfTrue="1">
      <formula>AND(NOT(ISBLANK(AI$8)),AK33&gt;AI$8)</formula>
    </cfRule>
    <cfRule type="expression" dxfId="1954" priority="454" stopIfTrue="1">
      <formula>AND(NOT(ISBLANK(AI$8)),AK33&lt;AI$9,NOT(ISBLANK(AK33)))</formula>
    </cfRule>
  </conditionalFormatting>
  <conditionalFormatting sqref="AI33">
    <cfRule type="expression" dxfId="1953" priority="451" stopIfTrue="1">
      <formula>AND(NOT(ISBLANK(AI$8)),AI33&gt;AI$8)</formula>
    </cfRule>
    <cfRule type="expression" dxfId="1952" priority="452" stopIfTrue="1">
      <formula>AND(NOT(ISBLANK(AI$8)),AI33&lt;AI$9,NOT(ISBLANK(AI33)))</formula>
    </cfRule>
  </conditionalFormatting>
  <conditionalFormatting sqref="AK40">
    <cfRule type="expression" dxfId="1951" priority="449" stopIfTrue="1">
      <formula>AND(NOT(ISBLANK(AI$8)),AK40&gt;AI$8)</formula>
    </cfRule>
    <cfRule type="expression" dxfId="1950" priority="450" stopIfTrue="1">
      <formula>AND(NOT(ISBLANK(AI$8)),AK40&lt;AI$9,NOT(ISBLANK(AK40)))</formula>
    </cfRule>
  </conditionalFormatting>
  <conditionalFormatting sqref="AI40">
    <cfRule type="expression" dxfId="1949" priority="447" stopIfTrue="1">
      <formula>AND(NOT(ISBLANK(AI$8)),AI40&gt;AI$8)</formula>
    </cfRule>
    <cfRule type="expression" dxfId="1948" priority="448" stopIfTrue="1">
      <formula>AND(NOT(ISBLANK(AI$8)),AI40&lt;AI$9,NOT(ISBLANK(AI40)))</formula>
    </cfRule>
  </conditionalFormatting>
  <conditionalFormatting sqref="BO32">
    <cfRule type="expression" dxfId="1947" priority="445" stopIfTrue="1">
      <formula>AND(NOT(ISBLANK(BO$8)),BO32&gt;BO$8)</formula>
    </cfRule>
    <cfRule type="expression" dxfId="1946" priority="446" stopIfTrue="1">
      <formula>AND(NOT(ISBLANK(BO$8)),BO32&lt;BO$9,NOT(ISBLANK(BO32)))</formula>
    </cfRule>
  </conditionalFormatting>
  <conditionalFormatting sqref="BO34">
    <cfRule type="expression" dxfId="1945" priority="443" stopIfTrue="1">
      <formula>AND(NOT(ISBLANK(BO$8)),BO34&gt;BO$8)</formula>
    </cfRule>
    <cfRule type="expression" dxfId="1944" priority="444" stopIfTrue="1">
      <formula>AND(NOT(ISBLANK(BO$8)),BO34&lt;BO$9,NOT(ISBLANK(BO34)))</formula>
    </cfRule>
  </conditionalFormatting>
  <conditionalFormatting sqref="AK17">
    <cfRule type="expression" dxfId="1943" priority="441" stopIfTrue="1">
      <formula>AND(NOT(ISBLANK(AI$8)),AK17&gt;AI$8)</formula>
    </cfRule>
    <cfRule type="expression" dxfId="1942" priority="442" stopIfTrue="1">
      <formula>AND(NOT(ISBLANK(AI$8)),AK17&lt;AI$9,NOT(ISBLANK(AK17)))</formula>
    </cfRule>
  </conditionalFormatting>
  <conditionalFormatting sqref="AK17">
    <cfRule type="expression" dxfId="1941" priority="439" stopIfTrue="1">
      <formula>AND(NOT(ISBLANK(AK$8)),AK17&gt;AK$8)</formula>
    </cfRule>
    <cfRule type="expression" dxfId="1940" priority="440" stopIfTrue="1">
      <formula>AND(NOT(ISBLANK(AK$8)),AK17&lt;AK$9,NOT(ISBLANK(AK17)))</formula>
    </cfRule>
  </conditionalFormatting>
  <conditionalFormatting sqref="AK17">
    <cfRule type="expression" dxfId="1939" priority="437" stopIfTrue="1">
      <formula>AND(NOT(ISBLANK(AK$8)),AK17&gt;AK$8)</formula>
    </cfRule>
    <cfRule type="expression" dxfId="1938" priority="438" stopIfTrue="1">
      <formula>AND(NOT(ISBLANK(AK$8)),AK17&lt;AK$9,NOT(ISBLANK(AK17)))</formula>
    </cfRule>
  </conditionalFormatting>
  <conditionalFormatting sqref="AK17">
    <cfRule type="expression" dxfId="1937" priority="435" stopIfTrue="1">
      <formula>AND(NOT(ISBLANK(AI$8)),AK17&gt;AI$8)</formula>
    </cfRule>
    <cfRule type="expression" dxfId="1936" priority="436" stopIfTrue="1">
      <formula>AND(NOT(ISBLANK(AI$8)),AK17&lt;AI$9,NOT(ISBLANK(AK17)))</formula>
    </cfRule>
  </conditionalFormatting>
  <conditionalFormatting sqref="AI17">
    <cfRule type="expression" dxfId="1935" priority="433" stopIfTrue="1">
      <formula>AND(NOT(ISBLANK(AI$8)),AI17&gt;AI$8)</formula>
    </cfRule>
    <cfRule type="expression" dxfId="1934" priority="434" stopIfTrue="1">
      <formula>AND(NOT(ISBLANK(AI$8)),AI17&lt;AI$9,NOT(ISBLANK(AI17)))</formula>
    </cfRule>
  </conditionalFormatting>
  <conditionalFormatting sqref="AK24">
    <cfRule type="expression" dxfId="1933" priority="431" stopIfTrue="1">
      <formula>AND(NOT(ISBLANK(AI$8)),AK24&gt;AI$8)</formula>
    </cfRule>
    <cfRule type="expression" dxfId="1932" priority="432" stopIfTrue="1">
      <formula>AND(NOT(ISBLANK(AI$8)),AK24&lt;AI$9,NOT(ISBLANK(AK24)))</formula>
    </cfRule>
  </conditionalFormatting>
  <conditionalFormatting sqref="AK24">
    <cfRule type="expression" dxfId="1931" priority="429" stopIfTrue="1">
      <formula>AND(NOT(ISBLANK(AK$8)),AK24&gt;AK$8)</formula>
    </cfRule>
    <cfRule type="expression" dxfId="1930" priority="430" stopIfTrue="1">
      <formula>AND(NOT(ISBLANK(AK$8)),AK24&lt;AK$9,NOT(ISBLANK(AK24)))</formula>
    </cfRule>
  </conditionalFormatting>
  <conditionalFormatting sqref="AK24">
    <cfRule type="expression" dxfId="1929" priority="427" stopIfTrue="1">
      <formula>AND(NOT(ISBLANK(AK$8)),AK24&gt;AK$8)</formula>
    </cfRule>
    <cfRule type="expression" dxfId="1928" priority="428" stopIfTrue="1">
      <formula>AND(NOT(ISBLANK(AK$8)),AK24&lt;AK$9,NOT(ISBLANK(AK24)))</formula>
    </cfRule>
  </conditionalFormatting>
  <conditionalFormatting sqref="AK24">
    <cfRule type="expression" dxfId="1927" priority="425" stopIfTrue="1">
      <formula>AND(NOT(ISBLANK(AI$8)),AK24&gt;AI$8)</formula>
    </cfRule>
    <cfRule type="expression" dxfId="1926" priority="426" stopIfTrue="1">
      <formula>AND(NOT(ISBLANK(AI$8)),AK24&lt;AI$9,NOT(ISBLANK(AK24)))</formula>
    </cfRule>
  </conditionalFormatting>
  <conditionalFormatting sqref="AI24">
    <cfRule type="expression" dxfId="1925" priority="423" stopIfTrue="1">
      <formula>AND(NOT(ISBLANK(AI$8)),AI24&gt;AI$8)</formula>
    </cfRule>
    <cfRule type="expression" dxfId="1924" priority="424" stopIfTrue="1">
      <formula>AND(NOT(ISBLANK(AI$8)),AI24&lt;AI$9,NOT(ISBLANK(AI24)))</formula>
    </cfRule>
  </conditionalFormatting>
  <conditionalFormatting sqref="AK31">
    <cfRule type="expression" dxfId="1923" priority="421" stopIfTrue="1">
      <formula>AND(NOT(ISBLANK(AK$8)),AK31&gt;AK$8)</formula>
    </cfRule>
    <cfRule type="expression" dxfId="1922" priority="422" stopIfTrue="1">
      <formula>AND(NOT(ISBLANK(AK$8)),AK31&lt;AK$9,NOT(ISBLANK(AK31)))</formula>
    </cfRule>
  </conditionalFormatting>
  <conditionalFormatting sqref="AK31">
    <cfRule type="expression" dxfId="1921" priority="419" stopIfTrue="1">
      <formula>AND(NOT(ISBLANK(AK$8)),AK31&gt;AK$8)</formula>
    </cfRule>
    <cfRule type="expression" dxfId="1920" priority="420" stopIfTrue="1">
      <formula>AND(NOT(ISBLANK(AK$8)),AK31&lt;AK$9,NOT(ISBLANK(AK31)))</formula>
    </cfRule>
  </conditionalFormatting>
  <conditionalFormatting sqref="AK31">
    <cfRule type="expression" dxfId="1919" priority="417" stopIfTrue="1">
      <formula>AND(NOT(ISBLANK(AI$8)),AK31&gt;AI$8)</formula>
    </cfRule>
    <cfRule type="expression" dxfId="1918" priority="418" stopIfTrue="1">
      <formula>AND(NOT(ISBLANK(AI$8)),AK31&lt;AI$9,NOT(ISBLANK(AK31)))</formula>
    </cfRule>
  </conditionalFormatting>
  <conditionalFormatting sqref="AI31">
    <cfRule type="expression" dxfId="1917" priority="415" stopIfTrue="1">
      <formula>AND(NOT(ISBLANK(AI$8)),AI31&gt;AI$8)</formula>
    </cfRule>
    <cfRule type="expression" dxfId="1916" priority="416" stopIfTrue="1">
      <formula>AND(NOT(ISBLANK(AI$8)),AI31&lt;AI$9,NOT(ISBLANK(AI31)))</formula>
    </cfRule>
  </conditionalFormatting>
  <conditionalFormatting sqref="AK38">
    <cfRule type="expression" dxfId="1915" priority="413" stopIfTrue="1">
      <formula>AND(NOT(ISBLANK(AI$8)),AK38&gt;AI$8)</formula>
    </cfRule>
    <cfRule type="expression" dxfId="1914" priority="414" stopIfTrue="1">
      <formula>AND(NOT(ISBLANK(AI$8)),AK38&lt;AI$9,NOT(ISBLANK(AK38)))</formula>
    </cfRule>
  </conditionalFormatting>
  <conditionalFormatting sqref="AI38">
    <cfRule type="expression" dxfId="1913" priority="411" stopIfTrue="1">
      <formula>AND(NOT(ISBLANK(AI$8)),AI38&gt;AI$8)</formula>
    </cfRule>
    <cfRule type="expression" dxfId="1912" priority="412" stopIfTrue="1">
      <formula>AND(NOT(ISBLANK(AI$8)),AI38&lt;AI$9,NOT(ISBLANK(AI38)))</formula>
    </cfRule>
  </conditionalFormatting>
  <conditionalFormatting sqref="AK15">
    <cfRule type="expression" dxfId="1911" priority="409" stopIfTrue="1">
      <formula>AND(NOT(ISBLANK(AI$8)),AK15&gt;AI$8)</formula>
    </cfRule>
    <cfRule type="expression" dxfId="1910" priority="410" stopIfTrue="1">
      <formula>AND(NOT(ISBLANK(AI$8)),AK15&lt;AI$9,NOT(ISBLANK(AK15)))</formula>
    </cfRule>
  </conditionalFormatting>
  <conditionalFormatting sqref="AK15">
    <cfRule type="expression" dxfId="1909" priority="407" stopIfTrue="1">
      <formula>AND(NOT(ISBLANK(AK$8)),AK15&gt;AK$8)</formula>
    </cfRule>
    <cfRule type="expression" dxfId="1908" priority="408" stopIfTrue="1">
      <formula>AND(NOT(ISBLANK(AK$8)),AK15&lt;AK$9,NOT(ISBLANK(AK15)))</formula>
    </cfRule>
  </conditionalFormatting>
  <conditionalFormatting sqref="AK15">
    <cfRule type="expression" dxfId="1907" priority="405" stopIfTrue="1">
      <formula>AND(NOT(ISBLANK(AK$8)),AK15&gt;AK$8)</formula>
    </cfRule>
    <cfRule type="expression" dxfId="1906" priority="406" stopIfTrue="1">
      <formula>AND(NOT(ISBLANK(AK$8)),AK15&lt;AK$9,NOT(ISBLANK(AK15)))</formula>
    </cfRule>
  </conditionalFormatting>
  <conditionalFormatting sqref="AK15">
    <cfRule type="expression" dxfId="1905" priority="403" stopIfTrue="1">
      <formula>AND(NOT(ISBLANK(AI$8)),AK15&gt;AI$8)</formula>
    </cfRule>
    <cfRule type="expression" dxfId="1904" priority="404" stopIfTrue="1">
      <formula>AND(NOT(ISBLANK(AI$8)),AK15&lt;AI$9,NOT(ISBLANK(AK15)))</formula>
    </cfRule>
  </conditionalFormatting>
  <conditionalFormatting sqref="AI15">
    <cfRule type="expression" dxfId="1903" priority="401" stopIfTrue="1">
      <formula>AND(NOT(ISBLANK(AI$8)),AI15&gt;AI$8)</formula>
    </cfRule>
    <cfRule type="expression" dxfId="1902" priority="402" stopIfTrue="1">
      <formula>AND(NOT(ISBLANK(AI$8)),AI15&lt;AI$9,NOT(ISBLANK(AI15)))</formula>
    </cfRule>
  </conditionalFormatting>
  <conditionalFormatting sqref="AK22">
    <cfRule type="expression" dxfId="1901" priority="399" stopIfTrue="1">
      <formula>AND(NOT(ISBLANK(AK$8)),AK22&gt;AK$8)</formula>
    </cfRule>
    <cfRule type="expression" dxfId="1900" priority="400" stopIfTrue="1">
      <formula>AND(NOT(ISBLANK(AK$8)),AK22&lt;AK$9,NOT(ISBLANK(AK22)))</formula>
    </cfRule>
  </conditionalFormatting>
  <conditionalFormatting sqref="AK22">
    <cfRule type="expression" dxfId="1899" priority="397" stopIfTrue="1">
      <formula>AND(NOT(ISBLANK(AK$8)),AK22&gt;AK$8)</formula>
    </cfRule>
    <cfRule type="expression" dxfId="1898" priority="398" stopIfTrue="1">
      <formula>AND(NOT(ISBLANK(AK$8)),AK22&lt;AK$9,NOT(ISBLANK(AK22)))</formula>
    </cfRule>
  </conditionalFormatting>
  <conditionalFormatting sqref="AK22">
    <cfRule type="expression" dxfId="1897" priority="395" stopIfTrue="1">
      <formula>AND(NOT(ISBLANK(AI$8)),AK22&gt;AI$8)</formula>
    </cfRule>
    <cfRule type="expression" dxfId="1896" priority="396" stopIfTrue="1">
      <formula>AND(NOT(ISBLANK(AI$8)),AK22&lt;AI$9,NOT(ISBLANK(AK22)))</formula>
    </cfRule>
  </conditionalFormatting>
  <conditionalFormatting sqref="AK22">
    <cfRule type="expression" dxfId="1895" priority="393" stopIfTrue="1">
      <formula>AND(NOT(ISBLANK(AK$8)),AK22&gt;AK$8)</formula>
    </cfRule>
    <cfRule type="expression" dxfId="1894" priority="394" stopIfTrue="1">
      <formula>AND(NOT(ISBLANK(AK$8)),AK22&lt;AK$9,NOT(ISBLANK(AK22)))</formula>
    </cfRule>
  </conditionalFormatting>
  <conditionalFormatting sqref="AK22">
    <cfRule type="expression" dxfId="1893" priority="391" stopIfTrue="1">
      <formula>AND(NOT(ISBLANK(AK$8)),AK22&gt;AK$8)</formula>
    </cfRule>
    <cfRule type="expression" dxfId="1892" priority="392" stopIfTrue="1">
      <formula>AND(NOT(ISBLANK(AK$8)),AK22&lt;AK$9,NOT(ISBLANK(AK22)))</formula>
    </cfRule>
  </conditionalFormatting>
  <conditionalFormatting sqref="AK22">
    <cfRule type="expression" dxfId="1891" priority="389" stopIfTrue="1">
      <formula>AND(NOT(ISBLANK(AI$8)),AK22&gt;AI$8)</formula>
    </cfRule>
    <cfRule type="expression" dxfId="1890" priority="390" stopIfTrue="1">
      <formula>AND(NOT(ISBLANK(AI$8)),AK22&lt;AI$9,NOT(ISBLANK(AK22)))</formula>
    </cfRule>
  </conditionalFormatting>
  <conditionalFormatting sqref="AI22">
    <cfRule type="expression" dxfId="1889" priority="387" stopIfTrue="1">
      <formula>AND(NOT(ISBLANK(AI$8)),AI22&gt;AI$8)</formula>
    </cfRule>
    <cfRule type="expression" dxfId="1888" priority="388" stopIfTrue="1">
      <formula>AND(NOT(ISBLANK(AI$8)),AI22&lt;AI$9,NOT(ISBLANK(AI22)))</formula>
    </cfRule>
  </conditionalFormatting>
  <conditionalFormatting sqref="AK29">
    <cfRule type="expression" dxfId="1887" priority="385" stopIfTrue="1">
      <formula>AND(NOT(ISBLANK(AI$8)),AK29&gt;AI$8)</formula>
    </cfRule>
    <cfRule type="expression" dxfId="1886" priority="386" stopIfTrue="1">
      <formula>AND(NOT(ISBLANK(AI$8)),AK29&lt;AI$9,NOT(ISBLANK(AK29)))</formula>
    </cfRule>
  </conditionalFormatting>
  <conditionalFormatting sqref="AK29">
    <cfRule type="expression" dxfId="1885" priority="383" stopIfTrue="1">
      <formula>AND(NOT(ISBLANK(AK$8)),AK29&gt;AK$8)</formula>
    </cfRule>
    <cfRule type="expression" dxfId="1884" priority="384" stopIfTrue="1">
      <formula>AND(NOT(ISBLANK(AK$8)),AK29&lt;AK$9,NOT(ISBLANK(AK29)))</formula>
    </cfRule>
  </conditionalFormatting>
  <conditionalFormatting sqref="AK29">
    <cfRule type="expression" dxfId="1883" priority="381" stopIfTrue="1">
      <formula>AND(NOT(ISBLANK(AK$8)),AK29&gt;AK$8)</formula>
    </cfRule>
    <cfRule type="expression" dxfId="1882" priority="382" stopIfTrue="1">
      <formula>AND(NOT(ISBLANK(AK$8)),AK29&lt;AK$9,NOT(ISBLANK(AK29)))</formula>
    </cfRule>
  </conditionalFormatting>
  <conditionalFormatting sqref="AK29">
    <cfRule type="expression" dxfId="1881" priority="379" stopIfTrue="1">
      <formula>AND(NOT(ISBLANK(AI$8)),AK29&gt;AI$8)</formula>
    </cfRule>
    <cfRule type="expression" dxfId="1880" priority="380" stopIfTrue="1">
      <formula>AND(NOT(ISBLANK(AI$8)),AK29&lt;AI$9,NOT(ISBLANK(AK29)))</formula>
    </cfRule>
  </conditionalFormatting>
  <conditionalFormatting sqref="AI29">
    <cfRule type="expression" dxfId="1879" priority="377" stopIfTrue="1">
      <formula>AND(NOT(ISBLANK(AI$8)),AI29&gt;AI$8)</formula>
    </cfRule>
    <cfRule type="expression" dxfId="1878" priority="378" stopIfTrue="1">
      <formula>AND(NOT(ISBLANK(AI$8)),AI29&lt;AI$9,NOT(ISBLANK(AI29)))</formula>
    </cfRule>
  </conditionalFormatting>
  <conditionalFormatting sqref="AK36">
    <cfRule type="expression" dxfId="1877" priority="375" stopIfTrue="1">
      <formula>AND(NOT(ISBLANK(AI$8)),AK36&gt;AI$8)</formula>
    </cfRule>
    <cfRule type="expression" dxfId="1876" priority="376" stopIfTrue="1">
      <formula>AND(NOT(ISBLANK(AI$8)),AK36&lt;AI$9,NOT(ISBLANK(AK36)))</formula>
    </cfRule>
  </conditionalFormatting>
  <conditionalFormatting sqref="AK36">
    <cfRule type="expression" dxfId="1875" priority="373" stopIfTrue="1">
      <formula>AND(NOT(ISBLANK(AK$8)),AK36&gt;AK$8)</formula>
    </cfRule>
    <cfRule type="expression" dxfId="1874" priority="374" stopIfTrue="1">
      <formula>AND(NOT(ISBLANK(AK$8)),AK36&lt;AK$9,NOT(ISBLANK(AK36)))</formula>
    </cfRule>
  </conditionalFormatting>
  <conditionalFormatting sqref="AK36">
    <cfRule type="expression" dxfId="1873" priority="371" stopIfTrue="1">
      <formula>AND(NOT(ISBLANK(AK$8)),AK36&gt;AK$8)</formula>
    </cfRule>
    <cfRule type="expression" dxfId="1872" priority="372" stopIfTrue="1">
      <formula>AND(NOT(ISBLANK(AK$8)),AK36&lt;AK$9,NOT(ISBLANK(AK36)))</formula>
    </cfRule>
  </conditionalFormatting>
  <conditionalFormatting sqref="AK36">
    <cfRule type="expression" dxfId="1871" priority="369" stopIfTrue="1">
      <formula>AND(NOT(ISBLANK(AI$8)),AK36&gt;AI$8)</formula>
    </cfRule>
    <cfRule type="expression" dxfId="1870" priority="370" stopIfTrue="1">
      <formula>AND(NOT(ISBLANK(AI$8)),AK36&lt;AI$9,NOT(ISBLANK(AK36)))</formula>
    </cfRule>
  </conditionalFormatting>
  <conditionalFormatting sqref="AI36">
    <cfRule type="expression" dxfId="1869" priority="367" stopIfTrue="1">
      <formula>AND(NOT(ISBLANK(AI$8)),AI36&gt;AI$8)</formula>
    </cfRule>
    <cfRule type="expression" dxfId="1868" priority="368" stopIfTrue="1">
      <formula>AND(NOT(ISBLANK(AI$8)),AI36&lt;AI$9,NOT(ISBLANK(AI36)))</formula>
    </cfRule>
  </conditionalFormatting>
  <conditionalFormatting sqref="AK15:AK23">
    <cfRule type="expression" dxfId="1867" priority="365" stopIfTrue="1">
      <formula>AND(NOT(ISBLANK(AK$8)),AK15&gt;AK$8)</formula>
    </cfRule>
    <cfRule type="expression" dxfId="1866" priority="366" stopIfTrue="1">
      <formula>AND(NOT(ISBLANK(AK$8)),AK15&lt;AK$9,NOT(ISBLANK(AK15)))</formula>
    </cfRule>
  </conditionalFormatting>
  <conditionalFormatting sqref="AG15">
    <cfRule type="expression" dxfId="1865" priority="363" stopIfTrue="1">
      <formula>AND(NOT(ISBLANK(AG$8)),AG15&gt;AG$8)</formula>
    </cfRule>
    <cfRule type="expression" dxfId="1864" priority="364" stopIfTrue="1">
      <formula>AND(NOT(ISBLANK(AG$8)),AG15&lt;AG$9,NOT(ISBLANK(AG15)))</formula>
    </cfRule>
  </conditionalFormatting>
  <conditionalFormatting sqref="AG15">
    <cfRule type="expression" dxfId="1863" priority="361" stopIfTrue="1">
      <formula>AND(NOT(ISBLANK(AG$8)),AG15&gt;AG$8)</formula>
    </cfRule>
    <cfRule type="expression" dxfId="1862" priority="362" stopIfTrue="1">
      <formula>AND(NOT(ISBLANK(AG$8)),AG15&lt;AG$9,NOT(ISBLANK(AG15)))</formula>
    </cfRule>
  </conditionalFormatting>
  <conditionalFormatting sqref="AG15">
    <cfRule type="expression" dxfId="1861" priority="359" stopIfTrue="1">
      <formula>AND(NOT(ISBLANK(AE$8)),AG15&gt;AE$8)</formula>
    </cfRule>
    <cfRule type="expression" dxfId="1860" priority="360" stopIfTrue="1">
      <formula>AND(NOT(ISBLANK(AE$8)),AG15&lt;AE$9,NOT(ISBLANK(AG15)))</formula>
    </cfRule>
  </conditionalFormatting>
  <conditionalFormatting sqref="AG15">
    <cfRule type="expression" dxfId="1859" priority="357" stopIfTrue="1">
      <formula>AND(NOT(ISBLANK(AE$8)),AG15&gt;AE$8)</formula>
    </cfRule>
    <cfRule type="expression" dxfId="1858" priority="358" stopIfTrue="1">
      <formula>AND(NOT(ISBLANK(AE$8)),AG15&lt;AE$9,NOT(ISBLANK(AG15)))</formula>
    </cfRule>
  </conditionalFormatting>
  <conditionalFormatting sqref="AG15">
    <cfRule type="expression" dxfId="1857" priority="355" stopIfTrue="1">
      <formula>AND(NOT(ISBLANK(AG$8)),AG15&gt;AG$8)</formula>
    </cfRule>
    <cfRule type="expression" dxfId="1856" priority="356" stopIfTrue="1">
      <formula>AND(NOT(ISBLANK(AG$8)),AG15&lt;AG$9,NOT(ISBLANK(AG15)))</formula>
    </cfRule>
  </conditionalFormatting>
  <conditionalFormatting sqref="AG15">
    <cfRule type="expression" dxfId="1855" priority="353" stopIfTrue="1">
      <formula>AND(NOT(ISBLANK(AG$8)),AG15&gt;AG$8)</formula>
    </cfRule>
    <cfRule type="expression" dxfId="1854" priority="354" stopIfTrue="1">
      <formula>AND(NOT(ISBLANK(AG$8)),AG15&lt;AG$9,NOT(ISBLANK(AG15)))</formula>
    </cfRule>
  </conditionalFormatting>
  <conditionalFormatting sqref="AG15">
    <cfRule type="expression" dxfId="1853" priority="351" stopIfTrue="1">
      <formula>AND(NOT(ISBLANK(AE$8)),AG15&gt;AE$8)</formula>
    </cfRule>
    <cfRule type="expression" dxfId="1852" priority="352" stopIfTrue="1">
      <formula>AND(NOT(ISBLANK(AE$8)),AG15&lt;AE$9,NOT(ISBLANK(AG15)))</formula>
    </cfRule>
  </conditionalFormatting>
  <conditionalFormatting sqref="AG15">
    <cfRule type="expression" dxfId="1851" priority="349" stopIfTrue="1">
      <formula>AND(NOT(ISBLANK(AG$8)),AG15&gt;AG$8)</formula>
    </cfRule>
    <cfRule type="expression" dxfId="1850" priority="350" stopIfTrue="1">
      <formula>AND(NOT(ISBLANK(AG$8)),AG15&lt;AG$9,NOT(ISBLANK(AG15)))</formula>
    </cfRule>
  </conditionalFormatting>
  <conditionalFormatting sqref="AG22">
    <cfRule type="expression" dxfId="1849" priority="347" stopIfTrue="1">
      <formula>AND(NOT(ISBLANK(AG$8)),AG22&gt;AG$8)</formula>
    </cfRule>
    <cfRule type="expression" dxfId="1848" priority="348" stopIfTrue="1">
      <formula>AND(NOT(ISBLANK(AG$8)),AG22&lt;AG$9,NOT(ISBLANK(AG22)))</formula>
    </cfRule>
  </conditionalFormatting>
  <conditionalFormatting sqref="AG22">
    <cfRule type="expression" dxfId="1847" priority="345" stopIfTrue="1">
      <formula>AND(NOT(ISBLANK(AG$8)),AG22&gt;AG$8)</formula>
    </cfRule>
    <cfRule type="expression" dxfId="1846" priority="346" stopIfTrue="1">
      <formula>AND(NOT(ISBLANK(AG$8)),AG22&lt;AG$9,NOT(ISBLANK(AG22)))</formula>
    </cfRule>
  </conditionalFormatting>
  <conditionalFormatting sqref="AG22">
    <cfRule type="expression" dxfId="1845" priority="343" stopIfTrue="1">
      <formula>AND(NOT(ISBLANK(AE$8)),AG22&gt;AE$8)</formula>
    </cfRule>
    <cfRule type="expression" dxfId="1844" priority="344" stopIfTrue="1">
      <formula>AND(NOT(ISBLANK(AE$8)),AG22&lt;AE$9,NOT(ISBLANK(AG22)))</formula>
    </cfRule>
  </conditionalFormatting>
  <conditionalFormatting sqref="AG22">
    <cfRule type="expression" dxfId="1843" priority="341" stopIfTrue="1">
      <formula>AND(NOT(ISBLANK(AE$8)),AG22&gt;AE$8)</formula>
    </cfRule>
    <cfRule type="expression" dxfId="1842" priority="342" stopIfTrue="1">
      <formula>AND(NOT(ISBLANK(AE$8)),AG22&lt;AE$9,NOT(ISBLANK(AG22)))</formula>
    </cfRule>
  </conditionalFormatting>
  <conditionalFormatting sqref="AG22">
    <cfRule type="expression" dxfId="1841" priority="339" stopIfTrue="1">
      <formula>AND(NOT(ISBLANK(AG$8)),AG22&gt;AG$8)</formula>
    </cfRule>
    <cfRule type="expression" dxfId="1840" priority="340" stopIfTrue="1">
      <formula>AND(NOT(ISBLANK(AG$8)),AG22&lt;AG$9,NOT(ISBLANK(AG22)))</formula>
    </cfRule>
  </conditionalFormatting>
  <conditionalFormatting sqref="AG22">
    <cfRule type="expression" dxfId="1839" priority="337" stopIfTrue="1">
      <formula>AND(NOT(ISBLANK(AG$8)),AG22&gt;AG$8)</formula>
    </cfRule>
    <cfRule type="expression" dxfId="1838" priority="338" stopIfTrue="1">
      <formula>AND(NOT(ISBLANK(AG$8)),AG22&lt;AG$9,NOT(ISBLANK(AG22)))</formula>
    </cfRule>
  </conditionalFormatting>
  <conditionalFormatting sqref="AG22">
    <cfRule type="expression" dxfId="1837" priority="335" stopIfTrue="1">
      <formula>AND(NOT(ISBLANK(AE$8)),AG22&gt;AE$8)</formula>
    </cfRule>
    <cfRule type="expression" dxfId="1836" priority="336" stopIfTrue="1">
      <formula>AND(NOT(ISBLANK(AE$8)),AG22&lt;AE$9,NOT(ISBLANK(AG22)))</formula>
    </cfRule>
  </conditionalFormatting>
  <conditionalFormatting sqref="AG22">
    <cfRule type="expression" dxfId="1835" priority="333" stopIfTrue="1">
      <formula>AND(NOT(ISBLANK(AG$8)),AG22&gt;AG$8)</formula>
    </cfRule>
    <cfRule type="expression" dxfId="1834" priority="334" stopIfTrue="1">
      <formula>AND(NOT(ISBLANK(AG$8)),AG22&lt;AG$9,NOT(ISBLANK(AG22)))</formula>
    </cfRule>
  </conditionalFormatting>
  <conditionalFormatting sqref="AG29">
    <cfRule type="expression" dxfId="1833" priority="331" stopIfTrue="1">
      <formula>AND(NOT(ISBLANK(AG$8)),AG29&gt;AG$8)</formula>
    </cfRule>
    <cfRule type="expression" dxfId="1832" priority="332" stopIfTrue="1">
      <formula>AND(NOT(ISBLANK(AG$8)),AG29&lt;AG$9,NOT(ISBLANK(AG29)))</formula>
    </cfRule>
  </conditionalFormatting>
  <conditionalFormatting sqref="AG29">
    <cfRule type="expression" dxfId="1831" priority="329" stopIfTrue="1">
      <formula>AND(NOT(ISBLANK(AG$8)),AG29&gt;AG$8)</formula>
    </cfRule>
    <cfRule type="expression" dxfId="1830" priority="330" stopIfTrue="1">
      <formula>AND(NOT(ISBLANK(AG$8)),AG29&lt;AG$9,NOT(ISBLANK(AG29)))</formula>
    </cfRule>
  </conditionalFormatting>
  <conditionalFormatting sqref="AG29">
    <cfRule type="expression" dxfId="1829" priority="327" stopIfTrue="1">
      <formula>AND(NOT(ISBLANK(AE$8)),AG29&gt;AE$8)</formula>
    </cfRule>
    <cfRule type="expression" dxfId="1828" priority="328" stopIfTrue="1">
      <formula>AND(NOT(ISBLANK(AE$8)),AG29&lt;AE$9,NOT(ISBLANK(AG29)))</formula>
    </cfRule>
  </conditionalFormatting>
  <conditionalFormatting sqref="AG29">
    <cfRule type="expression" dxfId="1827" priority="325" stopIfTrue="1">
      <formula>AND(NOT(ISBLANK(AE$8)),AG29&gt;AE$8)</formula>
    </cfRule>
    <cfRule type="expression" dxfId="1826" priority="326" stopIfTrue="1">
      <formula>AND(NOT(ISBLANK(AE$8)),AG29&lt;AE$9,NOT(ISBLANK(AG29)))</formula>
    </cfRule>
  </conditionalFormatting>
  <conditionalFormatting sqref="AG29">
    <cfRule type="expression" dxfId="1825" priority="323" stopIfTrue="1">
      <formula>AND(NOT(ISBLANK(AG$8)),AG29&gt;AG$8)</formula>
    </cfRule>
    <cfRule type="expression" dxfId="1824" priority="324" stopIfTrue="1">
      <formula>AND(NOT(ISBLANK(AG$8)),AG29&lt;AG$9,NOT(ISBLANK(AG29)))</formula>
    </cfRule>
  </conditionalFormatting>
  <conditionalFormatting sqref="AG29">
    <cfRule type="expression" dxfId="1823" priority="321" stopIfTrue="1">
      <formula>AND(NOT(ISBLANK(AG$8)),AG29&gt;AG$8)</formula>
    </cfRule>
    <cfRule type="expression" dxfId="1822" priority="322" stopIfTrue="1">
      <formula>AND(NOT(ISBLANK(AG$8)),AG29&lt;AG$9,NOT(ISBLANK(AG29)))</formula>
    </cfRule>
  </conditionalFormatting>
  <conditionalFormatting sqref="AG29">
    <cfRule type="expression" dxfId="1821" priority="319" stopIfTrue="1">
      <formula>AND(NOT(ISBLANK(AE$8)),AG29&gt;AE$8)</formula>
    </cfRule>
    <cfRule type="expression" dxfId="1820" priority="320" stopIfTrue="1">
      <formula>AND(NOT(ISBLANK(AE$8)),AG29&lt;AE$9,NOT(ISBLANK(AG29)))</formula>
    </cfRule>
  </conditionalFormatting>
  <conditionalFormatting sqref="AG29">
    <cfRule type="expression" dxfId="1819" priority="317" stopIfTrue="1">
      <formula>AND(NOT(ISBLANK(AG$8)),AG29&gt;AG$8)</formula>
    </cfRule>
    <cfRule type="expression" dxfId="1818" priority="318" stopIfTrue="1">
      <formula>AND(NOT(ISBLANK(AG$8)),AG29&lt;AG$9,NOT(ISBLANK(AG29)))</formula>
    </cfRule>
  </conditionalFormatting>
  <conditionalFormatting sqref="AG36">
    <cfRule type="expression" dxfId="1817" priority="315" stopIfTrue="1">
      <formula>AND(NOT(ISBLANK(AG$8)),AG36&gt;AG$8)</formula>
    </cfRule>
    <cfRule type="expression" dxfId="1816" priority="316" stopIfTrue="1">
      <formula>AND(NOT(ISBLANK(AG$8)),AG36&lt;AG$9,NOT(ISBLANK(AG36)))</formula>
    </cfRule>
  </conditionalFormatting>
  <conditionalFormatting sqref="AG36">
    <cfRule type="expression" dxfId="1815" priority="313" stopIfTrue="1">
      <formula>AND(NOT(ISBLANK(AG$8)),AG36&gt;AG$8)</formula>
    </cfRule>
    <cfRule type="expression" dxfId="1814" priority="314" stopIfTrue="1">
      <formula>AND(NOT(ISBLANK(AG$8)),AG36&lt;AG$9,NOT(ISBLANK(AG36)))</formula>
    </cfRule>
  </conditionalFormatting>
  <conditionalFormatting sqref="AG36">
    <cfRule type="expression" dxfId="1813" priority="311" stopIfTrue="1">
      <formula>AND(NOT(ISBLANK(AE$8)),AG36&gt;AE$8)</formula>
    </cfRule>
    <cfRule type="expression" dxfId="1812" priority="312" stopIfTrue="1">
      <formula>AND(NOT(ISBLANK(AE$8)),AG36&lt;AE$9,NOT(ISBLANK(AG36)))</formula>
    </cfRule>
  </conditionalFormatting>
  <conditionalFormatting sqref="AG36">
    <cfRule type="expression" dxfId="1811" priority="309" stopIfTrue="1">
      <formula>AND(NOT(ISBLANK(AE$8)),AG36&gt;AE$8)</formula>
    </cfRule>
    <cfRule type="expression" dxfId="1810" priority="310" stopIfTrue="1">
      <formula>AND(NOT(ISBLANK(AE$8)),AG36&lt;AE$9,NOT(ISBLANK(AG36)))</formula>
    </cfRule>
  </conditionalFormatting>
  <conditionalFormatting sqref="AG36">
    <cfRule type="expression" dxfId="1809" priority="307" stopIfTrue="1">
      <formula>AND(NOT(ISBLANK(AG$8)),AG36&gt;AG$8)</formula>
    </cfRule>
    <cfRule type="expression" dxfId="1808" priority="308" stopIfTrue="1">
      <formula>AND(NOT(ISBLANK(AG$8)),AG36&lt;AG$9,NOT(ISBLANK(AG36)))</formula>
    </cfRule>
  </conditionalFormatting>
  <conditionalFormatting sqref="AG36">
    <cfRule type="expression" dxfId="1807" priority="305" stopIfTrue="1">
      <formula>AND(NOT(ISBLANK(AG$8)),AG36&gt;AG$8)</formula>
    </cfRule>
    <cfRule type="expression" dxfId="1806" priority="306" stopIfTrue="1">
      <formula>AND(NOT(ISBLANK(AG$8)),AG36&lt;AG$9,NOT(ISBLANK(AG36)))</formula>
    </cfRule>
  </conditionalFormatting>
  <conditionalFormatting sqref="AG36">
    <cfRule type="expression" dxfId="1805" priority="303" stopIfTrue="1">
      <formula>AND(NOT(ISBLANK(AE$8)),AG36&gt;AE$8)</formula>
    </cfRule>
    <cfRule type="expression" dxfId="1804" priority="304" stopIfTrue="1">
      <formula>AND(NOT(ISBLANK(AE$8)),AG36&lt;AE$9,NOT(ISBLANK(AG36)))</formula>
    </cfRule>
  </conditionalFormatting>
  <conditionalFormatting sqref="AG36">
    <cfRule type="expression" dxfId="1803" priority="301" stopIfTrue="1">
      <formula>AND(NOT(ISBLANK(AG$8)),AG36&gt;AG$8)</formula>
    </cfRule>
    <cfRule type="expression" dxfId="1802" priority="302" stopIfTrue="1">
      <formula>AND(NOT(ISBLANK(AG$8)),AG36&lt;AG$9,NOT(ISBLANK(AG36)))</formula>
    </cfRule>
  </conditionalFormatting>
  <conditionalFormatting sqref="CI16">
    <cfRule type="expression" dxfId="1801" priority="299" stopIfTrue="1">
      <formula>AND(NOT(ISBLANK(CI$8)),CI16&gt;CI$8)</formula>
    </cfRule>
    <cfRule type="expression" dxfId="1800" priority="300" stopIfTrue="1">
      <formula>AND(NOT(ISBLANK(CI$8)),CI16&lt;CI$9,NOT(ISBLANK(CI16)))</formula>
    </cfRule>
  </conditionalFormatting>
  <conditionalFormatting sqref="CI15">
    <cfRule type="expression" dxfId="1799" priority="297" stopIfTrue="1">
      <formula>AND(NOT(ISBLANK(CI$8)),CI15&gt;CI$8)</formula>
    </cfRule>
    <cfRule type="expression" dxfId="1798" priority="298" stopIfTrue="1">
      <formula>AND(NOT(ISBLANK(CI$8)),CI15&lt;CI$9,NOT(ISBLANK(CI15)))</formula>
    </cfRule>
  </conditionalFormatting>
  <conditionalFormatting sqref="CI15">
    <cfRule type="expression" dxfId="1797" priority="295" stopIfTrue="1">
      <formula>AND(NOT(ISBLANK(CI$8)),CI15&gt;CI$8)</formula>
    </cfRule>
    <cfRule type="expression" dxfId="1796" priority="296" stopIfTrue="1">
      <formula>AND(NOT(ISBLANK(CI$8)),CI15&lt;CI$9,NOT(ISBLANK(CI15)))</formula>
    </cfRule>
  </conditionalFormatting>
  <conditionalFormatting sqref="CW15">
    <cfRule type="expression" dxfId="1795" priority="293" stopIfTrue="1">
      <formula>AND(NOT(ISBLANK(CW$8)),CW15&gt;CW$8)</formula>
    </cfRule>
    <cfRule type="expression" dxfId="1794" priority="294" stopIfTrue="1">
      <formula>AND(NOT(ISBLANK(CW$8)),CW15&lt;CW$9,NOT(ISBLANK(CW15)))</formula>
    </cfRule>
  </conditionalFormatting>
  <conditionalFormatting sqref="CW15">
    <cfRule type="expression" dxfId="1793" priority="291" stopIfTrue="1">
      <formula>AND(NOT(ISBLANK(CW$8)),CW15&gt;CW$8)</formula>
    </cfRule>
    <cfRule type="expression" dxfId="1792" priority="292" stopIfTrue="1">
      <formula>AND(NOT(ISBLANK(CW$8)),CW15&lt;CW$9,NOT(ISBLANK(CW15)))</formula>
    </cfRule>
  </conditionalFormatting>
  <conditionalFormatting sqref="DA15">
    <cfRule type="expression" dxfId="1791" priority="289" stopIfTrue="1">
      <formula>AND(NOT(ISBLANK(DA$8)),DA15&gt;DA$8)</formula>
    </cfRule>
    <cfRule type="expression" dxfId="1790" priority="290" stopIfTrue="1">
      <formula>AND(NOT(ISBLANK(DA$8)),DA15&lt;DA$9,NOT(ISBLANK(DA15)))</formula>
    </cfRule>
  </conditionalFormatting>
  <conditionalFormatting sqref="DA15">
    <cfRule type="expression" dxfId="1789" priority="287" stopIfTrue="1">
      <formula>AND(NOT(ISBLANK(DA$8)),DA15&gt;DA$8)</formula>
    </cfRule>
    <cfRule type="expression" dxfId="1788" priority="288" stopIfTrue="1">
      <formula>AND(NOT(ISBLANK(DA$8)),DA15&lt;DA$9,NOT(ISBLANK(DA15)))</formula>
    </cfRule>
  </conditionalFormatting>
  <conditionalFormatting sqref="DC15">
    <cfRule type="expression" dxfId="1787" priority="285" stopIfTrue="1">
      <formula>AND(NOT(ISBLANK(DC$8)),DC15&gt;DC$8)</formula>
    </cfRule>
    <cfRule type="expression" dxfId="1786" priority="286" stopIfTrue="1">
      <formula>AND(NOT(ISBLANK(DC$8)),DC15&lt;DC$9,NOT(ISBLANK(DC15)))</formula>
    </cfRule>
  </conditionalFormatting>
  <conditionalFormatting sqref="DC15">
    <cfRule type="expression" dxfId="1785" priority="283" stopIfTrue="1">
      <formula>AND(NOT(ISBLANK(DC$8)),DC15&gt;DC$8)</formula>
    </cfRule>
    <cfRule type="expression" dxfId="1784" priority="284" stopIfTrue="1">
      <formula>AND(NOT(ISBLANK(DC$8)),DC15&lt;DC$9,NOT(ISBLANK(DC15)))</formula>
    </cfRule>
  </conditionalFormatting>
  <conditionalFormatting sqref="DE15">
    <cfRule type="expression" dxfId="1783" priority="281" stopIfTrue="1">
      <formula>AND(NOT(ISBLANK(DE$8)),DE15&gt;DE$8)</formula>
    </cfRule>
    <cfRule type="expression" dxfId="1782" priority="282" stopIfTrue="1">
      <formula>AND(NOT(ISBLANK(DE$8)),DE15&lt;DE$9,NOT(ISBLANK(DE15)))</formula>
    </cfRule>
  </conditionalFormatting>
  <conditionalFormatting sqref="DE15">
    <cfRule type="expression" dxfId="1781" priority="279" stopIfTrue="1">
      <formula>AND(NOT(ISBLANK(DE$8)),DE15&gt;DE$8)</formula>
    </cfRule>
    <cfRule type="expression" dxfId="1780" priority="280" stopIfTrue="1">
      <formula>AND(NOT(ISBLANK(DE$8)),DE15&lt;DE$9,NOT(ISBLANK(DE15)))</formula>
    </cfRule>
  </conditionalFormatting>
  <conditionalFormatting sqref="DG15">
    <cfRule type="expression" dxfId="1779" priority="277" stopIfTrue="1">
      <formula>AND(NOT(ISBLANK(DG$8)),DG15&gt;DG$8)</formula>
    </cfRule>
    <cfRule type="expression" dxfId="1778" priority="278" stopIfTrue="1">
      <formula>AND(NOT(ISBLANK(DG$8)),DG15&lt;DG$9,NOT(ISBLANK(DG15)))</formula>
    </cfRule>
  </conditionalFormatting>
  <conditionalFormatting sqref="DG15">
    <cfRule type="expression" dxfId="1777" priority="275" stopIfTrue="1">
      <formula>AND(NOT(ISBLANK(DG$8)),DG15&gt;DG$8)</formula>
    </cfRule>
    <cfRule type="expression" dxfId="1776" priority="276" stopIfTrue="1">
      <formula>AND(NOT(ISBLANK(DG$8)),DG15&lt;DG$9,NOT(ISBLANK(DG15)))</formula>
    </cfRule>
  </conditionalFormatting>
  <conditionalFormatting sqref="AK16">
    <cfRule type="expression" dxfId="1775" priority="273" stopIfTrue="1">
      <formula>AND(NOT(ISBLANK(AK$8)),AK16&gt;AK$8)</formula>
    </cfRule>
    <cfRule type="expression" dxfId="1774" priority="274" stopIfTrue="1">
      <formula>AND(NOT(ISBLANK(AK$8)),AK16&lt;AK$9,NOT(ISBLANK(AK16)))</formula>
    </cfRule>
  </conditionalFormatting>
  <conditionalFormatting sqref="AK16">
    <cfRule type="expression" dxfId="1773" priority="271" stopIfTrue="1">
      <formula>AND(NOT(ISBLANK(AK$8)),AK16&gt;AK$8)</formula>
    </cfRule>
    <cfRule type="expression" dxfId="1772" priority="272" stopIfTrue="1">
      <formula>AND(NOT(ISBLANK(AK$8)),AK16&lt;AK$9,NOT(ISBLANK(AK16)))</formula>
    </cfRule>
  </conditionalFormatting>
  <conditionalFormatting sqref="AK16">
    <cfRule type="expression" dxfId="1771" priority="269" stopIfTrue="1">
      <formula>AND(NOT(ISBLANK(AI$8)),AK16&gt;AI$8)</formula>
    </cfRule>
    <cfRule type="expression" dxfId="1770" priority="270" stopIfTrue="1">
      <formula>AND(NOT(ISBLANK(AI$8)),AK16&lt;AI$9,NOT(ISBLANK(AK16)))</formula>
    </cfRule>
  </conditionalFormatting>
  <conditionalFormatting sqref="AI16">
    <cfRule type="expression" dxfId="1769" priority="267" stopIfTrue="1">
      <formula>AND(NOT(ISBLANK(AI$8)),AI16&gt;AI$8)</formula>
    </cfRule>
    <cfRule type="expression" dxfId="1768" priority="268" stopIfTrue="1">
      <formula>AND(NOT(ISBLANK(AI$8)),AI16&lt;AI$9,NOT(ISBLANK(AI16)))</formula>
    </cfRule>
  </conditionalFormatting>
  <conditionalFormatting sqref="AK16">
    <cfRule type="expression" dxfId="1767" priority="265" stopIfTrue="1">
      <formula>AND(NOT(ISBLANK(AI$8)),AK16&gt;AI$8)</formula>
    </cfRule>
    <cfRule type="expression" dxfId="1766" priority="266" stopIfTrue="1">
      <formula>AND(NOT(ISBLANK(AI$8)),AK16&lt;AI$9,NOT(ISBLANK(AK16)))</formula>
    </cfRule>
  </conditionalFormatting>
  <conditionalFormatting sqref="AK16">
    <cfRule type="expression" dxfId="1765" priority="263" stopIfTrue="1">
      <formula>AND(NOT(ISBLANK(AK$8)),AK16&gt;AK$8)</formula>
    </cfRule>
    <cfRule type="expression" dxfId="1764" priority="264" stopIfTrue="1">
      <formula>AND(NOT(ISBLANK(AK$8)),AK16&lt;AK$9,NOT(ISBLANK(AK16)))</formula>
    </cfRule>
  </conditionalFormatting>
  <conditionalFormatting sqref="AK16">
    <cfRule type="expression" dxfId="1763" priority="261" stopIfTrue="1">
      <formula>AND(NOT(ISBLANK(AK$8)),AK16&gt;AK$8)</formula>
    </cfRule>
    <cfRule type="expression" dxfId="1762" priority="262" stopIfTrue="1">
      <formula>AND(NOT(ISBLANK(AK$8)),AK16&lt;AK$9,NOT(ISBLANK(AK16)))</formula>
    </cfRule>
  </conditionalFormatting>
  <conditionalFormatting sqref="AK16">
    <cfRule type="expression" dxfId="1761" priority="259" stopIfTrue="1">
      <formula>AND(NOT(ISBLANK(AI$8)),AK16&gt;AI$8)</formula>
    </cfRule>
    <cfRule type="expression" dxfId="1760" priority="260" stopIfTrue="1">
      <formula>AND(NOT(ISBLANK(AI$8)),AK16&lt;AI$9,NOT(ISBLANK(AK16)))</formula>
    </cfRule>
  </conditionalFormatting>
  <conditionalFormatting sqref="AI16">
    <cfRule type="expression" dxfId="1759" priority="257" stopIfTrue="1">
      <formula>AND(NOT(ISBLANK(AI$8)),AI16&gt;AI$8)</formula>
    </cfRule>
    <cfRule type="expression" dxfId="1758" priority="258" stopIfTrue="1">
      <formula>AND(NOT(ISBLANK(AI$8)),AI16&lt;AI$9,NOT(ISBLANK(AI16)))</formula>
    </cfRule>
  </conditionalFormatting>
  <conditionalFormatting sqref="AG16">
    <cfRule type="expression" dxfId="1757" priority="255" stopIfTrue="1">
      <formula>AND(NOT(ISBLANK(AG$8)),AG16&gt;AG$8)</formula>
    </cfRule>
    <cfRule type="expression" dxfId="1756" priority="256" stopIfTrue="1">
      <formula>AND(NOT(ISBLANK(AG$8)),AG16&lt;AG$9,NOT(ISBLANK(AG16)))</formula>
    </cfRule>
  </conditionalFormatting>
  <conditionalFormatting sqref="AG16">
    <cfRule type="expression" dxfId="1755" priority="253" stopIfTrue="1">
      <formula>AND(NOT(ISBLANK(AG$8)),AG16&gt;AG$8)</formula>
    </cfRule>
    <cfRule type="expression" dxfId="1754" priority="254" stopIfTrue="1">
      <formula>AND(NOT(ISBLANK(AG$8)),AG16&lt;AG$9,NOT(ISBLANK(AG16)))</formula>
    </cfRule>
  </conditionalFormatting>
  <conditionalFormatting sqref="AG16">
    <cfRule type="expression" dxfId="1753" priority="251" stopIfTrue="1">
      <formula>AND(NOT(ISBLANK(AE$8)),AG16&gt;AE$8)</formula>
    </cfRule>
    <cfRule type="expression" dxfId="1752" priority="252" stopIfTrue="1">
      <formula>AND(NOT(ISBLANK(AE$8)),AG16&lt;AE$9,NOT(ISBLANK(AG16)))</formula>
    </cfRule>
  </conditionalFormatting>
  <conditionalFormatting sqref="AG16">
    <cfRule type="expression" dxfId="1751" priority="249" stopIfTrue="1">
      <formula>AND(NOT(ISBLANK(AE$8)),AG16&gt;AE$8)</formula>
    </cfRule>
    <cfRule type="expression" dxfId="1750" priority="250" stopIfTrue="1">
      <formula>AND(NOT(ISBLANK(AE$8)),AG16&lt;AE$9,NOT(ISBLANK(AG16)))</formula>
    </cfRule>
  </conditionalFormatting>
  <conditionalFormatting sqref="AG16">
    <cfRule type="expression" dxfId="1749" priority="247" stopIfTrue="1">
      <formula>AND(NOT(ISBLANK(AG$8)),AG16&gt;AG$8)</formula>
    </cfRule>
    <cfRule type="expression" dxfId="1748" priority="248" stopIfTrue="1">
      <formula>AND(NOT(ISBLANK(AG$8)),AG16&lt;AG$9,NOT(ISBLANK(AG16)))</formula>
    </cfRule>
  </conditionalFormatting>
  <conditionalFormatting sqref="AG16">
    <cfRule type="expression" dxfId="1747" priority="245" stopIfTrue="1">
      <formula>AND(NOT(ISBLANK(AG$8)),AG16&gt;AG$8)</formula>
    </cfRule>
    <cfRule type="expression" dxfId="1746" priority="246" stopIfTrue="1">
      <formula>AND(NOT(ISBLANK(AG$8)),AG16&lt;AG$9,NOT(ISBLANK(AG16)))</formula>
    </cfRule>
  </conditionalFormatting>
  <conditionalFormatting sqref="AG16">
    <cfRule type="expression" dxfId="1745" priority="243" stopIfTrue="1">
      <formula>AND(NOT(ISBLANK(AE$8)),AG16&gt;AE$8)</formula>
    </cfRule>
    <cfRule type="expression" dxfId="1744" priority="244" stopIfTrue="1">
      <formula>AND(NOT(ISBLANK(AE$8)),AG16&lt;AE$9,NOT(ISBLANK(AG16)))</formula>
    </cfRule>
  </conditionalFormatting>
  <conditionalFormatting sqref="AG16">
    <cfRule type="expression" dxfId="1743" priority="241" stopIfTrue="1">
      <formula>AND(NOT(ISBLANK(AG$8)),AG16&gt;AG$8)</formula>
    </cfRule>
    <cfRule type="expression" dxfId="1742" priority="242" stopIfTrue="1">
      <formula>AND(NOT(ISBLANK(AG$8)),AG16&lt;AG$9,NOT(ISBLANK(AG16)))</formula>
    </cfRule>
  </conditionalFormatting>
  <conditionalFormatting sqref="CI16">
    <cfRule type="expression" dxfId="1741" priority="239" stopIfTrue="1">
      <formula>AND(NOT(ISBLANK(CI$8)),CI16&gt;CI$8)</formula>
    </cfRule>
    <cfRule type="expression" dxfId="1740" priority="240" stopIfTrue="1">
      <formula>AND(NOT(ISBLANK(CI$8)),CI16&lt;CI$9,NOT(ISBLANK(CI16)))</formula>
    </cfRule>
  </conditionalFormatting>
  <conditionalFormatting sqref="CI16">
    <cfRule type="expression" dxfId="1739" priority="237" stopIfTrue="1">
      <formula>AND(NOT(ISBLANK(CI$8)),CI16&gt;CI$8)</formula>
    </cfRule>
    <cfRule type="expression" dxfId="1738" priority="238" stopIfTrue="1">
      <formula>AND(NOT(ISBLANK(CI$8)),CI16&lt;CI$9,NOT(ISBLANK(CI16)))</formula>
    </cfRule>
  </conditionalFormatting>
  <conditionalFormatting sqref="CW16">
    <cfRule type="expression" dxfId="1737" priority="235" stopIfTrue="1">
      <formula>AND(NOT(ISBLANK(CW$8)),CW16&gt;CW$8)</formula>
    </cfRule>
    <cfRule type="expression" dxfId="1736" priority="236" stopIfTrue="1">
      <formula>AND(NOT(ISBLANK(CW$8)),CW16&lt;CW$9,NOT(ISBLANK(CW16)))</formula>
    </cfRule>
  </conditionalFormatting>
  <conditionalFormatting sqref="CW16">
    <cfRule type="expression" dxfId="1735" priority="233" stopIfTrue="1">
      <formula>AND(NOT(ISBLANK(CW$8)),CW16&gt;CW$8)</formula>
    </cfRule>
    <cfRule type="expression" dxfId="1734" priority="234" stopIfTrue="1">
      <formula>AND(NOT(ISBLANK(CW$8)),CW16&lt;CW$9,NOT(ISBLANK(CW16)))</formula>
    </cfRule>
  </conditionalFormatting>
  <conditionalFormatting sqref="DA16">
    <cfRule type="expression" dxfId="1733" priority="231" stopIfTrue="1">
      <formula>AND(NOT(ISBLANK(DA$8)),DA16&gt;DA$8)</formula>
    </cfRule>
    <cfRule type="expression" dxfId="1732" priority="232" stopIfTrue="1">
      <formula>AND(NOT(ISBLANK(DA$8)),DA16&lt;DA$9,NOT(ISBLANK(DA16)))</formula>
    </cfRule>
  </conditionalFormatting>
  <conditionalFormatting sqref="DA16">
    <cfRule type="expression" dxfId="1731" priority="229" stopIfTrue="1">
      <formula>AND(NOT(ISBLANK(DA$8)),DA16&gt;DA$8)</formula>
    </cfRule>
    <cfRule type="expression" dxfId="1730" priority="230" stopIfTrue="1">
      <formula>AND(NOT(ISBLANK(DA$8)),DA16&lt;DA$9,NOT(ISBLANK(DA16)))</formula>
    </cfRule>
  </conditionalFormatting>
  <conditionalFormatting sqref="DC16">
    <cfRule type="expression" dxfId="1729" priority="227" stopIfTrue="1">
      <formula>AND(NOT(ISBLANK(DC$8)),DC16&gt;DC$8)</formula>
    </cfRule>
    <cfRule type="expression" dxfId="1728" priority="228" stopIfTrue="1">
      <formula>AND(NOT(ISBLANK(DC$8)),DC16&lt;DC$9,NOT(ISBLANK(DC16)))</formula>
    </cfRule>
  </conditionalFormatting>
  <conditionalFormatting sqref="DC16">
    <cfRule type="expression" dxfId="1727" priority="225" stopIfTrue="1">
      <formula>AND(NOT(ISBLANK(DC$8)),DC16&gt;DC$8)</formula>
    </cfRule>
    <cfRule type="expression" dxfId="1726" priority="226" stopIfTrue="1">
      <formula>AND(NOT(ISBLANK(DC$8)),DC16&lt;DC$9,NOT(ISBLANK(DC16)))</formula>
    </cfRule>
  </conditionalFormatting>
  <conditionalFormatting sqref="DE16">
    <cfRule type="expression" dxfId="1725" priority="223" stopIfTrue="1">
      <formula>AND(NOT(ISBLANK(DE$8)),DE16&gt;DE$8)</formula>
    </cfRule>
    <cfRule type="expression" dxfId="1724" priority="224" stopIfTrue="1">
      <formula>AND(NOT(ISBLANK(DE$8)),DE16&lt;DE$9,NOT(ISBLANK(DE16)))</formula>
    </cfRule>
  </conditionalFormatting>
  <conditionalFormatting sqref="DE16">
    <cfRule type="expression" dxfId="1723" priority="221" stopIfTrue="1">
      <formula>AND(NOT(ISBLANK(DE$8)),DE16&gt;DE$8)</formula>
    </cfRule>
    <cfRule type="expression" dxfId="1722" priority="222" stopIfTrue="1">
      <formula>AND(NOT(ISBLANK(DE$8)),DE16&lt;DE$9,NOT(ISBLANK(DE16)))</formula>
    </cfRule>
  </conditionalFormatting>
  <conditionalFormatting sqref="DG16">
    <cfRule type="expression" dxfId="1721" priority="219" stopIfTrue="1">
      <formula>AND(NOT(ISBLANK(DG$8)),DG16&gt;DG$8)</formula>
    </cfRule>
    <cfRule type="expression" dxfId="1720" priority="220" stopIfTrue="1">
      <formula>AND(NOT(ISBLANK(DG$8)),DG16&lt;DG$9,NOT(ISBLANK(DG16)))</formula>
    </cfRule>
  </conditionalFormatting>
  <conditionalFormatting sqref="DG16">
    <cfRule type="expression" dxfId="1719" priority="217" stopIfTrue="1">
      <formula>AND(NOT(ISBLANK(DG$8)),DG16&gt;DG$8)</formula>
    </cfRule>
    <cfRule type="expression" dxfId="1718" priority="218" stopIfTrue="1">
      <formula>AND(NOT(ISBLANK(DG$8)),DG16&lt;DG$9,NOT(ISBLANK(DG16)))</formula>
    </cfRule>
  </conditionalFormatting>
  <conditionalFormatting sqref="AK23">
    <cfRule type="expression" dxfId="1717" priority="215" stopIfTrue="1">
      <formula>AND(NOT(ISBLANK(AK$8)),AK23&gt;AK$8)</formula>
    </cfRule>
    <cfRule type="expression" dxfId="1716" priority="216" stopIfTrue="1">
      <formula>AND(NOT(ISBLANK(AK$8)),AK23&lt;AK$9,NOT(ISBLANK(AK23)))</formula>
    </cfRule>
  </conditionalFormatting>
  <conditionalFormatting sqref="AK23">
    <cfRule type="expression" dxfId="1715" priority="213" stopIfTrue="1">
      <formula>AND(NOT(ISBLANK(AK$8)),AK23&gt;AK$8)</formula>
    </cfRule>
    <cfRule type="expression" dxfId="1714" priority="214" stopIfTrue="1">
      <formula>AND(NOT(ISBLANK(AK$8)),AK23&lt;AK$9,NOT(ISBLANK(AK23)))</formula>
    </cfRule>
  </conditionalFormatting>
  <conditionalFormatting sqref="AK23">
    <cfRule type="expression" dxfId="1713" priority="211" stopIfTrue="1">
      <formula>AND(NOT(ISBLANK(AI$8)),AK23&gt;AI$8)</formula>
    </cfRule>
    <cfRule type="expression" dxfId="1712" priority="212" stopIfTrue="1">
      <formula>AND(NOT(ISBLANK(AI$8)),AK23&lt;AI$9,NOT(ISBLANK(AK23)))</formula>
    </cfRule>
  </conditionalFormatting>
  <conditionalFormatting sqref="AI23">
    <cfRule type="expression" dxfId="1711" priority="209" stopIfTrue="1">
      <formula>AND(NOT(ISBLANK(AI$8)),AI23&gt;AI$8)</formula>
    </cfRule>
    <cfRule type="expression" dxfId="1710" priority="210" stopIfTrue="1">
      <formula>AND(NOT(ISBLANK(AI$8)),AI23&lt;AI$9,NOT(ISBLANK(AI23)))</formula>
    </cfRule>
  </conditionalFormatting>
  <conditionalFormatting sqref="AK23">
    <cfRule type="expression" dxfId="1709" priority="207" stopIfTrue="1">
      <formula>AND(NOT(ISBLANK(AI$8)),AK23&gt;AI$8)</formula>
    </cfRule>
    <cfRule type="expression" dxfId="1708" priority="208" stopIfTrue="1">
      <formula>AND(NOT(ISBLANK(AI$8)),AK23&lt;AI$9,NOT(ISBLANK(AK23)))</formula>
    </cfRule>
  </conditionalFormatting>
  <conditionalFormatting sqref="AK23">
    <cfRule type="expression" dxfId="1707" priority="205" stopIfTrue="1">
      <formula>AND(NOT(ISBLANK(AK$8)),AK23&gt;AK$8)</formula>
    </cfRule>
    <cfRule type="expression" dxfId="1706" priority="206" stopIfTrue="1">
      <formula>AND(NOT(ISBLANK(AK$8)),AK23&lt;AK$9,NOT(ISBLANK(AK23)))</formula>
    </cfRule>
  </conditionalFormatting>
  <conditionalFormatting sqref="AK23">
    <cfRule type="expression" dxfId="1705" priority="203" stopIfTrue="1">
      <formula>AND(NOT(ISBLANK(AK$8)),AK23&gt;AK$8)</formula>
    </cfRule>
    <cfRule type="expression" dxfId="1704" priority="204" stopIfTrue="1">
      <formula>AND(NOT(ISBLANK(AK$8)),AK23&lt;AK$9,NOT(ISBLANK(AK23)))</formula>
    </cfRule>
  </conditionalFormatting>
  <conditionalFormatting sqref="AK23">
    <cfRule type="expression" dxfId="1703" priority="201" stopIfTrue="1">
      <formula>AND(NOT(ISBLANK(AI$8)),AK23&gt;AI$8)</formula>
    </cfRule>
    <cfRule type="expression" dxfId="1702" priority="202" stopIfTrue="1">
      <formula>AND(NOT(ISBLANK(AI$8)),AK23&lt;AI$9,NOT(ISBLANK(AK23)))</formula>
    </cfRule>
  </conditionalFormatting>
  <conditionalFormatting sqref="AI23">
    <cfRule type="expression" dxfId="1701" priority="199" stopIfTrue="1">
      <formula>AND(NOT(ISBLANK(AI$8)),AI23&gt;AI$8)</formula>
    </cfRule>
    <cfRule type="expression" dxfId="1700" priority="200" stopIfTrue="1">
      <formula>AND(NOT(ISBLANK(AI$8)),AI23&lt;AI$9,NOT(ISBLANK(AI23)))</formula>
    </cfRule>
  </conditionalFormatting>
  <conditionalFormatting sqref="AG23">
    <cfRule type="expression" dxfId="1699" priority="197" stopIfTrue="1">
      <formula>AND(NOT(ISBLANK(AG$8)),AG23&gt;AG$8)</formula>
    </cfRule>
    <cfRule type="expression" dxfId="1698" priority="198" stopIfTrue="1">
      <formula>AND(NOT(ISBLANK(AG$8)),AG23&lt;AG$9,NOT(ISBLANK(AG23)))</formula>
    </cfRule>
  </conditionalFormatting>
  <conditionalFormatting sqref="AG23">
    <cfRule type="expression" dxfId="1697" priority="195" stopIfTrue="1">
      <formula>AND(NOT(ISBLANK(AG$8)),AG23&gt;AG$8)</formula>
    </cfRule>
    <cfRule type="expression" dxfId="1696" priority="196" stopIfTrue="1">
      <formula>AND(NOT(ISBLANK(AG$8)),AG23&lt;AG$9,NOT(ISBLANK(AG23)))</formula>
    </cfRule>
  </conditionalFormatting>
  <conditionalFormatting sqref="AG23">
    <cfRule type="expression" dxfId="1695" priority="193" stopIfTrue="1">
      <formula>AND(NOT(ISBLANK(AE$8)),AG23&gt;AE$8)</formula>
    </cfRule>
    <cfRule type="expression" dxfId="1694" priority="194" stopIfTrue="1">
      <formula>AND(NOT(ISBLANK(AE$8)),AG23&lt;AE$9,NOT(ISBLANK(AG23)))</formula>
    </cfRule>
  </conditionalFormatting>
  <conditionalFormatting sqref="AG23">
    <cfRule type="expression" dxfId="1693" priority="191" stopIfTrue="1">
      <formula>AND(NOT(ISBLANK(AE$8)),AG23&gt;AE$8)</formula>
    </cfRule>
    <cfRule type="expression" dxfId="1692" priority="192" stopIfTrue="1">
      <formula>AND(NOT(ISBLANK(AE$8)),AG23&lt;AE$9,NOT(ISBLANK(AG23)))</formula>
    </cfRule>
  </conditionalFormatting>
  <conditionalFormatting sqref="AG23">
    <cfRule type="expression" dxfId="1691" priority="189" stopIfTrue="1">
      <formula>AND(NOT(ISBLANK(AG$8)),AG23&gt;AG$8)</formula>
    </cfRule>
    <cfRule type="expression" dxfId="1690" priority="190" stopIfTrue="1">
      <formula>AND(NOT(ISBLANK(AG$8)),AG23&lt;AG$9,NOT(ISBLANK(AG23)))</formula>
    </cfRule>
  </conditionalFormatting>
  <conditionalFormatting sqref="AG23">
    <cfRule type="expression" dxfId="1689" priority="187" stopIfTrue="1">
      <formula>AND(NOT(ISBLANK(AG$8)),AG23&gt;AG$8)</formula>
    </cfRule>
    <cfRule type="expression" dxfId="1688" priority="188" stopIfTrue="1">
      <formula>AND(NOT(ISBLANK(AG$8)),AG23&lt;AG$9,NOT(ISBLANK(AG23)))</formula>
    </cfRule>
  </conditionalFormatting>
  <conditionalFormatting sqref="AG23">
    <cfRule type="expression" dxfId="1687" priority="185" stopIfTrue="1">
      <formula>AND(NOT(ISBLANK(AE$8)),AG23&gt;AE$8)</formula>
    </cfRule>
    <cfRule type="expression" dxfId="1686" priority="186" stopIfTrue="1">
      <formula>AND(NOT(ISBLANK(AE$8)),AG23&lt;AE$9,NOT(ISBLANK(AG23)))</formula>
    </cfRule>
  </conditionalFormatting>
  <conditionalFormatting sqref="AG23">
    <cfRule type="expression" dxfId="1685" priority="183" stopIfTrue="1">
      <formula>AND(NOT(ISBLANK(AG$8)),AG23&gt;AG$8)</formula>
    </cfRule>
    <cfRule type="expression" dxfId="1684" priority="184" stopIfTrue="1">
      <formula>AND(NOT(ISBLANK(AG$8)),AG23&lt;AG$9,NOT(ISBLANK(AG23)))</formula>
    </cfRule>
  </conditionalFormatting>
  <conditionalFormatting sqref="CI23">
    <cfRule type="expression" dxfId="1683" priority="181" stopIfTrue="1">
      <formula>AND(NOT(ISBLANK(CI$8)),CI23&gt;CI$8)</formula>
    </cfRule>
    <cfRule type="expression" dxfId="1682" priority="182" stopIfTrue="1">
      <formula>AND(NOT(ISBLANK(CI$8)),CI23&lt;CI$9,NOT(ISBLANK(CI23)))</formula>
    </cfRule>
  </conditionalFormatting>
  <conditionalFormatting sqref="CI23">
    <cfRule type="expression" dxfId="1681" priority="179" stopIfTrue="1">
      <formula>AND(NOT(ISBLANK(CI$8)),CI23&gt;CI$8)</formula>
    </cfRule>
    <cfRule type="expression" dxfId="1680" priority="180" stopIfTrue="1">
      <formula>AND(NOT(ISBLANK(CI$8)),CI23&lt;CI$9,NOT(ISBLANK(CI23)))</formula>
    </cfRule>
  </conditionalFormatting>
  <conditionalFormatting sqref="CW23">
    <cfRule type="expression" dxfId="1679" priority="177" stopIfTrue="1">
      <formula>AND(NOT(ISBLANK(CW$8)),CW23&gt;CW$8)</formula>
    </cfRule>
    <cfRule type="expression" dxfId="1678" priority="178" stopIfTrue="1">
      <formula>AND(NOT(ISBLANK(CW$8)),CW23&lt;CW$9,NOT(ISBLANK(CW23)))</formula>
    </cfRule>
  </conditionalFormatting>
  <conditionalFormatting sqref="CW23">
    <cfRule type="expression" dxfId="1677" priority="175" stopIfTrue="1">
      <formula>AND(NOT(ISBLANK(CW$8)),CW23&gt;CW$8)</formula>
    </cfRule>
    <cfRule type="expression" dxfId="1676" priority="176" stopIfTrue="1">
      <formula>AND(NOT(ISBLANK(CW$8)),CW23&lt;CW$9,NOT(ISBLANK(CW23)))</formula>
    </cfRule>
  </conditionalFormatting>
  <conditionalFormatting sqref="DA23">
    <cfRule type="expression" dxfId="1675" priority="173" stopIfTrue="1">
      <formula>AND(NOT(ISBLANK(DA$8)),DA23&gt;DA$8)</formula>
    </cfRule>
    <cfRule type="expression" dxfId="1674" priority="174" stopIfTrue="1">
      <formula>AND(NOT(ISBLANK(DA$8)),DA23&lt;DA$9,NOT(ISBLANK(DA23)))</formula>
    </cfRule>
  </conditionalFormatting>
  <conditionalFormatting sqref="DA23">
    <cfRule type="expression" dxfId="1673" priority="171" stopIfTrue="1">
      <formula>AND(NOT(ISBLANK(DA$8)),DA23&gt;DA$8)</formula>
    </cfRule>
    <cfRule type="expression" dxfId="1672" priority="172" stopIfTrue="1">
      <formula>AND(NOT(ISBLANK(DA$8)),DA23&lt;DA$9,NOT(ISBLANK(DA23)))</formula>
    </cfRule>
  </conditionalFormatting>
  <conditionalFormatting sqref="DC23">
    <cfRule type="expression" dxfId="1671" priority="169" stopIfTrue="1">
      <formula>AND(NOT(ISBLANK(DC$8)),DC23&gt;DC$8)</formula>
    </cfRule>
    <cfRule type="expression" dxfId="1670" priority="170" stopIfTrue="1">
      <formula>AND(NOT(ISBLANK(DC$8)),DC23&lt;DC$9,NOT(ISBLANK(DC23)))</formula>
    </cfRule>
  </conditionalFormatting>
  <conditionalFormatting sqref="DC23">
    <cfRule type="expression" dxfId="1669" priority="167" stopIfTrue="1">
      <formula>AND(NOT(ISBLANK(DC$8)),DC23&gt;DC$8)</formula>
    </cfRule>
    <cfRule type="expression" dxfId="1668" priority="168" stopIfTrue="1">
      <formula>AND(NOT(ISBLANK(DC$8)),DC23&lt;DC$9,NOT(ISBLANK(DC23)))</formula>
    </cfRule>
  </conditionalFormatting>
  <conditionalFormatting sqref="DE23">
    <cfRule type="expression" dxfId="1667" priority="165" stopIfTrue="1">
      <formula>AND(NOT(ISBLANK(DE$8)),DE23&gt;DE$8)</formula>
    </cfRule>
    <cfRule type="expression" dxfId="1666" priority="166" stopIfTrue="1">
      <formula>AND(NOT(ISBLANK(DE$8)),DE23&lt;DE$9,NOT(ISBLANK(DE23)))</formula>
    </cfRule>
  </conditionalFormatting>
  <conditionalFormatting sqref="DE23">
    <cfRule type="expression" dxfId="1665" priority="163" stopIfTrue="1">
      <formula>AND(NOT(ISBLANK(DE$8)),DE23&gt;DE$8)</formula>
    </cfRule>
    <cfRule type="expression" dxfId="1664" priority="164" stopIfTrue="1">
      <formula>AND(NOT(ISBLANK(DE$8)),DE23&lt;DE$9,NOT(ISBLANK(DE23)))</formula>
    </cfRule>
  </conditionalFormatting>
  <conditionalFormatting sqref="DG23">
    <cfRule type="expression" dxfId="1663" priority="161" stopIfTrue="1">
      <formula>AND(NOT(ISBLANK(DG$8)),DG23&gt;DG$8)</formula>
    </cfRule>
    <cfRule type="expression" dxfId="1662" priority="162" stopIfTrue="1">
      <formula>AND(NOT(ISBLANK(DG$8)),DG23&lt;DG$9,NOT(ISBLANK(DG23)))</formula>
    </cfRule>
  </conditionalFormatting>
  <conditionalFormatting sqref="DG23">
    <cfRule type="expression" dxfId="1661" priority="159" stopIfTrue="1">
      <formula>AND(NOT(ISBLANK(DG$8)),DG23&gt;DG$8)</formula>
    </cfRule>
    <cfRule type="expression" dxfId="1660" priority="160" stopIfTrue="1">
      <formula>AND(NOT(ISBLANK(DG$8)),DG23&lt;DG$9,NOT(ISBLANK(DG23)))</formula>
    </cfRule>
  </conditionalFormatting>
  <conditionalFormatting sqref="AK31">
    <cfRule type="expression" dxfId="1659" priority="157" stopIfTrue="1">
      <formula>AND(NOT(ISBLANK(AK$8)),AK31&gt;AK$8)</formula>
    </cfRule>
    <cfRule type="expression" dxfId="1658" priority="158" stopIfTrue="1">
      <formula>AND(NOT(ISBLANK(AK$8)),AK31&lt;AK$9,NOT(ISBLANK(AK31)))</formula>
    </cfRule>
  </conditionalFormatting>
  <conditionalFormatting sqref="AK31">
    <cfRule type="expression" dxfId="1657" priority="155" stopIfTrue="1">
      <formula>AND(NOT(ISBLANK(AK$8)),AK31&gt;AK$8)</formula>
    </cfRule>
    <cfRule type="expression" dxfId="1656" priority="156" stopIfTrue="1">
      <formula>AND(NOT(ISBLANK(AK$8)),AK31&lt;AK$9,NOT(ISBLANK(AK31)))</formula>
    </cfRule>
  </conditionalFormatting>
  <conditionalFormatting sqref="AK31">
    <cfRule type="expression" dxfId="1655" priority="153" stopIfTrue="1">
      <formula>AND(NOT(ISBLANK(AI$8)),AK31&gt;AI$8)</formula>
    </cfRule>
    <cfRule type="expression" dxfId="1654" priority="154" stopIfTrue="1">
      <formula>AND(NOT(ISBLANK(AI$8)),AK31&lt;AI$9,NOT(ISBLANK(AK31)))</formula>
    </cfRule>
  </conditionalFormatting>
  <conditionalFormatting sqref="AI31">
    <cfRule type="expression" dxfId="1653" priority="151" stopIfTrue="1">
      <formula>AND(NOT(ISBLANK(AI$8)),AI31&gt;AI$8)</formula>
    </cfRule>
    <cfRule type="expression" dxfId="1652" priority="152" stopIfTrue="1">
      <formula>AND(NOT(ISBLANK(AI$8)),AI31&lt;AI$9,NOT(ISBLANK(AI31)))</formula>
    </cfRule>
  </conditionalFormatting>
  <conditionalFormatting sqref="AK31">
    <cfRule type="expression" dxfId="1651" priority="149" stopIfTrue="1">
      <formula>AND(NOT(ISBLANK(AI$8)),AK31&gt;AI$8)</formula>
    </cfRule>
    <cfRule type="expression" dxfId="1650" priority="150" stopIfTrue="1">
      <formula>AND(NOT(ISBLANK(AI$8)),AK31&lt;AI$9,NOT(ISBLANK(AK31)))</formula>
    </cfRule>
  </conditionalFormatting>
  <conditionalFormatting sqref="AK31">
    <cfRule type="expression" dxfId="1649" priority="147" stopIfTrue="1">
      <formula>AND(NOT(ISBLANK(AK$8)),AK31&gt;AK$8)</formula>
    </cfRule>
    <cfRule type="expression" dxfId="1648" priority="148" stopIfTrue="1">
      <formula>AND(NOT(ISBLANK(AK$8)),AK31&lt;AK$9,NOT(ISBLANK(AK31)))</formula>
    </cfRule>
  </conditionalFormatting>
  <conditionalFormatting sqref="AK31">
    <cfRule type="expression" dxfId="1647" priority="145" stopIfTrue="1">
      <formula>AND(NOT(ISBLANK(AK$8)),AK31&gt;AK$8)</formula>
    </cfRule>
    <cfRule type="expression" dxfId="1646" priority="146" stopIfTrue="1">
      <formula>AND(NOT(ISBLANK(AK$8)),AK31&lt;AK$9,NOT(ISBLANK(AK31)))</formula>
    </cfRule>
  </conditionalFormatting>
  <conditionalFormatting sqref="AK31">
    <cfRule type="expression" dxfId="1645" priority="143" stopIfTrue="1">
      <formula>AND(NOT(ISBLANK(AI$8)),AK31&gt;AI$8)</formula>
    </cfRule>
    <cfRule type="expression" dxfId="1644" priority="144" stopIfTrue="1">
      <formula>AND(NOT(ISBLANK(AI$8)),AK31&lt;AI$9,NOT(ISBLANK(AK31)))</formula>
    </cfRule>
  </conditionalFormatting>
  <conditionalFormatting sqref="AI31">
    <cfRule type="expression" dxfId="1643" priority="141" stopIfTrue="1">
      <formula>AND(NOT(ISBLANK(AI$8)),AI31&gt;AI$8)</formula>
    </cfRule>
    <cfRule type="expression" dxfId="1642" priority="142" stopIfTrue="1">
      <formula>AND(NOT(ISBLANK(AI$8)),AI31&lt;AI$9,NOT(ISBLANK(AI31)))</formula>
    </cfRule>
  </conditionalFormatting>
  <conditionalFormatting sqref="AK31">
    <cfRule type="expression" dxfId="1641" priority="139" stopIfTrue="1">
      <formula>AND(NOT(ISBLANK(AK$8)),AK31&gt;AK$8)</formula>
    </cfRule>
    <cfRule type="expression" dxfId="1640" priority="140" stopIfTrue="1">
      <formula>AND(NOT(ISBLANK(AK$8)),AK31&lt;AK$9,NOT(ISBLANK(AK31)))</formula>
    </cfRule>
  </conditionalFormatting>
  <conditionalFormatting sqref="AG31">
    <cfRule type="expression" dxfId="1639" priority="137" stopIfTrue="1">
      <formula>AND(NOT(ISBLANK(AG$8)),AG31&gt;AG$8)</formula>
    </cfRule>
    <cfRule type="expression" dxfId="1638" priority="138" stopIfTrue="1">
      <formula>AND(NOT(ISBLANK(AG$8)),AG31&lt;AG$9,NOT(ISBLANK(AG31)))</formula>
    </cfRule>
  </conditionalFormatting>
  <conditionalFormatting sqref="AG31">
    <cfRule type="expression" dxfId="1637" priority="135" stopIfTrue="1">
      <formula>AND(NOT(ISBLANK(AG$8)),AG31&gt;AG$8)</formula>
    </cfRule>
    <cfRule type="expression" dxfId="1636" priority="136" stopIfTrue="1">
      <formula>AND(NOT(ISBLANK(AG$8)),AG31&lt;AG$9,NOT(ISBLANK(AG31)))</formula>
    </cfRule>
  </conditionalFormatting>
  <conditionalFormatting sqref="AG31">
    <cfRule type="expression" dxfId="1635" priority="133" stopIfTrue="1">
      <formula>AND(NOT(ISBLANK(AE$8)),AG31&gt;AE$8)</formula>
    </cfRule>
    <cfRule type="expression" dxfId="1634" priority="134" stopIfTrue="1">
      <formula>AND(NOT(ISBLANK(AE$8)),AG31&lt;AE$9,NOT(ISBLANK(AG31)))</formula>
    </cfRule>
  </conditionalFormatting>
  <conditionalFormatting sqref="AG31">
    <cfRule type="expression" dxfId="1633" priority="131" stopIfTrue="1">
      <formula>AND(NOT(ISBLANK(AE$8)),AG31&gt;AE$8)</formula>
    </cfRule>
    <cfRule type="expression" dxfId="1632" priority="132" stopIfTrue="1">
      <formula>AND(NOT(ISBLANK(AE$8)),AG31&lt;AE$9,NOT(ISBLANK(AG31)))</formula>
    </cfRule>
  </conditionalFormatting>
  <conditionalFormatting sqref="AG31">
    <cfRule type="expression" dxfId="1631" priority="129" stopIfTrue="1">
      <formula>AND(NOT(ISBLANK(AG$8)),AG31&gt;AG$8)</formula>
    </cfRule>
    <cfRule type="expression" dxfId="1630" priority="130" stopIfTrue="1">
      <formula>AND(NOT(ISBLANK(AG$8)),AG31&lt;AG$9,NOT(ISBLANK(AG31)))</formula>
    </cfRule>
  </conditionalFormatting>
  <conditionalFormatting sqref="AG31">
    <cfRule type="expression" dxfId="1629" priority="127" stopIfTrue="1">
      <formula>AND(NOT(ISBLANK(AG$8)),AG31&gt;AG$8)</formula>
    </cfRule>
    <cfRule type="expression" dxfId="1628" priority="128" stopIfTrue="1">
      <formula>AND(NOT(ISBLANK(AG$8)),AG31&lt;AG$9,NOT(ISBLANK(AG31)))</formula>
    </cfRule>
  </conditionalFormatting>
  <conditionalFormatting sqref="AG31">
    <cfRule type="expression" dxfId="1627" priority="125" stopIfTrue="1">
      <formula>AND(NOT(ISBLANK(AE$8)),AG31&gt;AE$8)</formula>
    </cfRule>
    <cfRule type="expression" dxfId="1626" priority="126" stopIfTrue="1">
      <formula>AND(NOT(ISBLANK(AE$8)),AG31&lt;AE$9,NOT(ISBLANK(AG31)))</formula>
    </cfRule>
  </conditionalFormatting>
  <conditionalFormatting sqref="AG31">
    <cfRule type="expression" dxfId="1625" priority="123" stopIfTrue="1">
      <formula>AND(NOT(ISBLANK(AG$8)),AG31&gt;AG$8)</formula>
    </cfRule>
    <cfRule type="expression" dxfId="1624" priority="124" stopIfTrue="1">
      <formula>AND(NOT(ISBLANK(AG$8)),AG31&lt;AG$9,NOT(ISBLANK(AG31)))</formula>
    </cfRule>
  </conditionalFormatting>
  <conditionalFormatting sqref="CI31">
    <cfRule type="expression" dxfId="1623" priority="121" stopIfTrue="1">
      <formula>AND(NOT(ISBLANK(CI$8)),CI31&gt;CI$8)</formula>
    </cfRule>
    <cfRule type="expression" dxfId="1622" priority="122" stopIfTrue="1">
      <formula>AND(NOT(ISBLANK(CI$8)),CI31&lt;CI$9,NOT(ISBLANK(CI31)))</formula>
    </cfRule>
  </conditionalFormatting>
  <conditionalFormatting sqref="CI31">
    <cfRule type="expression" dxfId="1621" priority="119" stopIfTrue="1">
      <formula>AND(NOT(ISBLANK(CI$8)),CI31&gt;CI$8)</formula>
    </cfRule>
    <cfRule type="expression" dxfId="1620" priority="120" stopIfTrue="1">
      <formula>AND(NOT(ISBLANK(CI$8)),CI31&lt;CI$9,NOT(ISBLANK(CI31)))</formula>
    </cfRule>
  </conditionalFormatting>
  <conditionalFormatting sqref="CW31">
    <cfRule type="expression" dxfId="1619" priority="117" stopIfTrue="1">
      <formula>AND(NOT(ISBLANK(CW$8)),CW31&gt;CW$8)</formula>
    </cfRule>
    <cfRule type="expression" dxfId="1618" priority="118" stopIfTrue="1">
      <formula>AND(NOT(ISBLANK(CW$8)),CW31&lt;CW$9,NOT(ISBLANK(CW31)))</formula>
    </cfRule>
  </conditionalFormatting>
  <conditionalFormatting sqref="CW31">
    <cfRule type="expression" dxfId="1617" priority="115" stopIfTrue="1">
      <formula>AND(NOT(ISBLANK(CW$8)),CW31&gt;CW$8)</formula>
    </cfRule>
    <cfRule type="expression" dxfId="1616" priority="116" stopIfTrue="1">
      <formula>AND(NOT(ISBLANK(CW$8)),CW31&lt;CW$9,NOT(ISBLANK(CW31)))</formula>
    </cfRule>
  </conditionalFormatting>
  <conditionalFormatting sqref="DA31">
    <cfRule type="expression" dxfId="1615" priority="113" stopIfTrue="1">
      <formula>AND(NOT(ISBLANK(DA$8)),DA31&gt;DA$8)</formula>
    </cfRule>
    <cfRule type="expression" dxfId="1614" priority="114" stopIfTrue="1">
      <formula>AND(NOT(ISBLANK(DA$8)),DA31&lt;DA$9,NOT(ISBLANK(DA31)))</formula>
    </cfRule>
  </conditionalFormatting>
  <conditionalFormatting sqref="DA31">
    <cfRule type="expression" dxfId="1613" priority="111" stopIfTrue="1">
      <formula>AND(NOT(ISBLANK(DA$8)),DA31&gt;DA$8)</formula>
    </cfRule>
    <cfRule type="expression" dxfId="1612" priority="112" stopIfTrue="1">
      <formula>AND(NOT(ISBLANK(DA$8)),DA31&lt;DA$9,NOT(ISBLANK(DA31)))</formula>
    </cfRule>
  </conditionalFormatting>
  <conditionalFormatting sqref="DC31">
    <cfRule type="expression" dxfId="1611" priority="109" stopIfTrue="1">
      <formula>AND(NOT(ISBLANK(DC$8)),DC31&gt;DC$8)</formula>
    </cfRule>
    <cfRule type="expression" dxfId="1610" priority="110" stopIfTrue="1">
      <formula>AND(NOT(ISBLANK(DC$8)),DC31&lt;DC$9,NOT(ISBLANK(DC31)))</formula>
    </cfRule>
  </conditionalFormatting>
  <conditionalFormatting sqref="DC31">
    <cfRule type="expression" dxfId="1609" priority="107" stopIfTrue="1">
      <formula>AND(NOT(ISBLANK(DC$8)),DC31&gt;DC$8)</formula>
    </cfRule>
    <cfRule type="expression" dxfId="1608" priority="108" stopIfTrue="1">
      <formula>AND(NOT(ISBLANK(DC$8)),DC31&lt;DC$9,NOT(ISBLANK(DC31)))</formula>
    </cfRule>
  </conditionalFormatting>
  <conditionalFormatting sqref="DE31">
    <cfRule type="expression" dxfId="1607" priority="105" stopIfTrue="1">
      <formula>AND(NOT(ISBLANK(DE$8)),DE31&gt;DE$8)</formula>
    </cfRule>
    <cfRule type="expression" dxfId="1606" priority="106" stopIfTrue="1">
      <formula>AND(NOT(ISBLANK(DE$8)),DE31&lt;DE$9,NOT(ISBLANK(DE31)))</formula>
    </cfRule>
  </conditionalFormatting>
  <conditionalFormatting sqref="DE31">
    <cfRule type="expression" dxfId="1605" priority="103" stopIfTrue="1">
      <formula>AND(NOT(ISBLANK(DE$8)),DE31&gt;DE$8)</formula>
    </cfRule>
    <cfRule type="expression" dxfId="1604" priority="104" stopIfTrue="1">
      <formula>AND(NOT(ISBLANK(DE$8)),DE31&lt;DE$9,NOT(ISBLANK(DE31)))</formula>
    </cfRule>
  </conditionalFormatting>
  <conditionalFormatting sqref="DG31">
    <cfRule type="expression" dxfId="1603" priority="101" stopIfTrue="1">
      <formula>AND(NOT(ISBLANK(DG$8)),DG31&gt;DG$8)</formula>
    </cfRule>
    <cfRule type="expression" dxfId="1602" priority="102" stopIfTrue="1">
      <formula>AND(NOT(ISBLANK(DG$8)),DG31&lt;DG$9,NOT(ISBLANK(DG31)))</formula>
    </cfRule>
  </conditionalFormatting>
  <conditionalFormatting sqref="DG31">
    <cfRule type="expression" dxfId="1601" priority="99" stopIfTrue="1">
      <formula>AND(NOT(ISBLANK(DG$8)),DG31&gt;DG$8)</formula>
    </cfRule>
    <cfRule type="expression" dxfId="1600" priority="100" stopIfTrue="1">
      <formula>AND(NOT(ISBLANK(DG$8)),DG31&lt;DG$9,NOT(ISBLANK(DG31)))</formula>
    </cfRule>
  </conditionalFormatting>
  <conditionalFormatting sqref="AU38">
    <cfRule type="expression" dxfId="1599" priority="97" stopIfTrue="1">
      <formula>AND(NOT(ISBLANK(AU$8)),AU38&gt;AU$8)</formula>
    </cfRule>
    <cfRule type="expression" dxfId="1598" priority="98" stopIfTrue="1">
      <formula>AND(NOT(ISBLANK(AU$8)),AU38&lt;AU$9,NOT(ISBLANK(AU38)))</formula>
    </cfRule>
  </conditionalFormatting>
  <conditionalFormatting sqref="AU28">
    <cfRule type="expression" dxfId="1597" priority="95" stopIfTrue="1">
      <formula>AND(NOT(ISBLANK(AU$8)),AU28&gt;AU$8)</formula>
    </cfRule>
    <cfRule type="expression" dxfId="1596" priority="96" stopIfTrue="1">
      <formula>AND(NOT(ISBLANK(AU$8)),AU28&lt;AU$9,NOT(ISBLANK(AU28)))</formula>
    </cfRule>
  </conditionalFormatting>
  <conditionalFormatting sqref="CY16">
    <cfRule type="expression" dxfId="1595" priority="1" stopIfTrue="1">
      <formula>AND(NOT(ISBLANK(CY$8)),CY16&gt;CY$8)</formula>
    </cfRule>
    <cfRule type="expression" dxfId="1594" priority="2" stopIfTrue="1">
      <formula>AND(NOT(ISBLANK(CY$8)),CY16&lt;CY$9,NOT(ISBLANK(CY16)))</formula>
    </cfRule>
  </conditionalFormatting>
  <conditionalFormatting sqref="DA16">
    <cfRule type="expression" dxfId="1593" priority="93" stopIfTrue="1">
      <formula>AND(NOT(ISBLANK(DA$8)),DA16&gt;DA$8)</formula>
    </cfRule>
    <cfRule type="expression" dxfId="1592" priority="94" stopIfTrue="1">
      <formula>AND(NOT(ISBLANK(DA$8)),DA16&lt;DA$9,NOT(ISBLANK(DA16)))</formula>
    </cfRule>
  </conditionalFormatting>
  <conditionalFormatting sqref="DA16">
    <cfRule type="expression" dxfId="1591" priority="91" stopIfTrue="1">
      <formula>AND(NOT(ISBLANK(DA$8)),DA16&gt;DA$8)</formula>
    </cfRule>
    <cfRule type="expression" dxfId="1590" priority="92" stopIfTrue="1">
      <formula>AND(NOT(ISBLANK(DA$8)),DA16&lt;DA$9,NOT(ISBLANK(DA16)))</formula>
    </cfRule>
  </conditionalFormatting>
  <conditionalFormatting sqref="DA16">
    <cfRule type="expression" dxfId="1589" priority="89" stopIfTrue="1">
      <formula>AND(NOT(ISBLANK(DA$8)),DA16&gt;DA$8)</formula>
    </cfRule>
    <cfRule type="expression" dxfId="1588" priority="90" stopIfTrue="1">
      <formula>AND(NOT(ISBLANK(DA$8)),DA16&lt;DA$9,NOT(ISBLANK(DA16)))</formula>
    </cfRule>
  </conditionalFormatting>
  <conditionalFormatting sqref="CC16">
    <cfRule type="expression" dxfId="1587" priority="87" stopIfTrue="1">
      <formula>AND(NOT(ISBLANK(CC$8)),CC16&gt;CC$8)</formula>
    </cfRule>
    <cfRule type="expression" dxfId="1586" priority="88" stopIfTrue="1">
      <formula>AND(NOT(ISBLANK(CC$8)),CC16&lt;CC$9,NOT(ISBLANK(CC16)))</formula>
    </cfRule>
  </conditionalFormatting>
  <conditionalFormatting sqref="CC16">
    <cfRule type="expression" dxfId="1585" priority="85" stopIfTrue="1">
      <formula>AND(NOT(ISBLANK(CC$8)),CC16&gt;CC$8)</formula>
    </cfRule>
    <cfRule type="expression" dxfId="1584" priority="86" stopIfTrue="1">
      <formula>AND(NOT(ISBLANK(CC$8)),CC16&lt;CC$9,NOT(ISBLANK(CC16)))</formula>
    </cfRule>
  </conditionalFormatting>
  <conditionalFormatting sqref="CQ16">
    <cfRule type="expression" dxfId="1583" priority="83" stopIfTrue="1">
      <formula>AND(NOT(ISBLANK(CQ$8)),CQ16&gt;CQ$8)</formula>
    </cfRule>
    <cfRule type="expression" dxfId="1582" priority="84" stopIfTrue="1">
      <formula>AND(NOT(ISBLANK(CQ$8)),CQ16&lt;CQ$9,NOT(ISBLANK(CQ16)))</formula>
    </cfRule>
  </conditionalFormatting>
  <conditionalFormatting sqref="CQ16">
    <cfRule type="expression" dxfId="1581" priority="81" stopIfTrue="1">
      <formula>AND(NOT(ISBLANK(CQ$8)),CQ16&gt;CQ$8)</formula>
    </cfRule>
    <cfRule type="expression" dxfId="1580" priority="82" stopIfTrue="1">
      <formula>AND(NOT(ISBLANK(CQ$8)),CQ16&lt;CQ$9,NOT(ISBLANK(CQ16)))</formula>
    </cfRule>
  </conditionalFormatting>
  <conditionalFormatting sqref="DE16">
    <cfRule type="expression" dxfId="1579" priority="79" stopIfTrue="1">
      <formula>AND(NOT(ISBLANK(DE$8)),DE16&gt;DE$8)</formula>
    </cfRule>
    <cfRule type="expression" dxfId="1578" priority="80" stopIfTrue="1">
      <formula>AND(NOT(ISBLANK(DE$8)),DE16&lt;DE$9,NOT(ISBLANK(DE16)))</formula>
    </cfRule>
  </conditionalFormatting>
  <conditionalFormatting sqref="DE16">
    <cfRule type="expression" dxfId="1577" priority="77" stopIfTrue="1">
      <formula>AND(NOT(ISBLANK(DE$8)),DE16&gt;DE$8)</formula>
    </cfRule>
    <cfRule type="expression" dxfId="1576" priority="78" stopIfTrue="1">
      <formula>AND(NOT(ISBLANK(DE$8)),DE16&lt;DE$9,NOT(ISBLANK(DE16)))</formula>
    </cfRule>
  </conditionalFormatting>
  <conditionalFormatting sqref="DE16">
    <cfRule type="expression" dxfId="1575" priority="75" stopIfTrue="1">
      <formula>AND(NOT(ISBLANK(DE$8)),DE16&gt;DE$8)</formula>
    </cfRule>
    <cfRule type="expression" dxfId="1574" priority="76" stopIfTrue="1">
      <formula>AND(NOT(ISBLANK(DE$8)),DE16&lt;DE$9,NOT(ISBLANK(DE16)))</formula>
    </cfRule>
  </conditionalFormatting>
  <conditionalFormatting sqref="DE16">
    <cfRule type="expression" dxfId="1573" priority="73" stopIfTrue="1">
      <formula>AND(NOT(ISBLANK(DE$8)),DE16&gt;DE$8)</formula>
    </cfRule>
    <cfRule type="expression" dxfId="1572" priority="74" stopIfTrue="1">
      <formula>AND(NOT(ISBLANK(DE$8)),DE16&lt;DE$9,NOT(ISBLANK(DE16)))</formula>
    </cfRule>
  </conditionalFormatting>
  <conditionalFormatting sqref="CS16">
    <cfRule type="expression" dxfId="1571" priority="71" stopIfTrue="1">
      <formula>AND(NOT(ISBLANK(CS$8)),CS16&gt;CS$8)</formula>
    </cfRule>
    <cfRule type="expression" dxfId="1570" priority="72" stopIfTrue="1">
      <formula>AND(NOT(ISBLANK(CS$8)),CS16&lt;CS$9,NOT(ISBLANK(CS16)))</formula>
    </cfRule>
  </conditionalFormatting>
  <conditionalFormatting sqref="CS16">
    <cfRule type="expression" dxfId="1569" priority="69" stopIfTrue="1">
      <formula>AND(NOT(ISBLANK(CS$8)),CS16&gt;CS$8)</formula>
    </cfRule>
    <cfRule type="expression" dxfId="1568" priority="70" stopIfTrue="1">
      <formula>AND(NOT(ISBLANK(CS$8)),CS16&lt;CS$9,NOT(ISBLANK(CS16)))</formula>
    </cfRule>
  </conditionalFormatting>
  <conditionalFormatting sqref="CS16">
    <cfRule type="expression" dxfId="1567" priority="67" stopIfTrue="1">
      <formula>AND(NOT(ISBLANK(CS$8)),CS16&gt;CS$8)</formula>
    </cfRule>
    <cfRule type="expression" dxfId="1566" priority="68" stopIfTrue="1">
      <formula>AND(NOT(ISBLANK(CS$8)),CS16&lt;CS$9,NOT(ISBLANK(CS16)))</formula>
    </cfRule>
  </conditionalFormatting>
  <conditionalFormatting sqref="CS16">
    <cfRule type="expression" dxfId="1565" priority="65" stopIfTrue="1">
      <formula>AND(NOT(ISBLANK(CS$8)),CS16&gt;CS$8)</formula>
    </cfRule>
    <cfRule type="expression" dxfId="1564" priority="66" stopIfTrue="1">
      <formula>AND(NOT(ISBLANK(CS$8)),CS16&lt;CS$9,NOT(ISBLANK(CS16)))</formula>
    </cfRule>
  </conditionalFormatting>
  <conditionalFormatting sqref="CS16">
    <cfRule type="expression" dxfId="1563" priority="63" stopIfTrue="1">
      <formula>AND(NOT(ISBLANK(CS$8)),CS16&gt;CS$8)</formula>
    </cfRule>
    <cfRule type="expression" dxfId="1562" priority="64" stopIfTrue="1">
      <formula>AND(NOT(ISBLANK(CS$8)),CS16&lt;CS$9,NOT(ISBLANK(CS16)))</formula>
    </cfRule>
  </conditionalFormatting>
  <conditionalFormatting sqref="CS16">
    <cfRule type="expression" dxfId="1561" priority="61" stopIfTrue="1">
      <formula>AND(NOT(ISBLANK(CS$8)),CS16&gt;CS$8)</formula>
    </cfRule>
    <cfRule type="expression" dxfId="1560" priority="62" stopIfTrue="1">
      <formula>AND(NOT(ISBLANK(CS$8)),CS16&lt;CS$9,NOT(ISBLANK(CS16)))</formula>
    </cfRule>
  </conditionalFormatting>
  <conditionalFormatting sqref="CW16">
    <cfRule type="expression" dxfId="1559" priority="59" stopIfTrue="1">
      <formula>AND(NOT(ISBLANK(CW$8)),CW16&gt;CW$8)</formula>
    </cfRule>
    <cfRule type="expression" dxfId="1558" priority="60" stopIfTrue="1">
      <formula>AND(NOT(ISBLANK(CW$8)),CW16&lt;CW$9,NOT(ISBLANK(CW16)))</formula>
    </cfRule>
  </conditionalFormatting>
  <conditionalFormatting sqref="CW16">
    <cfRule type="expression" dxfId="1557" priority="57" stopIfTrue="1">
      <formula>AND(NOT(ISBLANK(CW$8)),CW16&gt;CW$8)</formula>
    </cfRule>
    <cfRule type="expression" dxfId="1556" priority="58" stopIfTrue="1">
      <formula>AND(NOT(ISBLANK(CW$8)),CW16&lt;CW$9,NOT(ISBLANK(CW16)))</formula>
    </cfRule>
  </conditionalFormatting>
  <conditionalFormatting sqref="CW16">
    <cfRule type="expression" dxfId="1555" priority="55" stopIfTrue="1">
      <formula>AND(NOT(ISBLANK(CW$8)),CW16&gt;CW$8)</formula>
    </cfRule>
    <cfRule type="expression" dxfId="1554" priority="56" stopIfTrue="1">
      <formula>AND(NOT(ISBLANK(CW$8)),CW16&lt;CW$9,NOT(ISBLANK(CW16)))</formula>
    </cfRule>
  </conditionalFormatting>
  <conditionalFormatting sqref="CW16">
    <cfRule type="expression" dxfId="1553" priority="53" stopIfTrue="1">
      <formula>AND(NOT(ISBLANK(CW$8)),CW16&gt;CW$8)</formula>
    </cfRule>
    <cfRule type="expression" dxfId="1552" priority="54" stopIfTrue="1">
      <formula>AND(NOT(ISBLANK(CW$8)),CW16&lt;CW$9,NOT(ISBLANK(CW16)))</formula>
    </cfRule>
  </conditionalFormatting>
  <conditionalFormatting sqref="CW16">
    <cfRule type="expression" dxfId="1551" priority="51" stopIfTrue="1">
      <formula>AND(NOT(ISBLANK(CW$8)),CW16&gt;CW$8)</formula>
    </cfRule>
    <cfRule type="expression" dxfId="1550" priority="52" stopIfTrue="1">
      <formula>AND(NOT(ISBLANK(CW$8)),CW16&lt;CW$9,NOT(ISBLANK(CW16)))</formula>
    </cfRule>
  </conditionalFormatting>
  <conditionalFormatting sqref="CW16">
    <cfRule type="expression" dxfId="1549" priority="49" stopIfTrue="1">
      <formula>AND(NOT(ISBLANK(CW$8)),CW16&gt;CW$8)</formula>
    </cfRule>
    <cfRule type="expression" dxfId="1548" priority="50" stopIfTrue="1">
      <formula>AND(NOT(ISBLANK(CW$8)),CW16&lt;CW$9,NOT(ISBLANK(CW16)))</formula>
    </cfRule>
  </conditionalFormatting>
  <conditionalFormatting sqref="CW16">
    <cfRule type="expression" dxfId="1547" priority="47" stopIfTrue="1">
      <formula>AND(NOT(ISBLANK(CW$8)),CW16&gt;CW$8)</formula>
    </cfRule>
    <cfRule type="expression" dxfId="1546" priority="48" stopIfTrue="1">
      <formula>AND(NOT(ISBLANK(CW$8)),CW16&lt;CW$9,NOT(ISBLANK(CW16)))</formula>
    </cfRule>
  </conditionalFormatting>
  <conditionalFormatting sqref="CW16">
    <cfRule type="expression" dxfId="1545" priority="45" stopIfTrue="1">
      <formula>AND(NOT(ISBLANK(CW$8)),CW16&gt;CW$8)</formula>
    </cfRule>
    <cfRule type="expression" dxfId="1544" priority="46" stopIfTrue="1">
      <formula>AND(NOT(ISBLANK(CW$8)),CW16&lt;CW$9,NOT(ISBLANK(CW16)))</formula>
    </cfRule>
  </conditionalFormatting>
  <conditionalFormatting sqref="CW16">
    <cfRule type="expression" dxfId="1543" priority="43" stopIfTrue="1">
      <formula>AND(NOT(ISBLANK(CW$8)),CW16&gt;CW$8)</formula>
    </cfRule>
    <cfRule type="expression" dxfId="1542" priority="44" stopIfTrue="1">
      <formula>AND(NOT(ISBLANK(CW$8)),CW16&lt;CW$9,NOT(ISBLANK(CW16)))</formula>
    </cfRule>
  </conditionalFormatting>
  <conditionalFormatting sqref="CW16">
    <cfRule type="expression" dxfId="1541" priority="41" stopIfTrue="1">
      <formula>AND(NOT(ISBLANK(CW$8)),CW16&gt;CW$8)</formula>
    </cfRule>
    <cfRule type="expression" dxfId="1540" priority="42" stopIfTrue="1">
      <formula>AND(NOT(ISBLANK(CW$8)),CW16&lt;CW$9,NOT(ISBLANK(CW16)))</formula>
    </cfRule>
  </conditionalFormatting>
  <conditionalFormatting sqref="CW16">
    <cfRule type="expression" dxfId="1539" priority="39" stopIfTrue="1">
      <formula>AND(NOT(ISBLANK(CW$8)),CW16&gt;CW$8)</formula>
    </cfRule>
    <cfRule type="expression" dxfId="1538" priority="40" stopIfTrue="1">
      <formula>AND(NOT(ISBLANK(CW$8)),CW16&lt;CW$9,NOT(ISBLANK(CW16)))</formula>
    </cfRule>
  </conditionalFormatting>
  <conditionalFormatting sqref="CW16">
    <cfRule type="expression" dxfId="1537" priority="37" stopIfTrue="1">
      <formula>AND(NOT(ISBLANK(CW$8)),CW16&gt;CW$8)</formula>
    </cfRule>
    <cfRule type="expression" dxfId="1536" priority="38" stopIfTrue="1">
      <formula>AND(NOT(ISBLANK(CW$8)),CW16&lt;CW$9,NOT(ISBLANK(CW16)))</formula>
    </cfRule>
  </conditionalFormatting>
  <conditionalFormatting sqref="CE16">
    <cfRule type="expression" dxfId="1535" priority="35" stopIfTrue="1">
      <formula>AND(NOT(ISBLANK(CE$8)),CE16&gt;CE$8)</formula>
    </cfRule>
    <cfRule type="expression" dxfId="1534" priority="36" stopIfTrue="1">
      <formula>AND(NOT(ISBLANK(CE$8)),CE16&lt;CE$9,NOT(ISBLANK(CE16)))</formula>
    </cfRule>
  </conditionalFormatting>
  <conditionalFormatting sqref="CE16">
    <cfRule type="expression" dxfId="1533" priority="33" stopIfTrue="1">
      <formula>AND(NOT(ISBLANK(CE$8)),CE16&gt;CE$8)</formula>
    </cfRule>
    <cfRule type="expression" dxfId="1532" priority="34" stopIfTrue="1">
      <formula>AND(NOT(ISBLANK(CE$8)),CE16&lt;CE$9,NOT(ISBLANK(CE16)))</formula>
    </cfRule>
  </conditionalFormatting>
  <conditionalFormatting sqref="CG16">
    <cfRule type="expression" dxfId="1531" priority="31" stopIfTrue="1">
      <formula>AND(NOT(ISBLANK(CG$8)),CG16&gt;CG$8)</formula>
    </cfRule>
    <cfRule type="expression" dxfId="1530" priority="32" stopIfTrue="1">
      <formula>AND(NOT(ISBLANK(CG$8)),CG16&lt;CG$9,NOT(ISBLANK(CG16)))</formula>
    </cfRule>
  </conditionalFormatting>
  <conditionalFormatting sqref="CG16">
    <cfRule type="expression" dxfId="1529" priority="29" stopIfTrue="1">
      <formula>AND(NOT(ISBLANK(CG$8)),CG16&gt;CG$8)</formula>
    </cfRule>
    <cfRule type="expression" dxfId="1528" priority="30" stopIfTrue="1">
      <formula>AND(NOT(ISBLANK(CG$8)),CG16&lt;CG$9,NOT(ISBLANK(CG16)))</formula>
    </cfRule>
  </conditionalFormatting>
  <conditionalFormatting sqref="CI16">
    <cfRule type="expression" dxfId="1527" priority="27" stopIfTrue="1">
      <formula>AND(NOT(ISBLANK(CI$8)),CI16&gt;CI$8)</formula>
    </cfRule>
    <cfRule type="expression" dxfId="1526" priority="28" stopIfTrue="1">
      <formula>AND(NOT(ISBLANK(CI$8)),CI16&lt;CI$9,NOT(ISBLANK(CI16)))</formula>
    </cfRule>
  </conditionalFormatting>
  <conditionalFormatting sqref="CI16">
    <cfRule type="expression" dxfId="1525" priority="25" stopIfTrue="1">
      <formula>AND(NOT(ISBLANK(CI$8)),CI16&gt;CI$8)</formula>
    </cfRule>
    <cfRule type="expression" dxfId="1524" priority="26" stopIfTrue="1">
      <formula>AND(NOT(ISBLANK(CI$8)),CI16&lt;CI$9,NOT(ISBLANK(CI16)))</formula>
    </cfRule>
  </conditionalFormatting>
  <conditionalFormatting sqref="CY16">
    <cfRule type="expression" dxfId="1523" priority="23" stopIfTrue="1">
      <formula>AND(NOT(ISBLANK(CY$8)),CY16&gt;CY$8)</formula>
    </cfRule>
    <cfRule type="expression" dxfId="1522" priority="24" stopIfTrue="1">
      <formula>AND(NOT(ISBLANK(CY$8)),CY16&lt;CY$9,NOT(ISBLANK(CY16)))</formula>
    </cfRule>
  </conditionalFormatting>
  <conditionalFormatting sqref="CY16">
    <cfRule type="expression" dxfId="1521" priority="21" stopIfTrue="1">
      <formula>AND(NOT(ISBLANK(CY$8)),CY16&gt;CY$8)</formula>
    </cfRule>
    <cfRule type="expression" dxfId="1520" priority="22" stopIfTrue="1">
      <formula>AND(NOT(ISBLANK(CY$8)),CY16&lt;CY$9,NOT(ISBLANK(CY16)))</formula>
    </cfRule>
  </conditionalFormatting>
  <conditionalFormatting sqref="CY16">
    <cfRule type="expression" dxfId="1519" priority="19" stopIfTrue="1">
      <formula>AND(NOT(ISBLANK(CY$8)),CY16&gt;CY$8)</formula>
    </cfRule>
    <cfRule type="expression" dxfId="1518" priority="20" stopIfTrue="1">
      <formula>AND(NOT(ISBLANK(CY$8)),CY16&lt;CY$9,NOT(ISBLANK(CY16)))</formula>
    </cfRule>
  </conditionalFormatting>
  <conditionalFormatting sqref="CY16">
    <cfRule type="expression" dxfId="1517" priority="17" stopIfTrue="1">
      <formula>AND(NOT(ISBLANK(CY$8)),CY16&gt;CY$8)</formula>
    </cfRule>
    <cfRule type="expression" dxfId="1516" priority="18" stopIfTrue="1">
      <formula>AND(NOT(ISBLANK(CY$8)),CY16&lt;CY$9,NOT(ISBLANK(CY16)))</formula>
    </cfRule>
  </conditionalFormatting>
  <conditionalFormatting sqref="CY16">
    <cfRule type="expression" dxfId="1515" priority="15" stopIfTrue="1">
      <formula>AND(NOT(ISBLANK(CY$8)),CY16&gt;CY$8)</formula>
    </cfRule>
    <cfRule type="expression" dxfId="1514" priority="16" stopIfTrue="1">
      <formula>AND(NOT(ISBLANK(CY$8)),CY16&lt;CY$9,NOT(ISBLANK(CY16)))</formula>
    </cfRule>
  </conditionalFormatting>
  <conditionalFormatting sqref="CY16">
    <cfRule type="expression" dxfId="1513" priority="13" stopIfTrue="1">
      <formula>AND(NOT(ISBLANK(CY$8)),CY16&gt;CY$8)</formula>
    </cfRule>
    <cfRule type="expression" dxfId="1512" priority="14" stopIfTrue="1">
      <formula>AND(NOT(ISBLANK(CY$8)),CY16&lt;CY$9,NOT(ISBLANK(CY16)))</formula>
    </cfRule>
  </conditionalFormatting>
  <conditionalFormatting sqref="CY16">
    <cfRule type="expression" dxfId="1511" priority="11" stopIfTrue="1">
      <formula>AND(NOT(ISBLANK(CY$8)),CY16&gt;CY$8)</formula>
    </cfRule>
    <cfRule type="expression" dxfId="1510" priority="12" stopIfTrue="1">
      <formula>AND(NOT(ISBLANK(CY$8)),CY16&lt;CY$9,NOT(ISBLANK(CY16)))</formula>
    </cfRule>
  </conditionalFormatting>
  <conditionalFormatting sqref="CY16">
    <cfRule type="expression" dxfId="1509" priority="9" stopIfTrue="1">
      <formula>AND(NOT(ISBLANK(CY$8)),CY16&gt;CY$8)</formula>
    </cfRule>
    <cfRule type="expression" dxfId="1508" priority="10" stopIfTrue="1">
      <formula>AND(NOT(ISBLANK(CY$8)),CY16&lt;CY$9,NOT(ISBLANK(CY16)))</formula>
    </cfRule>
  </conditionalFormatting>
  <conditionalFormatting sqref="CY16">
    <cfRule type="expression" dxfId="1507" priority="7" stopIfTrue="1">
      <formula>AND(NOT(ISBLANK(CY$8)),CY16&gt;CY$8)</formula>
    </cfRule>
    <cfRule type="expression" dxfId="1506" priority="8" stopIfTrue="1">
      <formula>AND(NOT(ISBLANK(CY$8)),CY16&lt;CY$9,NOT(ISBLANK(CY16)))</formula>
    </cfRule>
  </conditionalFormatting>
  <conditionalFormatting sqref="CY16">
    <cfRule type="expression" dxfId="1505" priority="5" stopIfTrue="1">
      <formula>AND(NOT(ISBLANK(CY$8)),CY16&gt;CY$8)</formula>
    </cfRule>
    <cfRule type="expression" dxfId="1504" priority="6" stopIfTrue="1">
      <formula>AND(NOT(ISBLANK(CY$8)),CY16&lt;CY$9,NOT(ISBLANK(CY16)))</formula>
    </cfRule>
  </conditionalFormatting>
  <conditionalFormatting sqref="CY16">
    <cfRule type="expression" dxfId="1503" priority="3" stopIfTrue="1">
      <formula>AND(NOT(ISBLANK(CY$8)),CY16&gt;CY$8)</formula>
    </cfRule>
    <cfRule type="expression" dxfId="1502" priority="4" stopIfTrue="1">
      <formula>AND(NOT(ISBLANK(CY$8)),CY16&lt;CY$9,NOT(ISBLANK(CY16)))</formula>
    </cfRule>
  </conditionalFormatting>
  <dataValidations count="1">
    <dataValidation type="list" allowBlank="1" showInputMessage="1" showErrorMessage="1" error="יש לבחור ערך מתוך הרשימה" sqref="DN14:DN44 AT43:AT44 AT37:AT41 AL16:AL41 Z37:Z41 V43:V44 BT30:BT33 AT30:AT33 AN27:AN33 X30:X33 BP35 BP37:BP44 AR37:AR44 Z35 AR35 V35 AD43 BT24:BT28 AR24:AR26 AN18:AN25 X24:X28 AD24:AD28 V24:V28 BV22 AN14 AD16 AD14 AD35 AJ17:AJ19 Z43 AJ21:AJ30 AJ32:AJ44 AD18:AD22 X18:X22 X16 X14 AT18:AT22 AJ14 AM15:AN15 AR28 BP14 BP16 AH14:AH44 J14:J44 DJ14:DJ44 DH14:DH44 CX14:CX44 CR14:CR44 CP14:CP44 CN14:CN44 BJ19:BJ44 BN14:BN44 BL14:BL44 AX14:AX44 AZ14:AZ44 AV14:AV44 DL14:DL44 Z14:Z16 D14:D44 DZ14:DZ44 DX14:DX44 DV14:DV44 DT14:DT44 BR14:BR44 DP14:DP44 CL14:CL44 CJ14:CJ44 CH14:CH44 CF14:CF44 CD14:CD44 CB14:CB44 BV14 AR14 Z18:Z22 BF14:BF44 AR16:AR22 AT14 AT16 AN43 AL14 AP14:AP44 L14:L44 R14:R44 BJ14:BJ17 AB14:AB44 DB14:DB44 V14 BT37:BT43 Z24:Z28 BT18:BT22 T27:T44 T21:T25 AT24:AT28 T14:T19 V16:V22 X43:X44 BP30:BP33 F14:F44 DR14:DR44 H14:H44 N14:N44 P14:P44 AF14:AF44 BT14:BT16 BD14:BD44 BH14:BH44 AN16 BX14:BX44 BZ14:BZ44 DD14:DD44 CT14:CT44 CV14:CV44 DF14:DF44 CZ14:CZ44 AD30:AD33 BV43 BP18:BP28 BV16:BV20 V38:V41 AT35 BV27:BV28 BV24:BV25 BV30:BV41 BT35 AL43:AL44 V30:V33 Z30:Z33 AR30:AR33 X35:X41 AD37:AD41 AN35:AN41 BB14:BB19 BB21:BB44">
      <formula1>labs1</formula1>
    </dataValidation>
  </dataValidations>
  <pageMargins left="0.74803149606299213" right="0.74803149606299213" top="0.98425196850393704" bottom="0.98425196850393704" header="0.51181102362204722" footer="0.51181102362204722"/>
  <pageSetup paperSize="8" scale="46" fitToWidth="4"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35" sqref="K35"/>
    </sheetView>
  </sheetViews>
  <sheetFormatPr defaultColWidth="9.140625"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88">
        <v>7</v>
      </c>
      <c r="D4" s="289"/>
      <c r="E4" s="288">
        <v>13</v>
      </c>
      <c r="F4" s="289"/>
      <c r="G4" s="288">
        <v>14</v>
      </c>
      <c r="H4" s="289"/>
      <c r="I4" s="288">
        <v>15</v>
      </c>
      <c r="J4" s="289"/>
      <c r="K4" s="288">
        <v>16</v>
      </c>
      <c r="L4" s="289"/>
      <c r="M4" s="288">
        <v>19</v>
      </c>
      <c r="N4" s="289"/>
      <c r="O4" s="288">
        <v>20</v>
      </c>
      <c r="P4" s="289"/>
      <c r="Q4" s="288">
        <v>17</v>
      </c>
      <c r="R4" s="289"/>
      <c r="S4" s="288">
        <v>18</v>
      </c>
      <c r="T4" s="289"/>
      <c r="U4" s="288">
        <v>21</v>
      </c>
      <c r="V4" s="289"/>
      <c r="W4" s="288">
        <v>23</v>
      </c>
      <c r="X4" s="289"/>
      <c r="Y4" s="288">
        <v>24</v>
      </c>
      <c r="Z4" s="289"/>
      <c r="AA4" s="288">
        <v>25</v>
      </c>
      <c r="AB4" s="289"/>
      <c r="AC4" s="288">
        <v>29</v>
      </c>
      <c r="AD4" s="289"/>
      <c r="AE4" s="288">
        <v>38</v>
      </c>
      <c r="AF4" s="289"/>
      <c r="AG4" s="288">
        <v>33</v>
      </c>
      <c r="AH4" s="289"/>
      <c r="AI4" s="288">
        <v>31</v>
      </c>
      <c r="AJ4" s="289"/>
      <c r="AK4" s="288">
        <v>35</v>
      </c>
      <c r="AL4" s="289"/>
      <c r="AM4" s="288">
        <v>37</v>
      </c>
      <c r="AN4" s="289"/>
      <c r="AO4" s="288">
        <v>39</v>
      </c>
      <c r="AP4" s="289"/>
      <c r="AQ4" s="288">
        <v>43</v>
      </c>
      <c r="AR4" s="289"/>
      <c r="AS4" s="288">
        <v>44</v>
      </c>
      <c r="AT4" s="289"/>
      <c r="AU4" s="288">
        <v>45</v>
      </c>
      <c r="AV4" s="289"/>
      <c r="AW4" s="288">
        <v>40</v>
      </c>
      <c r="AX4" s="289"/>
      <c r="AY4" s="288">
        <v>42</v>
      </c>
      <c r="AZ4" s="289"/>
      <c r="BA4" s="288">
        <v>50</v>
      </c>
      <c r="BB4" s="289"/>
      <c r="BC4" s="288">
        <v>46</v>
      </c>
      <c r="BD4" s="289"/>
      <c r="BE4" s="288">
        <v>47</v>
      </c>
      <c r="BF4" s="289"/>
      <c r="BG4" s="288">
        <v>48</v>
      </c>
      <c r="BH4" s="289"/>
      <c r="BI4" s="288">
        <v>52</v>
      </c>
      <c r="BJ4" s="289"/>
      <c r="BK4" s="288">
        <v>53</v>
      </c>
      <c r="BL4" s="289"/>
      <c r="BM4" s="288">
        <v>61</v>
      </c>
      <c r="BN4" s="289"/>
      <c r="BO4" s="288">
        <v>54</v>
      </c>
      <c r="BP4" s="289"/>
      <c r="BQ4" s="288">
        <v>55</v>
      </c>
      <c r="BR4" s="289"/>
      <c r="BS4" s="288">
        <v>56</v>
      </c>
      <c r="BT4" s="289"/>
      <c r="BU4" s="288">
        <v>71</v>
      </c>
      <c r="BV4" s="289"/>
      <c r="BW4" s="288">
        <v>63</v>
      </c>
      <c r="BX4" s="289"/>
      <c r="BY4" s="288">
        <v>64</v>
      </c>
      <c r="BZ4" s="289"/>
      <c r="CA4" s="288">
        <v>65</v>
      </c>
      <c r="CB4" s="289"/>
      <c r="CC4" s="288">
        <v>66</v>
      </c>
      <c r="CD4" s="289"/>
      <c r="CE4" s="288">
        <v>67</v>
      </c>
      <c r="CF4" s="289"/>
      <c r="CG4" s="288">
        <v>68</v>
      </c>
      <c r="CH4" s="289"/>
      <c r="CI4" s="288">
        <v>69</v>
      </c>
      <c r="CJ4" s="289"/>
      <c r="CK4" s="288">
        <v>78</v>
      </c>
      <c r="CL4" s="289"/>
      <c r="CM4" s="288">
        <v>79</v>
      </c>
      <c r="CN4" s="289"/>
      <c r="CO4" s="288">
        <v>74</v>
      </c>
      <c r="CP4" s="289"/>
      <c r="CQ4" s="288">
        <v>82</v>
      </c>
      <c r="CR4" s="289"/>
      <c r="CS4" s="288">
        <v>72</v>
      </c>
      <c r="CT4" s="289"/>
      <c r="CU4" s="288">
        <v>76</v>
      </c>
      <c r="CV4" s="289"/>
      <c r="CW4" s="288">
        <v>83</v>
      </c>
      <c r="CX4" s="289"/>
      <c r="CY4" s="288">
        <v>73</v>
      </c>
      <c r="CZ4" s="289"/>
      <c r="DA4" s="288">
        <v>80</v>
      </c>
      <c r="DB4" s="289"/>
      <c r="DC4" s="288">
        <v>70</v>
      </c>
      <c r="DD4" s="289"/>
      <c r="DE4" s="288">
        <v>75</v>
      </c>
      <c r="DF4" s="289"/>
      <c r="DG4" s="288">
        <v>77</v>
      </c>
      <c r="DH4" s="289"/>
      <c r="DI4" s="288">
        <v>59</v>
      </c>
      <c r="DJ4" s="289"/>
      <c r="DK4" s="288">
        <v>81</v>
      </c>
      <c r="DL4" s="289"/>
      <c r="DM4" s="288">
        <v>62</v>
      </c>
      <c r="DN4" s="289"/>
      <c r="DO4" s="288">
        <v>84</v>
      </c>
      <c r="DP4" s="289"/>
      <c r="DQ4" s="288">
        <v>85</v>
      </c>
      <c r="DR4" s="289"/>
      <c r="DS4" s="288">
        <v>87</v>
      </c>
      <c r="DT4" s="289"/>
      <c r="DU4" s="288"/>
      <c r="DV4" s="289"/>
      <c r="DW4" s="19"/>
    </row>
    <row r="5" spans="1:137" s="1" customFormat="1" ht="25.5" customHeight="1" x14ac:dyDescent="0.2">
      <c r="A5" s="17"/>
      <c r="B5" s="18" t="s">
        <v>10</v>
      </c>
      <c r="C5" s="249" t="s">
        <v>137</v>
      </c>
      <c r="D5" s="250"/>
      <c r="E5" s="249" t="s">
        <v>97</v>
      </c>
      <c r="F5" s="250"/>
      <c r="G5" s="249" t="s">
        <v>98</v>
      </c>
      <c r="H5" s="250"/>
      <c r="I5" s="249" t="s">
        <v>100</v>
      </c>
      <c r="J5" s="250"/>
      <c r="K5" s="249" t="s">
        <v>99</v>
      </c>
      <c r="L5" s="250"/>
      <c r="M5" s="249" t="s">
        <v>103</v>
      </c>
      <c r="N5" s="250"/>
      <c r="O5" s="249" t="s">
        <v>104</v>
      </c>
      <c r="P5" s="250"/>
      <c r="Q5" s="249" t="s">
        <v>101</v>
      </c>
      <c r="R5" s="250"/>
      <c r="S5" s="249" t="s">
        <v>102</v>
      </c>
      <c r="T5" s="250"/>
      <c r="U5" s="249" t="s">
        <v>36</v>
      </c>
      <c r="V5" s="250"/>
      <c r="W5" s="249" t="s">
        <v>93</v>
      </c>
      <c r="X5" s="250"/>
      <c r="Y5" s="249" t="s">
        <v>166</v>
      </c>
      <c r="Z5" s="250"/>
      <c r="AA5" s="249" t="s">
        <v>195</v>
      </c>
      <c r="AB5" s="250"/>
      <c r="AC5" s="249" t="s">
        <v>196</v>
      </c>
      <c r="AD5" s="250"/>
      <c r="AE5" s="249" t="s">
        <v>17</v>
      </c>
      <c r="AF5" s="250"/>
      <c r="AG5" s="249" t="s">
        <v>197</v>
      </c>
      <c r="AH5" s="250"/>
      <c r="AI5" s="249" t="s">
        <v>164</v>
      </c>
      <c r="AJ5" s="250"/>
      <c r="AK5" s="249" t="s">
        <v>198</v>
      </c>
      <c r="AL5" s="250"/>
      <c r="AM5" s="249" t="s">
        <v>199</v>
      </c>
      <c r="AN5" s="250"/>
      <c r="AO5" s="249" t="s">
        <v>252</v>
      </c>
      <c r="AP5" s="250"/>
      <c r="AQ5" s="249" t="s">
        <v>241</v>
      </c>
      <c r="AR5" s="250"/>
      <c r="AS5" s="249" t="s">
        <v>107</v>
      </c>
      <c r="AT5" s="250"/>
      <c r="AU5" s="249" t="s">
        <v>108</v>
      </c>
      <c r="AV5" s="250"/>
      <c r="AW5" s="249" t="s">
        <v>94</v>
      </c>
      <c r="AX5" s="250"/>
      <c r="AY5" s="249" t="s">
        <v>248</v>
      </c>
      <c r="AZ5" s="250"/>
      <c r="BA5" s="249" t="s">
        <v>91</v>
      </c>
      <c r="BB5" s="250"/>
      <c r="BC5" s="249" t="s">
        <v>6</v>
      </c>
      <c r="BD5" s="250"/>
      <c r="BE5" s="249" t="s">
        <v>8</v>
      </c>
      <c r="BF5" s="250"/>
      <c r="BG5" s="249" t="s">
        <v>7</v>
      </c>
      <c r="BH5" s="250"/>
      <c r="BI5" s="249" t="s">
        <v>109</v>
      </c>
      <c r="BJ5" s="250"/>
      <c r="BK5" s="249" t="s">
        <v>203</v>
      </c>
      <c r="BL5" s="250"/>
      <c r="BM5" s="251" t="s">
        <v>228</v>
      </c>
      <c r="BN5" s="252"/>
      <c r="BO5" s="249" t="s">
        <v>88</v>
      </c>
      <c r="BP5" s="250"/>
      <c r="BQ5" s="249" t="s">
        <v>72</v>
      </c>
      <c r="BR5" s="250"/>
      <c r="BS5" s="249" t="s">
        <v>73</v>
      </c>
      <c r="BT5" s="250"/>
      <c r="BU5" s="249" t="s">
        <v>146</v>
      </c>
      <c r="BV5" s="250"/>
      <c r="BW5" s="249" t="s">
        <v>115</v>
      </c>
      <c r="BX5" s="250"/>
      <c r="BY5" s="249" t="s">
        <v>143</v>
      </c>
      <c r="BZ5" s="250"/>
      <c r="CA5" s="249" t="s">
        <v>140</v>
      </c>
      <c r="CB5" s="250"/>
      <c r="CC5" s="249" t="s">
        <v>139</v>
      </c>
      <c r="CD5" s="250"/>
      <c r="CE5" s="249" t="s">
        <v>141</v>
      </c>
      <c r="CF5" s="250"/>
      <c r="CG5" s="249" t="s">
        <v>142</v>
      </c>
      <c r="CH5" s="250"/>
      <c r="CI5" s="249" t="s">
        <v>144</v>
      </c>
      <c r="CJ5" s="250"/>
      <c r="CK5" s="249" t="s">
        <v>129</v>
      </c>
      <c r="CL5" s="250"/>
      <c r="CM5" s="249" t="s">
        <v>150</v>
      </c>
      <c r="CN5" s="250"/>
      <c r="CO5" s="249" t="s">
        <v>148</v>
      </c>
      <c r="CP5" s="250"/>
      <c r="CQ5" s="249" t="s">
        <v>56</v>
      </c>
      <c r="CR5" s="250"/>
      <c r="CS5" s="249" t="s">
        <v>147</v>
      </c>
      <c r="CT5" s="250"/>
      <c r="CU5" s="249" t="s">
        <v>218</v>
      </c>
      <c r="CV5" s="250"/>
      <c r="CW5" s="249" t="s">
        <v>152</v>
      </c>
      <c r="CX5" s="250"/>
      <c r="CY5" s="249" t="s">
        <v>125</v>
      </c>
      <c r="CZ5" s="250"/>
      <c r="DA5" s="249" t="s">
        <v>151</v>
      </c>
      <c r="DB5" s="250"/>
      <c r="DC5" s="249" t="s">
        <v>145</v>
      </c>
      <c r="DD5" s="250"/>
      <c r="DE5" s="249" t="s">
        <v>80</v>
      </c>
      <c r="DF5" s="250"/>
      <c r="DG5" s="249" t="s">
        <v>149</v>
      </c>
      <c r="DH5" s="250"/>
      <c r="DI5" s="249" t="s">
        <v>74</v>
      </c>
      <c r="DJ5" s="250"/>
      <c r="DK5" s="249" t="s">
        <v>219</v>
      </c>
      <c r="DL5" s="250"/>
      <c r="DM5" s="249" t="s">
        <v>114</v>
      </c>
      <c r="DN5" s="250"/>
      <c r="DO5" s="249" t="s">
        <v>153</v>
      </c>
      <c r="DP5" s="250"/>
      <c r="DQ5" s="249" t="s">
        <v>18</v>
      </c>
      <c r="DR5" s="250"/>
      <c r="DS5" s="249" t="s">
        <v>40</v>
      </c>
      <c r="DT5" s="250"/>
      <c r="DU5" s="278" t="s">
        <v>162</v>
      </c>
      <c r="DV5" s="279"/>
      <c r="DW5" s="19"/>
    </row>
    <row r="6" spans="1:137" s="1" customFormat="1" ht="17.25" customHeight="1" x14ac:dyDescent="0.2">
      <c r="A6" s="17"/>
      <c r="B6" s="18" t="s">
        <v>11</v>
      </c>
      <c r="C6" s="249" t="s">
        <v>2</v>
      </c>
      <c r="D6" s="250"/>
      <c r="E6" s="249" t="s">
        <v>70</v>
      </c>
      <c r="F6" s="250"/>
      <c r="G6" s="249" t="s">
        <v>70</v>
      </c>
      <c r="H6" s="250"/>
      <c r="I6" s="249"/>
      <c r="J6" s="250"/>
      <c r="K6" s="249" t="s">
        <v>163</v>
      </c>
      <c r="L6" s="250"/>
      <c r="M6" s="249" t="s">
        <v>3</v>
      </c>
      <c r="N6" s="250"/>
      <c r="O6" s="249" t="s">
        <v>3</v>
      </c>
      <c r="P6" s="250"/>
      <c r="Q6" s="249" t="s">
        <v>138</v>
      </c>
      <c r="R6" s="250" t="s">
        <v>39</v>
      </c>
      <c r="S6" s="249" t="s">
        <v>138</v>
      </c>
      <c r="T6" s="250" t="s">
        <v>39</v>
      </c>
      <c r="U6" s="249" t="s">
        <v>3</v>
      </c>
      <c r="V6" s="250"/>
      <c r="W6" s="249" t="s">
        <v>3</v>
      </c>
      <c r="X6" s="250"/>
      <c r="Y6" s="249" t="s">
        <v>3</v>
      </c>
      <c r="Z6" s="250"/>
      <c r="AA6" s="249" t="s">
        <v>3</v>
      </c>
      <c r="AB6" s="250"/>
      <c r="AC6" s="249" t="s">
        <v>3</v>
      </c>
      <c r="AD6" s="250"/>
      <c r="AE6" s="249" t="s">
        <v>3</v>
      </c>
      <c r="AF6" s="250"/>
      <c r="AG6" s="249" t="s">
        <v>3</v>
      </c>
      <c r="AH6" s="250"/>
      <c r="AI6" s="249" t="s">
        <v>3</v>
      </c>
      <c r="AJ6" s="250"/>
      <c r="AK6" s="249" t="s">
        <v>3</v>
      </c>
      <c r="AL6" s="250"/>
      <c r="AM6" s="249" t="s">
        <v>3</v>
      </c>
      <c r="AN6" s="250"/>
      <c r="AO6" s="249" t="s">
        <v>3</v>
      </c>
      <c r="AP6" s="250"/>
      <c r="AQ6" s="249" t="s">
        <v>9</v>
      </c>
      <c r="AR6" s="250"/>
      <c r="AS6" s="249" t="s">
        <v>3</v>
      </c>
      <c r="AT6" s="250"/>
      <c r="AU6" s="249" t="s">
        <v>3</v>
      </c>
      <c r="AV6" s="250"/>
      <c r="AW6" s="249" t="s">
        <v>3</v>
      </c>
      <c r="AX6" s="250"/>
      <c r="AY6" s="249" t="s">
        <v>3</v>
      </c>
      <c r="AZ6" s="250"/>
      <c r="BA6" s="249" t="s">
        <v>3</v>
      </c>
      <c r="BB6" s="250"/>
      <c r="BC6" s="249" t="s">
        <v>3</v>
      </c>
      <c r="BD6" s="250"/>
      <c r="BE6" s="249" t="s">
        <v>3</v>
      </c>
      <c r="BF6" s="250"/>
      <c r="BG6" s="249" t="s">
        <v>3</v>
      </c>
      <c r="BH6" s="250"/>
      <c r="BI6" s="249" t="s">
        <v>89</v>
      </c>
      <c r="BJ6" s="250"/>
      <c r="BK6" s="249" t="s">
        <v>89</v>
      </c>
      <c r="BL6" s="250"/>
      <c r="BM6" s="280" t="s">
        <v>92</v>
      </c>
      <c r="BN6" s="281"/>
      <c r="BO6" s="249" t="s">
        <v>3</v>
      </c>
      <c r="BP6" s="250"/>
      <c r="BQ6" s="249" t="s">
        <v>3</v>
      </c>
      <c r="BR6" s="250"/>
      <c r="BS6" s="249" t="s">
        <v>3</v>
      </c>
      <c r="BT6" s="250"/>
      <c r="BU6" s="249" t="s">
        <v>3</v>
      </c>
      <c r="BV6" s="250"/>
      <c r="BW6" s="249" t="s">
        <v>3</v>
      </c>
      <c r="BX6" s="250"/>
      <c r="BY6" s="249" t="s">
        <v>3</v>
      </c>
      <c r="BZ6" s="250"/>
      <c r="CA6" s="249" t="s">
        <v>3</v>
      </c>
      <c r="CB6" s="250"/>
      <c r="CC6" s="249" t="s">
        <v>3</v>
      </c>
      <c r="CD6" s="250"/>
      <c r="CE6" s="249" t="s">
        <v>3</v>
      </c>
      <c r="CF6" s="250"/>
      <c r="CG6" s="249" t="s">
        <v>3</v>
      </c>
      <c r="CH6" s="250"/>
      <c r="CI6" s="249" t="s">
        <v>3</v>
      </c>
      <c r="CJ6" s="250"/>
      <c r="CK6" s="249" t="s">
        <v>3</v>
      </c>
      <c r="CL6" s="250"/>
      <c r="CM6" s="249" t="s">
        <v>3</v>
      </c>
      <c r="CN6" s="250"/>
      <c r="CO6" s="249" t="s">
        <v>3</v>
      </c>
      <c r="CP6" s="250"/>
      <c r="CQ6" s="249" t="s">
        <v>3</v>
      </c>
      <c r="CR6" s="250"/>
      <c r="CS6" s="249" t="s">
        <v>3</v>
      </c>
      <c r="CT6" s="250"/>
      <c r="CU6" s="249" t="s">
        <v>3</v>
      </c>
      <c r="CV6" s="250"/>
      <c r="CW6" s="249" t="s">
        <v>3</v>
      </c>
      <c r="CX6" s="250"/>
      <c r="CY6" s="249" t="s">
        <v>3</v>
      </c>
      <c r="CZ6" s="250"/>
      <c r="DA6" s="249" t="s">
        <v>3</v>
      </c>
      <c r="DB6" s="250"/>
      <c r="DC6" s="249" t="s">
        <v>3</v>
      </c>
      <c r="DD6" s="250"/>
      <c r="DE6" s="249" t="s">
        <v>3</v>
      </c>
      <c r="DF6" s="250"/>
      <c r="DG6" s="249" t="s">
        <v>3</v>
      </c>
      <c r="DH6" s="250"/>
      <c r="DI6" s="249" t="s">
        <v>3</v>
      </c>
      <c r="DJ6" s="250"/>
      <c r="DK6" s="249" t="s">
        <v>3</v>
      </c>
      <c r="DL6" s="250"/>
      <c r="DM6" s="249" t="s">
        <v>3</v>
      </c>
      <c r="DN6" s="250"/>
      <c r="DO6" s="249" t="s">
        <v>3</v>
      </c>
      <c r="DP6" s="250"/>
      <c r="DQ6" s="249"/>
      <c r="DR6" s="250"/>
      <c r="DS6" s="249"/>
      <c r="DT6" s="250"/>
      <c r="DU6" s="129"/>
      <c r="DV6" s="130"/>
      <c r="DW6" s="19"/>
    </row>
    <row r="7" spans="1:137" s="1" customFormat="1" ht="27.75" customHeight="1" x14ac:dyDescent="0.2">
      <c r="A7" s="17"/>
      <c r="B7" s="21" t="s">
        <v>134</v>
      </c>
      <c r="C7" s="276"/>
      <c r="D7" s="277"/>
      <c r="E7" s="276"/>
      <c r="F7" s="277"/>
      <c r="G7" s="276"/>
      <c r="H7" s="277"/>
      <c r="I7" s="276"/>
      <c r="J7" s="277" t="s">
        <v>95</v>
      </c>
      <c r="K7" s="276"/>
      <c r="L7" s="277"/>
      <c r="M7" s="276"/>
      <c r="N7" s="277"/>
      <c r="O7" s="276"/>
      <c r="P7" s="277"/>
      <c r="Q7" s="276"/>
      <c r="R7" s="277"/>
      <c r="S7" s="276"/>
      <c r="T7" s="277"/>
      <c r="U7" s="276">
        <v>10</v>
      </c>
      <c r="V7" s="277"/>
      <c r="W7" s="276">
        <v>10</v>
      </c>
      <c r="X7" s="277"/>
      <c r="Y7" s="276">
        <v>10</v>
      </c>
      <c r="Z7" s="277"/>
      <c r="AA7" s="276">
        <v>100</v>
      </c>
      <c r="AB7" s="277">
        <v>100</v>
      </c>
      <c r="AC7" s="276"/>
      <c r="AD7" s="277"/>
      <c r="AE7" s="276">
        <v>25</v>
      </c>
      <c r="AF7" s="277"/>
      <c r="AG7" s="276">
        <v>10</v>
      </c>
      <c r="AH7" s="277"/>
      <c r="AI7" s="276"/>
      <c r="AJ7" s="277"/>
      <c r="AK7" s="276"/>
      <c r="AL7" s="277"/>
      <c r="AM7" s="276"/>
      <c r="AN7" s="277"/>
      <c r="AO7" s="276">
        <v>5</v>
      </c>
      <c r="AP7" s="277"/>
      <c r="AQ7" s="276">
        <v>10</v>
      </c>
      <c r="AR7" s="277"/>
      <c r="AS7" s="276"/>
      <c r="AT7" s="277"/>
      <c r="AU7" s="276">
        <v>1</v>
      </c>
      <c r="AV7" s="277"/>
      <c r="AW7" s="276"/>
      <c r="AX7" s="277"/>
      <c r="AY7" s="276">
        <v>2</v>
      </c>
      <c r="AZ7" s="277"/>
      <c r="BA7" s="276">
        <v>2</v>
      </c>
      <c r="BB7" s="277"/>
      <c r="BC7" s="276"/>
      <c r="BD7" s="277"/>
      <c r="BE7" s="276">
        <v>0.1</v>
      </c>
      <c r="BF7" s="277"/>
      <c r="BG7" s="276"/>
      <c r="BH7" s="277"/>
      <c r="BI7" s="276"/>
      <c r="BJ7" s="277"/>
      <c r="BK7" s="276">
        <v>1.4</v>
      </c>
      <c r="BL7" s="277"/>
      <c r="BM7" s="276">
        <v>5</v>
      </c>
      <c r="BN7" s="277"/>
      <c r="BO7" s="276">
        <v>250</v>
      </c>
      <c r="BP7" s="277"/>
      <c r="BQ7" s="276">
        <v>150</v>
      </c>
      <c r="BR7" s="277"/>
      <c r="BS7" s="276">
        <v>0.4</v>
      </c>
      <c r="BT7" s="277"/>
      <c r="BU7" s="276">
        <v>0.1</v>
      </c>
      <c r="BV7" s="277">
        <v>0.1</v>
      </c>
      <c r="BW7" s="276">
        <v>0.01</v>
      </c>
      <c r="BX7" s="277">
        <v>0.01</v>
      </c>
      <c r="BY7" s="276">
        <v>0.2</v>
      </c>
      <c r="BZ7" s="277">
        <v>0.2</v>
      </c>
      <c r="CA7" s="276">
        <v>0.2</v>
      </c>
      <c r="CB7" s="277">
        <v>0.2</v>
      </c>
      <c r="CC7" s="276">
        <v>0.1</v>
      </c>
      <c r="CD7" s="277">
        <v>0.1</v>
      </c>
      <c r="CE7" s="276">
        <v>2</v>
      </c>
      <c r="CF7" s="277">
        <v>2</v>
      </c>
      <c r="CG7" s="276">
        <v>2E-3</v>
      </c>
      <c r="CH7" s="277">
        <v>2E-3</v>
      </c>
      <c r="CI7" s="276">
        <v>0.1</v>
      </c>
      <c r="CJ7" s="277">
        <v>0.1</v>
      </c>
      <c r="CK7" s="276">
        <v>0.02</v>
      </c>
      <c r="CL7" s="277">
        <v>0.02</v>
      </c>
      <c r="CM7" s="276">
        <v>2</v>
      </c>
      <c r="CN7" s="277">
        <v>2</v>
      </c>
      <c r="CO7" s="276">
        <v>0.2</v>
      </c>
      <c r="CP7" s="277">
        <v>0.2</v>
      </c>
      <c r="CQ7" s="276">
        <v>5</v>
      </c>
      <c r="CR7" s="277">
        <v>5</v>
      </c>
      <c r="CS7" s="276">
        <v>0.01</v>
      </c>
      <c r="CT7" s="277">
        <v>0.01</v>
      </c>
      <c r="CU7" s="276">
        <v>0.1</v>
      </c>
      <c r="CV7" s="277">
        <v>0.1</v>
      </c>
      <c r="CW7" s="276">
        <v>0.1</v>
      </c>
      <c r="CX7" s="277">
        <v>0.1</v>
      </c>
      <c r="CY7" s="276">
        <v>0.05</v>
      </c>
      <c r="CZ7" s="277">
        <v>0.05</v>
      </c>
      <c r="DA7" s="276">
        <v>2.5</v>
      </c>
      <c r="DB7" s="277">
        <v>2.5</v>
      </c>
      <c r="DC7" s="276"/>
      <c r="DD7" s="277"/>
      <c r="DE7" s="276"/>
      <c r="DF7" s="277"/>
      <c r="DG7" s="276"/>
      <c r="DH7" s="277"/>
      <c r="DI7" s="276"/>
      <c r="DJ7" s="277"/>
      <c r="DK7" s="276"/>
      <c r="DL7" s="277"/>
      <c r="DM7" s="276"/>
      <c r="DN7" s="277"/>
      <c r="DO7" s="276"/>
      <c r="DP7" s="277"/>
      <c r="DQ7" s="276"/>
      <c r="DR7" s="277"/>
      <c r="DS7" s="276"/>
      <c r="DT7" s="277"/>
      <c r="DU7" s="276"/>
      <c r="DV7" s="277"/>
      <c r="DW7" s="19"/>
    </row>
    <row r="8" spans="1:137" s="1" customFormat="1" ht="27.75" customHeight="1" x14ac:dyDescent="0.2">
      <c r="A8" s="17"/>
      <c r="B8" s="21" t="s">
        <v>135</v>
      </c>
      <c r="C8" s="276"/>
      <c r="D8" s="277"/>
      <c r="E8" s="276"/>
      <c r="F8" s="277"/>
      <c r="G8" s="276"/>
      <c r="H8" s="277"/>
      <c r="I8" s="276">
        <v>8.5</v>
      </c>
      <c r="J8" s="277"/>
      <c r="K8" s="276">
        <v>8.5</v>
      </c>
      <c r="L8" s="277"/>
      <c r="M8" s="276"/>
      <c r="N8" s="277"/>
      <c r="O8" s="276"/>
      <c r="P8" s="277"/>
      <c r="Q8" s="276"/>
      <c r="R8" s="277"/>
      <c r="S8" s="276"/>
      <c r="T8" s="277"/>
      <c r="U8" s="276">
        <v>15</v>
      </c>
      <c r="V8" s="277"/>
      <c r="W8" s="276">
        <v>15</v>
      </c>
      <c r="X8" s="277"/>
      <c r="Y8" s="276">
        <v>15</v>
      </c>
      <c r="Z8" s="277"/>
      <c r="AA8" s="276">
        <v>150</v>
      </c>
      <c r="AB8" s="277"/>
      <c r="AC8" s="276"/>
      <c r="AD8" s="277"/>
      <c r="AE8" s="276">
        <v>35</v>
      </c>
      <c r="AF8" s="277"/>
      <c r="AG8" s="276">
        <v>15</v>
      </c>
      <c r="AH8" s="277"/>
      <c r="AI8" s="276"/>
      <c r="AJ8" s="277"/>
      <c r="AK8" s="276"/>
      <c r="AL8" s="277"/>
      <c r="AM8" s="276"/>
      <c r="AN8" s="277"/>
      <c r="AO8" s="276">
        <v>7</v>
      </c>
      <c r="AP8" s="277"/>
      <c r="AQ8" s="276">
        <v>50</v>
      </c>
      <c r="AR8" s="277"/>
      <c r="AS8" s="276"/>
      <c r="AT8" s="277"/>
      <c r="AU8" s="276">
        <v>2.5</v>
      </c>
      <c r="AV8" s="277"/>
      <c r="AW8" s="276"/>
      <c r="AX8" s="277"/>
      <c r="AY8" s="276">
        <v>3</v>
      </c>
      <c r="AZ8" s="277"/>
      <c r="BA8" s="276">
        <v>3</v>
      </c>
      <c r="BB8" s="277"/>
      <c r="BC8" s="276"/>
      <c r="BD8" s="277"/>
      <c r="BE8" s="276">
        <v>0.2</v>
      </c>
      <c r="BF8" s="277"/>
      <c r="BG8" s="276"/>
      <c r="BH8" s="277"/>
      <c r="BI8" s="276"/>
      <c r="BJ8" s="277"/>
      <c r="BK8" s="276">
        <v>1.8</v>
      </c>
      <c r="BL8" s="277"/>
      <c r="BM8" s="276">
        <v>6.5</v>
      </c>
      <c r="BN8" s="277"/>
      <c r="BO8" s="276">
        <v>280</v>
      </c>
      <c r="BP8" s="277"/>
      <c r="BQ8" s="276">
        <v>200</v>
      </c>
      <c r="BR8" s="277"/>
      <c r="BS8" s="276">
        <v>0.5</v>
      </c>
      <c r="BT8" s="277"/>
      <c r="BU8" s="276">
        <v>0.25</v>
      </c>
      <c r="BV8" s="277"/>
      <c r="BW8" s="276">
        <v>2.5000000000000001E-2</v>
      </c>
      <c r="BX8" s="277"/>
      <c r="BY8" s="276">
        <v>0.5</v>
      </c>
      <c r="BZ8" s="277"/>
      <c r="CA8" s="276">
        <v>0.5</v>
      </c>
      <c r="CB8" s="277"/>
      <c r="CC8" s="276">
        <v>0.25</v>
      </c>
      <c r="CD8" s="277"/>
      <c r="CE8" s="276">
        <v>5</v>
      </c>
      <c r="CF8" s="277"/>
      <c r="CG8" s="276">
        <v>5.0000000000000001E-3</v>
      </c>
      <c r="CH8" s="277"/>
      <c r="CI8" s="276">
        <v>0.25</v>
      </c>
      <c r="CJ8" s="277"/>
      <c r="CK8" s="276">
        <v>0.05</v>
      </c>
      <c r="CL8" s="277"/>
      <c r="CM8" s="276">
        <v>5</v>
      </c>
      <c r="CN8" s="277"/>
      <c r="CO8" s="276">
        <v>0.5</v>
      </c>
      <c r="CP8" s="277"/>
      <c r="CQ8" s="276">
        <v>12.5</v>
      </c>
      <c r="CR8" s="277"/>
      <c r="CS8" s="276">
        <v>2.5000000000000001E-2</v>
      </c>
      <c r="CT8" s="277"/>
      <c r="CU8" s="276">
        <v>0.25</v>
      </c>
      <c r="CV8" s="277"/>
      <c r="CW8" s="276">
        <v>0.25</v>
      </c>
      <c r="CX8" s="277"/>
      <c r="CY8" s="276">
        <v>0.125</v>
      </c>
      <c r="CZ8" s="277"/>
      <c r="DA8" s="276">
        <v>6.25</v>
      </c>
      <c r="DB8" s="277"/>
      <c r="DC8" s="276"/>
      <c r="DD8" s="277"/>
      <c r="DE8" s="276"/>
      <c r="DF8" s="277"/>
      <c r="DG8" s="276"/>
      <c r="DH8" s="277"/>
      <c r="DI8" s="276"/>
      <c r="DJ8" s="277"/>
      <c r="DK8" s="276"/>
      <c r="DL8" s="277"/>
      <c r="DM8" s="276"/>
      <c r="DN8" s="277"/>
      <c r="DO8" s="276"/>
      <c r="DP8" s="277"/>
      <c r="DQ8" s="276"/>
      <c r="DR8" s="277"/>
      <c r="DS8" s="276"/>
      <c r="DT8" s="277"/>
      <c r="DU8" s="276"/>
      <c r="DV8" s="277"/>
      <c r="DW8" s="19"/>
    </row>
    <row r="9" spans="1:137" s="1" customFormat="1" ht="26.25" customHeight="1" x14ac:dyDescent="0.2">
      <c r="A9" s="17"/>
      <c r="B9" s="21" t="s">
        <v>136</v>
      </c>
      <c r="C9" s="276"/>
      <c r="D9" s="277"/>
      <c r="E9" s="276"/>
      <c r="F9" s="277"/>
      <c r="G9" s="276"/>
      <c r="H9" s="277"/>
      <c r="I9" s="276">
        <v>6.5</v>
      </c>
      <c r="J9" s="277"/>
      <c r="K9" s="276">
        <v>6.5</v>
      </c>
      <c r="L9" s="277"/>
      <c r="M9" s="276">
        <v>0.5</v>
      </c>
      <c r="N9" s="277"/>
      <c r="O9" s="276">
        <v>0.5</v>
      </c>
      <c r="P9" s="277"/>
      <c r="Q9" s="276"/>
      <c r="R9" s="277"/>
      <c r="S9" s="276"/>
      <c r="T9" s="277"/>
      <c r="U9" s="276"/>
      <c r="V9" s="277"/>
      <c r="W9" s="276"/>
      <c r="X9" s="277"/>
      <c r="Y9" s="276"/>
      <c r="Z9" s="277"/>
      <c r="AA9" s="276"/>
      <c r="AB9" s="277"/>
      <c r="AC9" s="276"/>
      <c r="AD9" s="277"/>
      <c r="AE9" s="276"/>
      <c r="AF9" s="277"/>
      <c r="AG9" s="276"/>
      <c r="AH9" s="277"/>
      <c r="AI9" s="276"/>
      <c r="AJ9" s="277"/>
      <c r="AK9" s="276"/>
      <c r="AL9" s="277"/>
      <c r="AM9" s="276"/>
      <c r="AN9" s="277"/>
      <c r="AO9" s="276"/>
      <c r="AP9" s="277"/>
      <c r="AQ9" s="276"/>
      <c r="AR9" s="277"/>
      <c r="AS9" s="276"/>
      <c r="AT9" s="277"/>
      <c r="AU9" s="276">
        <v>0.8</v>
      </c>
      <c r="AV9" s="277"/>
      <c r="AW9" s="276"/>
      <c r="AX9" s="277"/>
      <c r="AY9" s="276"/>
      <c r="AZ9" s="277"/>
      <c r="BA9" s="276"/>
      <c r="BB9" s="277"/>
      <c r="BC9" s="276"/>
      <c r="BD9" s="277"/>
      <c r="BE9" s="276"/>
      <c r="BF9" s="277"/>
      <c r="BG9" s="276"/>
      <c r="BH9" s="277"/>
      <c r="BI9" s="276"/>
      <c r="BJ9" s="277"/>
      <c r="BK9" s="276"/>
      <c r="BL9" s="277"/>
      <c r="BM9" s="276"/>
      <c r="BN9" s="277"/>
      <c r="BO9" s="276"/>
      <c r="BP9" s="277"/>
      <c r="BQ9" s="276"/>
      <c r="BR9" s="277"/>
      <c r="BS9" s="276"/>
      <c r="BT9" s="277"/>
      <c r="BU9" s="276"/>
      <c r="BV9" s="277"/>
      <c r="BW9" s="276"/>
      <c r="BX9" s="277"/>
      <c r="BY9" s="276"/>
      <c r="BZ9" s="277"/>
      <c r="CA9" s="276"/>
      <c r="CB9" s="277"/>
      <c r="CC9" s="276"/>
      <c r="CD9" s="277"/>
      <c r="CE9" s="276"/>
      <c r="CF9" s="277"/>
      <c r="CG9" s="276"/>
      <c r="CH9" s="277"/>
      <c r="CI9" s="276"/>
      <c r="CJ9" s="277"/>
      <c r="CK9" s="276"/>
      <c r="CL9" s="277"/>
      <c r="CM9" s="276"/>
      <c r="CN9" s="277"/>
      <c r="CO9" s="276"/>
      <c r="CP9" s="277"/>
      <c r="CQ9" s="276"/>
      <c r="CR9" s="277"/>
      <c r="CS9" s="276"/>
      <c r="CT9" s="277"/>
      <c r="CU9" s="276"/>
      <c r="CV9" s="277"/>
      <c r="CW9" s="276"/>
      <c r="CX9" s="277"/>
      <c r="CY9" s="276"/>
      <c r="CZ9" s="277"/>
      <c r="DA9" s="276"/>
      <c r="DB9" s="277"/>
      <c r="DC9" s="276"/>
      <c r="DD9" s="277"/>
      <c r="DE9" s="276"/>
      <c r="DF9" s="277"/>
      <c r="DG9" s="276"/>
      <c r="DH9" s="277"/>
      <c r="DI9" s="276"/>
      <c r="DJ9" s="277"/>
      <c r="DK9" s="276"/>
      <c r="DL9" s="277"/>
      <c r="DM9" s="276"/>
      <c r="DN9" s="277"/>
      <c r="DO9" s="276"/>
      <c r="DP9" s="277"/>
      <c r="DQ9" s="276"/>
      <c r="DR9" s="277"/>
      <c r="DS9" s="276"/>
      <c r="DT9" s="277"/>
      <c r="DU9" s="132"/>
      <c r="DV9" s="133"/>
      <c r="DW9" s="19"/>
    </row>
    <row r="10" spans="1:137" s="1" customFormat="1" ht="18" customHeight="1" x14ac:dyDescent="0.2">
      <c r="A10" s="17"/>
      <c r="B10" s="18" t="s">
        <v>71</v>
      </c>
      <c r="C10" s="249" t="s">
        <v>82</v>
      </c>
      <c r="D10" s="282"/>
      <c r="E10" s="249" t="s">
        <v>82</v>
      </c>
      <c r="F10" s="250"/>
      <c r="G10" s="249" t="s">
        <v>75</v>
      </c>
      <c r="H10" s="250"/>
      <c r="I10" s="249" t="s">
        <v>82</v>
      </c>
      <c r="J10" s="250"/>
      <c r="K10" s="249" t="s">
        <v>75</v>
      </c>
      <c r="L10" s="250"/>
      <c r="M10" s="249" t="s">
        <v>220</v>
      </c>
      <c r="N10" s="250"/>
      <c r="O10" s="249" t="s">
        <v>75</v>
      </c>
      <c r="P10" s="250"/>
      <c r="Q10" s="249" t="s">
        <v>220</v>
      </c>
      <c r="R10" s="250"/>
      <c r="S10" s="249" t="s">
        <v>75</v>
      </c>
      <c r="T10" s="250"/>
      <c r="U10" s="249" t="s">
        <v>86</v>
      </c>
      <c r="V10" s="250"/>
      <c r="W10" s="249" t="s">
        <v>85</v>
      </c>
      <c r="X10" s="250"/>
      <c r="Y10" s="249" t="s">
        <v>85</v>
      </c>
      <c r="Z10" s="250"/>
      <c r="AA10" s="249" t="s">
        <v>86</v>
      </c>
      <c r="AB10" s="250"/>
      <c r="AC10" s="249" t="s">
        <v>85</v>
      </c>
      <c r="AD10" s="250"/>
      <c r="AE10" s="249" t="s">
        <v>85</v>
      </c>
      <c r="AF10" s="250"/>
      <c r="AG10" s="249" t="s">
        <v>86</v>
      </c>
      <c r="AH10" s="250"/>
      <c r="AI10" s="249" t="s">
        <v>85</v>
      </c>
      <c r="AJ10" s="250"/>
      <c r="AK10" s="249" t="s">
        <v>86</v>
      </c>
      <c r="AL10" s="250"/>
      <c r="AM10" s="249" t="s">
        <v>86</v>
      </c>
      <c r="AN10" s="250"/>
      <c r="AO10" s="249" t="s">
        <v>85</v>
      </c>
      <c r="AP10" s="250"/>
      <c r="AQ10" s="249" t="s">
        <v>76</v>
      </c>
      <c r="AR10" s="250"/>
      <c r="AS10" s="249" t="s">
        <v>220</v>
      </c>
      <c r="AT10" s="250"/>
      <c r="AU10" s="249" t="s">
        <v>75</v>
      </c>
      <c r="AV10" s="250"/>
      <c r="AW10" s="249" t="s">
        <v>75</v>
      </c>
      <c r="AX10" s="250"/>
      <c r="AY10" s="249" t="s">
        <v>85</v>
      </c>
      <c r="AZ10" s="250"/>
      <c r="BA10" s="249" t="s">
        <v>86</v>
      </c>
      <c r="BB10" s="250"/>
      <c r="BC10" s="249" t="s">
        <v>76</v>
      </c>
      <c r="BD10" s="250"/>
      <c r="BE10" s="249" t="s">
        <v>76</v>
      </c>
      <c r="BF10" s="250"/>
      <c r="BG10" s="249" t="s">
        <v>76</v>
      </c>
      <c r="BH10" s="250"/>
      <c r="BI10" s="249" t="s">
        <v>220</v>
      </c>
      <c r="BJ10" s="250"/>
      <c r="BK10" s="249" t="s">
        <v>86</v>
      </c>
      <c r="BL10" s="250"/>
      <c r="BM10" s="249" t="s">
        <v>192</v>
      </c>
      <c r="BN10" s="250"/>
      <c r="BO10" s="249" t="s">
        <v>85</v>
      </c>
      <c r="BP10" s="250"/>
      <c r="BQ10" s="249" t="s">
        <v>85</v>
      </c>
      <c r="BR10" s="250"/>
      <c r="BS10" s="249" t="s">
        <v>86</v>
      </c>
      <c r="BT10" s="250"/>
      <c r="BU10" s="249" t="s">
        <v>86</v>
      </c>
      <c r="BV10" s="250"/>
      <c r="BW10" s="249" t="s">
        <v>86</v>
      </c>
      <c r="BX10" s="250"/>
      <c r="BY10" s="249" t="s">
        <v>86</v>
      </c>
      <c r="BZ10" s="250"/>
      <c r="CA10" s="249" t="s">
        <v>86</v>
      </c>
      <c r="CB10" s="250"/>
      <c r="CC10" s="249" t="s">
        <v>86</v>
      </c>
      <c r="CD10" s="250"/>
      <c r="CE10" s="249" t="s">
        <v>86</v>
      </c>
      <c r="CF10" s="250"/>
      <c r="CG10" s="249" t="s">
        <v>86</v>
      </c>
      <c r="CH10" s="250"/>
      <c r="CI10" s="249" t="s">
        <v>86</v>
      </c>
      <c r="CJ10" s="250"/>
      <c r="CK10" s="249" t="s">
        <v>86</v>
      </c>
      <c r="CL10" s="250"/>
      <c r="CM10" s="249" t="s">
        <v>86</v>
      </c>
      <c r="CN10" s="250"/>
      <c r="CO10" s="249" t="s">
        <v>86</v>
      </c>
      <c r="CP10" s="250"/>
      <c r="CQ10" s="249" t="s">
        <v>86</v>
      </c>
      <c r="CR10" s="250"/>
      <c r="CS10" s="249" t="s">
        <v>86</v>
      </c>
      <c r="CT10" s="250"/>
      <c r="CU10" s="249" t="s">
        <v>86</v>
      </c>
      <c r="CV10" s="250"/>
      <c r="CW10" s="249" t="s">
        <v>86</v>
      </c>
      <c r="CX10" s="250"/>
      <c r="CY10" s="249" t="s">
        <v>86</v>
      </c>
      <c r="CZ10" s="250"/>
      <c r="DA10" s="249" t="s">
        <v>86</v>
      </c>
      <c r="DB10" s="250"/>
      <c r="DC10" s="249" t="s">
        <v>86</v>
      </c>
      <c r="DD10" s="250"/>
      <c r="DE10" s="249" t="s">
        <v>86</v>
      </c>
      <c r="DF10" s="250"/>
      <c r="DG10" s="249" t="s">
        <v>86</v>
      </c>
      <c r="DH10" s="250"/>
      <c r="DI10" s="249" t="s">
        <v>86</v>
      </c>
      <c r="DJ10" s="250"/>
      <c r="DK10" s="249" t="s">
        <v>86</v>
      </c>
      <c r="DL10" s="250"/>
      <c r="DM10" s="249" t="s">
        <v>86</v>
      </c>
      <c r="DN10" s="250"/>
      <c r="DO10" s="249" t="s">
        <v>86</v>
      </c>
      <c r="DP10" s="250"/>
      <c r="DQ10" s="249" t="s">
        <v>76</v>
      </c>
      <c r="DR10" s="250"/>
      <c r="DS10" s="249" t="s">
        <v>85</v>
      </c>
      <c r="DT10" s="250"/>
      <c r="DU10" s="286"/>
      <c r="DV10" s="287"/>
      <c r="DW10" s="19"/>
    </row>
    <row r="11" spans="1:137" s="1" customFormat="1" ht="16.5" customHeight="1" x14ac:dyDescent="0.2">
      <c r="A11" s="114"/>
      <c r="B11" s="18" t="s">
        <v>12</v>
      </c>
      <c r="C11" s="249"/>
      <c r="D11" s="250"/>
      <c r="E11" s="249"/>
      <c r="F11" s="250"/>
      <c r="G11" s="249"/>
      <c r="H11" s="250"/>
      <c r="I11" s="249"/>
      <c r="J11" s="250"/>
      <c r="K11" s="249" t="s">
        <v>204</v>
      </c>
      <c r="L11" s="250"/>
      <c r="M11" s="249"/>
      <c r="N11" s="250"/>
      <c r="O11" s="249" t="s">
        <v>204</v>
      </c>
      <c r="P11" s="250"/>
      <c r="Q11" s="249"/>
      <c r="R11" s="250"/>
      <c r="S11" s="249" t="s">
        <v>204</v>
      </c>
      <c r="T11" s="250"/>
      <c r="U11" s="249" t="s">
        <v>204</v>
      </c>
      <c r="V11" s="250"/>
      <c r="W11" s="249" t="s">
        <v>204</v>
      </c>
      <c r="X11" s="250"/>
      <c r="Y11" s="249" t="s">
        <v>204</v>
      </c>
      <c r="Z11" s="250"/>
      <c r="AA11" s="249" t="s">
        <v>204</v>
      </c>
      <c r="AB11" s="250"/>
      <c r="AC11" s="249"/>
      <c r="AD11" s="250"/>
      <c r="AE11" s="249" t="s">
        <v>204</v>
      </c>
      <c r="AF11" s="250"/>
      <c r="AG11" s="249" t="s">
        <v>204</v>
      </c>
      <c r="AH11" s="250"/>
      <c r="AI11" s="249" t="s">
        <v>204</v>
      </c>
      <c r="AJ11" s="250"/>
      <c r="AK11" s="249" t="s">
        <v>204</v>
      </c>
      <c r="AL11" s="250"/>
      <c r="AM11" s="249" t="s">
        <v>204</v>
      </c>
      <c r="AN11" s="250"/>
      <c r="AO11" s="249" t="s">
        <v>204</v>
      </c>
      <c r="AP11" s="250"/>
      <c r="AQ11" s="249" t="s">
        <v>204</v>
      </c>
      <c r="AR11" s="250"/>
      <c r="AS11" s="249"/>
      <c r="AT11" s="250"/>
      <c r="AU11" s="249" t="s">
        <v>204</v>
      </c>
      <c r="AV11" s="250"/>
      <c r="AW11" s="249" t="s">
        <v>204</v>
      </c>
      <c r="AX11" s="250"/>
      <c r="AY11" s="249" t="s">
        <v>204</v>
      </c>
      <c r="AZ11" s="250"/>
      <c r="BA11" s="249" t="s">
        <v>204</v>
      </c>
      <c r="BB11" s="250"/>
      <c r="BC11" s="249" t="s">
        <v>204</v>
      </c>
      <c r="BD11" s="250"/>
      <c r="BE11" s="249" t="s">
        <v>204</v>
      </c>
      <c r="BF11" s="250"/>
      <c r="BG11" s="249" t="s">
        <v>204</v>
      </c>
      <c r="BH11" s="250"/>
      <c r="BI11" s="249"/>
      <c r="BJ11" s="250"/>
      <c r="BK11" s="249" t="s">
        <v>204</v>
      </c>
      <c r="BL11" s="250"/>
      <c r="BM11" s="249" t="s">
        <v>204</v>
      </c>
      <c r="BN11" s="250"/>
      <c r="BO11" s="249" t="s">
        <v>204</v>
      </c>
      <c r="BP11" s="250"/>
      <c r="BQ11" s="249" t="s">
        <v>204</v>
      </c>
      <c r="BR11" s="250"/>
      <c r="BS11" s="249" t="s">
        <v>204</v>
      </c>
      <c r="BT11" s="250"/>
      <c r="BU11" s="249" t="s">
        <v>204</v>
      </c>
      <c r="BV11" s="250"/>
      <c r="BW11" s="249" t="s">
        <v>204</v>
      </c>
      <c r="BX11" s="250"/>
      <c r="BY11" s="249" t="s">
        <v>204</v>
      </c>
      <c r="BZ11" s="250"/>
      <c r="CA11" s="249" t="s">
        <v>204</v>
      </c>
      <c r="CB11" s="250"/>
      <c r="CC11" s="249" t="s">
        <v>204</v>
      </c>
      <c r="CD11" s="250"/>
      <c r="CE11" s="249" t="s">
        <v>204</v>
      </c>
      <c r="CF11" s="250"/>
      <c r="CG11" s="249" t="s">
        <v>204</v>
      </c>
      <c r="CH11" s="250"/>
      <c r="CI11" s="249" t="s">
        <v>204</v>
      </c>
      <c r="CJ11" s="250"/>
      <c r="CK11" s="249" t="s">
        <v>204</v>
      </c>
      <c r="CL11" s="250"/>
      <c r="CM11" s="249" t="s">
        <v>204</v>
      </c>
      <c r="CN11" s="250"/>
      <c r="CO11" s="249" t="s">
        <v>204</v>
      </c>
      <c r="CP11" s="250"/>
      <c r="CQ11" s="249" t="s">
        <v>204</v>
      </c>
      <c r="CR11" s="250"/>
      <c r="CS11" s="249" t="s">
        <v>204</v>
      </c>
      <c r="CT11" s="250"/>
      <c r="CU11" s="249" t="s">
        <v>204</v>
      </c>
      <c r="CV11" s="250"/>
      <c r="CW11" s="249" t="s">
        <v>204</v>
      </c>
      <c r="CX11" s="250"/>
      <c r="CY11" s="249" t="s">
        <v>204</v>
      </c>
      <c r="CZ11" s="250"/>
      <c r="DA11" s="249" t="s">
        <v>204</v>
      </c>
      <c r="DB11" s="250"/>
      <c r="DC11" s="249" t="s">
        <v>204</v>
      </c>
      <c r="DD11" s="250"/>
      <c r="DE11" s="249" t="s">
        <v>204</v>
      </c>
      <c r="DF11" s="250"/>
      <c r="DG11" s="249" t="s">
        <v>204</v>
      </c>
      <c r="DH11" s="250"/>
      <c r="DI11" s="249" t="s">
        <v>204</v>
      </c>
      <c r="DJ11" s="250"/>
      <c r="DK11" s="249" t="s">
        <v>204</v>
      </c>
      <c r="DL11" s="250"/>
      <c r="DM11" s="249" t="s">
        <v>204</v>
      </c>
      <c r="DN11" s="250"/>
      <c r="DO11" s="249" t="s">
        <v>204</v>
      </c>
      <c r="DP11" s="250"/>
      <c r="DQ11" s="249"/>
      <c r="DR11" s="250"/>
      <c r="DS11" s="249"/>
      <c r="DT11" s="250"/>
      <c r="DU11" s="286"/>
      <c r="DV11" s="287"/>
      <c r="DW11" s="19"/>
    </row>
    <row r="12" spans="1:137" ht="38.25" x14ac:dyDescent="0.2">
      <c r="A12" s="131"/>
      <c r="B12" s="18" t="s">
        <v>13</v>
      </c>
      <c r="C12" s="249"/>
      <c r="D12" s="283"/>
      <c r="E12" s="249"/>
      <c r="F12" s="250"/>
      <c r="G12" s="249"/>
      <c r="H12" s="283"/>
      <c r="I12" s="249"/>
      <c r="J12" s="250"/>
      <c r="K12" s="249"/>
      <c r="L12" s="283"/>
      <c r="M12" s="249"/>
      <c r="N12" s="250"/>
      <c r="O12" s="249"/>
      <c r="P12" s="250"/>
      <c r="Q12" s="249"/>
      <c r="R12" s="250"/>
      <c r="S12" s="249"/>
      <c r="T12" s="283"/>
      <c r="U12" s="249"/>
      <c r="V12" s="250"/>
      <c r="W12" s="249"/>
      <c r="X12" s="250"/>
      <c r="Y12" s="286"/>
      <c r="Z12" s="287"/>
      <c r="AA12" s="249"/>
      <c r="AB12" s="250"/>
      <c r="AC12" s="249"/>
      <c r="AD12" s="250"/>
      <c r="AE12" s="249"/>
      <c r="AF12" s="250"/>
      <c r="AG12" s="249"/>
      <c r="AH12" s="250"/>
      <c r="AI12" s="249"/>
      <c r="AJ12" s="250"/>
      <c r="AK12" s="249"/>
      <c r="AL12" s="250"/>
      <c r="AM12" s="249"/>
      <c r="AN12" s="250"/>
      <c r="AO12" s="249"/>
      <c r="AP12" s="250"/>
      <c r="AQ12" s="249"/>
      <c r="AR12" s="250"/>
      <c r="AS12" s="249"/>
      <c r="AT12" s="250"/>
      <c r="AU12" s="249"/>
      <c r="AV12" s="250"/>
      <c r="AW12" s="249"/>
      <c r="AX12" s="250"/>
      <c r="AY12" s="249"/>
      <c r="AZ12" s="250"/>
      <c r="BA12" s="249"/>
      <c r="BB12" s="250"/>
      <c r="BC12" s="249"/>
      <c r="BD12" s="250"/>
      <c r="BE12" s="249"/>
      <c r="BF12" s="250"/>
      <c r="BG12" s="249"/>
      <c r="BH12" s="250"/>
      <c r="BI12" s="249"/>
      <c r="BJ12" s="250"/>
      <c r="BK12" s="249"/>
      <c r="BL12" s="250"/>
      <c r="BM12" s="249"/>
      <c r="BN12" s="250"/>
      <c r="BO12" s="249"/>
      <c r="BP12" s="250"/>
      <c r="BQ12" s="249"/>
      <c r="BR12" s="250"/>
      <c r="BS12" s="249"/>
      <c r="BT12" s="250"/>
      <c r="BU12" s="249"/>
      <c r="BV12" s="250"/>
      <c r="BW12" s="249"/>
      <c r="BX12" s="250"/>
      <c r="BY12" s="249"/>
      <c r="BZ12" s="250"/>
      <c r="CA12" s="249"/>
      <c r="CB12" s="250"/>
      <c r="CC12" s="249"/>
      <c r="CD12" s="250"/>
      <c r="CE12" s="249"/>
      <c r="CF12" s="250"/>
      <c r="CG12" s="249"/>
      <c r="CH12" s="250"/>
      <c r="CI12" s="249"/>
      <c r="CJ12" s="250"/>
      <c r="CK12" s="249"/>
      <c r="CL12" s="250"/>
      <c r="CM12" s="249"/>
      <c r="CN12" s="250"/>
      <c r="CO12" s="249"/>
      <c r="CP12" s="250"/>
      <c r="CQ12" s="249"/>
      <c r="CR12" s="250"/>
      <c r="CS12" s="249"/>
      <c r="CT12" s="250"/>
      <c r="CU12" s="249"/>
      <c r="CV12" s="250"/>
      <c r="CW12" s="249"/>
      <c r="CX12" s="250"/>
      <c r="CY12" s="249"/>
      <c r="CZ12" s="250"/>
      <c r="DA12" s="249"/>
      <c r="DB12" s="250"/>
      <c r="DC12" s="249"/>
      <c r="DD12" s="250"/>
      <c r="DE12" s="249"/>
      <c r="DF12" s="250"/>
      <c r="DG12" s="249"/>
      <c r="DH12" s="250"/>
      <c r="DI12" s="249"/>
      <c r="DJ12" s="250"/>
      <c r="DK12" s="249"/>
      <c r="DL12" s="250"/>
      <c r="DM12" s="249"/>
      <c r="DN12" s="250"/>
      <c r="DO12" s="249"/>
      <c r="DP12" s="250"/>
      <c r="DQ12" s="249"/>
      <c r="DR12" s="250"/>
      <c r="DS12" s="249"/>
      <c r="DT12" s="250"/>
      <c r="DU12" s="286"/>
      <c r="DV12" s="287"/>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 ref="DQ11:DR11"/>
    <mergeCell ref="DS11:DT11"/>
    <mergeCell ref="CO12:CP12"/>
    <mergeCell ref="CQ12:CR12"/>
    <mergeCell ref="CS12:CT12"/>
    <mergeCell ref="CU12:CV12"/>
    <mergeCell ref="CW12:CX12"/>
    <mergeCell ref="CY12:CZ12"/>
    <mergeCell ref="DA12:DB12"/>
    <mergeCell ref="DC12:DD12"/>
    <mergeCell ref="DE12:DF12"/>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M11:CN11"/>
    <mergeCell ref="CO11:CP11"/>
    <mergeCell ref="CQ11:CR11"/>
    <mergeCell ref="CG11:CH11"/>
    <mergeCell ref="CI11:CJ11"/>
    <mergeCell ref="CK11:CL11"/>
    <mergeCell ref="BC11:BD11"/>
    <mergeCell ref="CS11:CT11"/>
    <mergeCell ref="CU11:CV11"/>
    <mergeCell ref="BU11:BV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DE11:DF11"/>
    <mergeCell ref="DG11:DH11"/>
    <mergeCell ref="DI11:DJ11"/>
    <mergeCell ref="DK11:DL11"/>
    <mergeCell ref="DM11:DN11"/>
    <mergeCell ref="DO11:DP11"/>
    <mergeCell ref="CW11:CX11"/>
    <mergeCell ref="CY11:CZ11"/>
    <mergeCell ref="DA11:DB11"/>
    <mergeCell ref="DC11:DD11"/>
    <mergeCell ref="AK11:AL11"/>
    <mergeCell ref="AM11:AN11"/>
    <mergeCell ref="AO11:AP11"/>
    <mergeCell ref="AQ11:AR11"/>
    <mergeCell ref="AS11:AT11"/>
    <mergeCell ref="AU11:AV11"/>
    <mergeCell ref="AW11:AX11"/>
    <mergeCell ref="AY11:AZ11"/>
    <mergeCell ref="BA11:B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AY10:AZ10"/>
    <mergeCell ref="BA10:BB10"/>
    <mergeCell ref="BC10:BD10"/>
    <mergeCell ref="U10:V10"/>
    <mergeCell ref="W10:X10"/>
    <mergeCell ref="Y10:Z10"/>
    <mergeCell ref="AA10:AB10"/>
    <mergeCell ref="AC10:AD10"/>
    <mergeCell ref="AE10:AF10"/>
    <mergeCell ref="AG10:AH10"/>
    <mergeCell ref="AI10:AJ10"/>
    <mergeCell ref="AK10:AL10"/>
    <mergeCell ref="C10:D10"/>
    <mergeCell ref="E10:F10"/>
    <mergeCell ref="G10:H10"/>
    <mergeCell ref="I10:J10"/>
    <mergeCell ref="K10:L10"/>
    <mergeCell ref="M10:N10"/>
    <mergeCell ref="O10:P10"/>
    <mergeCell ref="Q10:R10"/>
    <mergeCell ref="S10:T10"/>
    <mergeCell ref="CU9:CV9"/>
    <mergeCell ref="DQ9:DR9"/>
    <mergeCell ref="DS9:DT9"/>
    <mergeCell ref="DE9:DF9"/>
    <mergeCell ref="DG9:DH9"/>
    <mergeCell ref="DI9:DJ9"/>
    <mergeCell ref="DK9:DL9"/>
    <mergeCell ref="DM9:DN9"/>
    <mergeCell ref="DO9:DP9"/>
    <mergeCell ref="CW9:CX9"/>
    <mergeCell ref="CY9:CZ9"/>
    <mergeCell ref="DA9:DB9"/>
    <mergeCell ref="DC9:DD9"/>
    <mergeCell ref="CC9:CD9"/>
    <mergeCell ref="CE9:CF9"/>
    <mergeCell ref="CG9:CH9"/>
    <mergeCell ref="CI9:CJ9"/>
    <mergeCell ref="CK9:CL9"/>
    <mergeCell ref="CM9:CN9"/>
    <mergeCell ref="CO9:CP9"/>
    <mergeCell ref="CQ9:CR9"/>
    <mergeCell ref="CS9:CT9"/>
    <mergeCell ref="BK9:BL9"/>
    <mergeCell ref="BM9:BN9"/>
    <mergeCell ref="BO9:BP9"/>
    <mergeCell ref="BQ9:BR9"/>
    <mergeCell ref="BS9:BT9"/>
    <mergeCell ref="BU9:BV9"/>
    <mergeCell ref="BW9:BX9"/>
    <mergeCell ref="BY9:BZ9"/>
    <mergeCell ref="CA9:CB9"/>
    <mergeCell ref="AS9:AT9"/>
    <mergeCell ref="AU9:AV9"/>
    <mergeCell ref="AW9:AX9"/>
    <mergeCell ref="AY9:AZ9"/>
    <mergeCell ref="BA9:BB9"/>
    <mergeCell ref="BC9:BD9"/>
    <mergeCell ref="BE9:BF9"/>
    <mergeCell ref="BG9:BH9"/>
    <mergeCell ref="BI9:B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BO8:BP8"/>
    <mergeCell ref="BQ8:BR8"/>
    <mergeCell ref="BS8:BT8"/>
    <mergeCell ref="BU8:BV8"/>
    <mergeCell ref="DC8:DD8"/>
    <mergeCell ref="DE8:DF8"/>
    <mergeCell ref="DG8:DH8"/>
    <mergeCell ref="BW8:BX8"/>
    <mergeCell ref="BY8:BZ8"/>
    <mergeCell ref="CA8:CB8"/>
    <mergeCell ref="CC8:CD8"/>
    <mergeCell ref="CE8:CF8"/>
    <mergeCell ref="DI8:DJ8"/>
    <mergeCell ref="DK8:DL8"/>
    <mergeCell ref="DM8:DN8"/>
    <mergeCell ref="DO8:DP8"/>
    <mergeCell ref="CG8:CH8"/>
    <mergeCell ref="CI8:CJ8"/>
    <mergeCell ref="CK8:CL8"/>
    <mergeCell ref="CM8:CN8"/>
    <mergeCell ref="CO8:CP8"/>
    <mergeCell ref="CQ8:CR8"/>
    <mergeCell ref="CS8:CT8"/>
    <mergeCell ref="CU8:CV8"/>
    <mergeCell ref="CW8:CX8"/>
    <mergeCell ref="CY8:CZ8"/>
    <mergeCell ref="DA8:DB8"/>
    <mergeCell ref="AW8:AX8"/>
    <mergeCell ref="AY8:AZ8"/>
    <mergeCell ref="BA8:BB8"/>
    <mergeCell ref="BC8:BD8"/>
    <mergeCell ref="BE8:BF8"/>
    <mergeCell ref="BG8:BH8"/>
    <mergeCell ref="BI8:BJ8"/>
    <mergeCell ref="BK8:BL8"/>
    <mergeCell ref="BM8:BN8"/>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DQ7:DR7"/>
    <mergeCell ref="DS7:DT7"/>
    <mergeCell ref="DE7:DF7"/>
    <mergeCell ref="DG7:DH7"/>
    <mergeCell ref="DI7:DJ7"/>
    <mergeCell ref="DK7:DL7"/>
    <mergeCell ref="DM7:DN7"/>
    <mergeCell ref="DO7:DP7"/>
    <mergeCell ref="CW7:CX7"/>
    <mergeCell ref="CY7:CZ7"/>
    <mergeCell ref="DA7:DB7"/>
    <mergeCell ref="DC7:DD7"/>
    <mergeCell ref="CE7:CF7"/>
    <mergeCell ref="CG7:CH7"/>
    <mergeCell ref="CI7:CJ7"/>
    <mergeCell ref="CK7:CL7"/>
    <mergeCell ref="CM7:CN7"/>
    <mergeCell ref="CO7:CP7"/>
    <mergeCell ref="CQ7:CR7"/>
    <mergeCell ref="CS7:CT7"/>
    <mergeCell ref="CU7:CV7"/>
    <mergeCell ref="BM7:BN7"/>
    <mergeCell ref="BO7:BP7"/>
    <mergeCell ref="BQ7:BR7"/>
    <mergeCell ref="BS7:BT7"/>
    <mergeCell ref="BU7:BV7"/>
    <mergeCell ref="BW7:BX7"/>
    <mergeCell ref="BY7:BZ7"/>
    <mergeCell ref="CA7:CB7"/>
    <mergeCell ref="CC7:CD7"/>
    <mergeCell ref="AU7:AV7"/>
    <mergeCell ref="AW7:AX7"/>
    <mergeCell ref="AY7:AZ7"/>
    <mergeCell ref="BA7:BB7"/>
    <mergeCell ref="BC7:BD7"/>
    <mergeCell ref="BE7:BF7"/>
    <mergeCell ref="BG7:BH7"/>
    <mergeCell ref="BI7:BJ7"/>
    <mergeCell ref="BK7:BL7"/>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DI6:DJ6"/>
    <mergeCell ref="DK6:DL6"/>
    <mergeCell ref="DM6:DN6"/>
    <mergeCell ref="DO6:DP6"/>
    <mergeCell ref="CO6:CP6"/>
    <mergeCell ref="CQ6:CR6"/>
    <mergeCell ref="CS6:CT6"/>
    <mergeCell ref="CU6:CV6"/>
    <mergeCell ref="CW6:CX6"/>
    <mergeCell ref="CY6:CZ6"/>
    <mergeCell ref="DA6:DB6"/>
    <mergeCell ref="DC6:DD6"/>
    <mergeCell ref="DE6:DF6"/>
    <mergeCell ref="DG6:DH6"/>
    <mergeCell ref="C6:D6"/>
    <mergeCell ref="E6:F6"/>
    <mergeCell ref="G6:H6"/>
    <mergeCell ref="I6:J6"/>
    <mergeCell ref="S6:T6"/>
    <mergeCell ref="U6:V6"/>
    <mergeCell ref="DS5:DT5"/>
    <mergeCell ref="DU5:DV5"/>
    <mergeCell ref="CU5:CV5"/>
    <mergeCell ref="CW5:CX5"/>
    <mergeCell ref="CY5:CZ5"/>
    <mergeCell ref="DA5:DB5"/>
    <mergeCell ref="DK5:DL5"/>
    <mergeCell ref="DM5:DN5"/>
    <mergeCell ref="DO5:DP5"/>
    <mergeCell ref="DQ5:DR5"/>
    <mergeCell ref="W6:X6"/>
    <mergeCell ref="Y6:Z6"/>
    <mergeCell ref="AA6:AB6"/>
    <mergeCell ref="AC6:AD6"/>
    <mergeCell ref="AI6:AJ6"/>
    <mergeCell ref="AK6:AL6"/>
    <mergeCell ref="AM6:AN6"/>
    <mergeCell ref="AO6:AP6"/>
    <mergeCell ref="DG5:DH5"/>
    <mergeCell ref="BG5:BH5"/>
    <mergeCell ref="BI5:BJ5"/>
    <mergeCell ref="BK5:BL5"/>
    <mergeCell ref="BM5:BN5"/>
    <mergeCell ref="BO5:BP5"/>
    <mergeCell ref="BQ5:BR5"/>
    <mergeCell ref="BS5:BT5"/>
    <mergeCell ref="BU5:BV5"/>
    <mergeCell ref="BW5:BX5"/>
    <mergeCell ref="CK5:CL5"/>
    <mergeCell ref="CM5:CN5"/>
    <mergeCell ref="CO5:CP5"/>
    <mergeCell ref="CQ5:CR5"/>
    <mergeCell ref="CS5:CT5"/>
    <mergeCell ref="DC5:DD5"/>
    <mergeCell ref="DE5:DF5"/>
    <mergeCell ref="AU6:AV6"/>
    <mergeCell ref="AW6:AX6"/>
    <mergeCell ref="AY6:AZ6"/>
    <mergeCell ref="BA6:BB6"/>
    <mergeCell ref="BO6:BP6"/>
    <mergeCell ref="BQ6:BR6"/>
    <mergeCell ref="BS6:BT6"/>
    <mergeCell ref="BU6:BV6"/>
    <mergeCell ref="BW6:BX6"/>
    <mergeCell ref="BY6:BZ6"/>
    <mergeCell ref="CA6:CB6"/>
    <mergeCell ref="CC6:CD6"/>
    <mergeCell ref="CE6:CF6"/>
    <mergeCell ref="CG6:CH6"/>
    <mergeCell ref="CI6:CJ6"/>
    <mergeCell ref="CK6:CL6"/>
    <mergeCell ref="CM6:CN6"/>
    <mergeCell ref="BA5:BB5"/>
    <mergeCell ref="BC5:BD5"/>
    <mergeCell ref="BE5:BF5"/>
    <mergeCell ref="DI5:DJ5"/>
    <mergeCell ref="K6:L6"/>
    <mergeCell ref="M6:N6"/>
    <mergeCell ref="O6:P6"/>
    <mergeCell ref="Q6:R6"/>
    <mergeCell ref="AE6:AF6"/>
    <mergeCell ref="AG6:AH6"/>
    <mergeCell ref="AQ6:AR6"/>
    <mergeCell ref="AS6:AT6"/>
    <mergeCell ref="BC6:BD6"/>
    <mergeCell ref="BE6:BF6"/>
    <mergeCell ref="BG6:BH6"/>
    <mergeCell ref="BI6:BJ6"/>
    <mergeCell ref="BK6:BL6"/>
    <mergeCell ref="BM6:BN6"/>
    <mergeCell ref="BY5:BZ5"/>
    <mergeCell ref="CA5:CB5"/>
    <mergeCell ref="CC5:CD5"/>
    <mergeCell ref="CE5:CF5"/>
    <mergeCell ref="CG5:CH5"/>
    <mergeCell ref="CI5:CJ5"/>
    <mergeCell ref="U5:V5"/>
    <mergeCell ref="W5:X5"/>
    <mergeCell ref="Y5:Z5"/>
    <mergeCell ref="DM4:DN4"/>
    <mergeCell ref="DO4:DP4"/>
    <mergeCell ref="DQ4:DR4"/>
    <mergeCell ref="DS4:DT4"/>
    <mergeCell ref="DU4:DV4"/>
    <mergeCell ref="DE4:DF4"/>
    <mergeCell ref="DG4:DH4"/>
    <mergeCell ref="DI4:DJ4"/>
    <mergeCell ref="DK4:DL4"/>
    <mergeCell ref="C5:D5"/>
    <mergeCell ref="E5:F5"/>
    <mergeCell ref="G5:H5"/>
    <mergeCell ref="I5:J5"/>
    <mergeCell ref="K5:L5"/>
    <mergeCell ref="M5:N5"/>
    <mergeCell ref="O5:P5"/>
    <mergeCell ref="Q5:R5"/>
    <mergeCell ref="S5:T5"/>
    <mergeCell ref="AA5:AB5"/>
    <mergeCell ref="AC5:AD5"/>
    <mergeCell ref="AE5:AF5"/>
    <mergeCell ref="AG5:AH5"/>
    <mergeCell ref="AI5:AJ5"/>
    <mergeCell ref="AK5:AL5"/>
    <mergeCell ref="CY4:CZ4"/>
    <mergeCell ref="DA4:DB4"/>
    <mergeCell ref="DC4:DD4"/>
    <mergeCell ref="CC4:CD4"/>
    <mergeCell ref="CE4:CF4"/>
    <mergeCell ref="CG4:CH4"/>
    <mergeCell ref="CI4:CJ4"/>
    <mergeCell ref="CK4:CL4"/>
    <mergeCell ref="CM4:CN4"/>
    <mergeCell ref="CO4:CP4"/>
    <mergeCell ref="CQ4:CR4"/>
    <mergeCell ref="CS4:CT4"/>
    <mergeCell ref="BC4:BD4"/>
    <mergeCell ref="AK4:AL4"/>
    <mergeCell ref="AM4:AN4"/>
    <mergeCell ref="BE4:BF4"/>
    <mergeCell ref="BG4:BH4"/>
    <mergeCell ref="BU4:BV4"/>
    <mergeCell ref="AM5:AN5"/>
    <mergeCell ref="CU4:CV4"/>
    <mergeCell ref="CW4:CX4"/>
    <mergeCell ref="BK4:BL4"/>
    <mergeCell ref="BM4:BN4"/>
    <mergeCell ref="BO4:BP4"/>
    <mergeCell ref="BQ4:BR4"/>
    <mergeCell ref="BS4:BT4"/>
    <mergeCell ref="BY4:BZ4"/>
    <mergeCell ref="CA4:CB4"/>
    <mergeCell ref="AS4:AT4"/>
    <mergeCell ref="AU4:AV4"/>
    <mergeCell ref="AO5:AP5"/>
    <mergeCell ref="AQ5:AR5"/>
    <mergeCell ref="AS5:AT5"/>
    <mergeCell ref="AU5:AV5"/>
    <mergeCell ref="AW5:AX5"/>
    <mergeCell ref="AY5:AZ5"/>
    <mergeCell ref="C4:D4"/>
    <mergeCell ref="E4:F4"/>
    <mergeCell ref="G4:H4"/>
    <mergeCell ref="I4:J4"/>
    <mergeCell ref="W4:X4"/>
    <mergeCell ref="Y4:Z4"/>
    <mergeCell ref="BW4:BX4"/>
    <mergeCell ref="K4:L4"/>
    <mergeCell ref="M4:N4"/>
    <mergeCell ref="O4:P4"/>
    <mergeCell ref="Q4:R4"/>
    <mergeCell ref="BI4:BJ4"/>
    <mergeCell ref="AA4:AB4"/>
    <mergeCell ref="AC4:AD4"/>
    <mergeCell ref="AE4:AF4"/>
    <mergeCell ref="AG4:AH4"/>
    <mergeCell ref="AI4:AJ4"/>
    <mergeCell ref="S4:T4"/>
    <mergeCell ref="U4:V4"/>
    <mergeCell ref="AO4:AP4"/>
    <mergeCell ref="AQ4:AR4"/>
    <mergeCell ref="AW4:AX4"/>
    <mergeCell ref="AY4:AZ4"/>
    <mergeCell ref="BA4:BB4"/>
  </mergeCells>
  <phoneticPr fontId="21" type="noConversion"/>
  <conditionalFormatting sqref="CR45">
    <cfRule type="cellIs" dxfId="1501"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1500" priority="2" stopIfTrue="1" operator="lessThan">
      <formula>H$12</formula>
    </cfRule>
  </conditionalFormatting>
  <conditionalFormatting sqref="H46 J46 L46 N46 P46 R46 T46 V46 X46 Z46 AB46 AD46 AF46">
    <cfRule type="cellIs" dxfId="1499" priority="3" stopIfTrue="1" operator="greaterThan">
      <formula>H10</formula>
    </cfRule>
  </conditionalFormatting>
  <conditionalFormatting sqref="H47 J47 L47 N47 P47 R47 T47 V47 X47 Z47 AB47 AD47 AF47">
    <cfRule type="cellIs" dxfId="1498"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1497"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1496"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495" priority="7" stopIfTrue="1">
      <formula>AND(NOT(ISBLANK(C$8)),C14&gt;C$8)</formula>
    </cfRule>
    <cfRule type="expression" dxfId="1494"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493"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492"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DO44" sqref="DO44"/>
    </sheetView>
  </sheetViews>
  <sheetFormatPr defaultColWidth="9.140625"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t="s">
        <v>281</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88">
        <v>7</v>
      </c>
      <c r="D4" s="289"/>
      <c r="E4" s="288">
        <v>13</v>
      </c>
      <c r="F4" s="289"/>
      <c r="G4" s="288">
        <v>14</v>
      </c>
      <c r="H4" s="289"/>
      <c r="I4" s="288">
        <v>99</v>
      </c>
      <c r="J4" s="289"/>
      <c r="K4" s="288">
        <v>100</v>
      </c>
      <c r="L4" s="289"/>
      <c r="M4" s="288">
        <v>16</v>
      </c>
      <c r="N4" s="289"/>
      <c r="O4" s="288">
        <v>19</v>
      </c>
      <c r="P4" s="289"/>
      <c r="Q4" s="288">
        <v>20</v>
      </c>
      <c r="R4" s="289"/>
      <c r="S4" s="288">
        <v>17</v>
      </c>
      <c r="T4" s="289"/>
      <c r="U4" s="288">
        <v>18</v>
      </c>
      <c r="V4" s="289"/>
      <c r="W4" s="288">
        <v>21</v>
      </c>
      <c r="X4" s="289"/>
      <c r="Y4" s="288">
        <v>23</v>
      </c>
      <c r="Z4" s="289"/>
      <c r="AA4" s="288">
        <v>26</v>
      </c>
      <c r="AB4" s="289"/>
      <c r="AC4" s="288">
        <v>29</v>
      </c>
      <c r="AD4" s="289"/>
      <c r="AE4" s="288">
        <v>38</v>
      </c>
      <c r="AF4" s="289"/>
      <c r="AG4" s="288">
        <v>32</v>
      </c>
      <c r="AH4" s="289"/>
      <c r="AI4" s="288">
        <v>33</v>
      </c>
      <c r="AJ4" s="289"/>
      <c r="AK4" s="288">
        <v>31</v>
      </c>
      <c r="AL4" s="289"/>
      <c r="AM4" s="288">
        <v>35</v>
      </c>
      <c r="AN4" s="289"/>
      <c r="AO4" s="288">
        <v>37</v>
      </c>
      <c r="AP4" s="289"/>
      <c r="AQ4" s="288">
        <v>39</v>
      </c>
      <c r="AR4" s="289"/>
      <c r="AS4" s="288">
        <v>43</v>
      </c>
      <c r="AT4" s="289"/>
      <c r="AU4" s="288">
        <v>44</v>
      </c>
      <c r="AV4" s="289"/>
      <c r="AW4" s="288">
        <v>45</v>
      </c>
      <c r="AX4" s="289"/>
      <c r="AY4" s="288">
        <v>40</v>
      </c>
      <c r="AZ4" s="289"/>
      <c r="BA4" s="288">
        <v>42</v>
      </c>
      <c r="BB4" s="289"/>
      <c r="BC4" s="288">
        <v>50</v>
      </c>
      <c r="BD4" s="289"/>
      <c r="BE4" s="288">
        <v>46</v>
      </c>
      <c r="BF4" s="289"/>
      <c r="BG4" s="288">
        <v>47</v>
      </c>
      <c r="BH4" s="289"/>
      <c r="BI4" s="288">
        <v>48</v>
      </c>
      <c r="BJ4" s="289"/>
      <c r="BK4" s="288">
        <v>52</v>
      </c>
      <c r="BL4" s="289"/>
      <c r="BM4" s="288">
        <v>53</v>
      </c>
      <c r="BN4" s="289"/>
      <c r="BO4" s="288">
        <v>54</v>
      </c>
      <c r="BP4" s="289"/>
      <c r="BQ4" s="288">
        <v>55</v>
      </c>
      <c r="BR4" s="289"/>
      <c r="BS4" s="288">
        <v>56</v>
      </c>
      <c r="BT4" s="289"/>
      <c r="BU4" s="288">
        <v>71</v>
      </c>
      <c r="BV4" s="289"/>
      <c r="BW4" s="288">
        <v>63</v>
      </c>
      <c r="BX4" s="289"/>
      <c r="BY4" s="288">
        <v>64</v>
      </c>
      <c r="BZ4" s="289"/>
      <c r="CA4" s="288">
        <v>65</v>
      </c>
      <c r="CB4" s="289"/>
      <c r="CC4" s="288">
        <v>66</v>
      </c>
      <c r="CD4" s="289"/>
      <c r="CE4" s="288">
        <v>67</v>
      </c>
      <c r="CF4" s="289"/>
      <c r="CG4" s="288">
        <v>68</v>
      </c>
      <c r="CH4" s="289"/>
      <c r="CI4" s="288">
        <v>69</v>
      </c>
      <c r="CJ4" s="289"/>
      <c r="CK4" s="288">
        <v>78</v>
      </c>
      <c r="CL4" s="289"/>
      <c r="CM4" s="288">
        <v>79</v>
      </c>
      <c r="CN4" s="289"/>
      <c r="CO4" s="288">
        <v>74</v>
      </c>
      <c r="CP4" s="289"/>
      <c r="CQ4" s="288">
        <v>82</v>
      </c>
      <c r="CR4" s="289"/>
      <c r="CS4" s="288">
        <v>72</v>
      </c>
      <c r="CT4" s="289"/>
      <c r="CU4" s="288">
        <v>76</v>
      </c>
      <c r="CV4" s="289"/>
      <c r="CW4" s="288">
        <v>83</v>
      </c>
      <c r="CX4" s="289"/>
      <c r="CY4" s="288">
        <v>73</v>
      </c>
      <c r="CZ4" s="289"/>
      <c r="DA4" s="288">
        <v>80</v>
      </c>
      <c r="DB4" s="289"/>
      <c r="DC4" s="288">
        <v>70</v>
      </c>
      <c r="DD4" s="289"/>
      <c r="DE4" s="288">
        <v>75</v>
      </c>
      <c r="DF4" s="289"/>
      <c r="DG4" s="288">
        <v>77</v>
      </c>
      <c r="DH4" s="289"/>
      <c r="DI4" s="288">
        <v>59</v>
      </c>
      <c r="DJ4" s="289"/>
      <c r="DK4" s="288">
        <v>60</v>
      </c>
      <c r="DL4" s="289"/>
      <c r="DM4" s="288">
        <v>62</v>
      </c>
      <c r="DN4" s="289"/>
      <c r="DO4" s="288">
        <v>84</v>
      </c>
      <c r="DP4" s="289"/>
      <c r="DQ4" s="288">
        <v>85</v>
      </c>
      <c r="DR4" s="289"/>
      <c r="DS4" s="288">
        <v>87</v>
      </c>
      <c r="DT4" s="289"/>
      <c r="DU4" s="288"/>
      <c r="DV4" s="289"/>
      <c r="DW4" s="19"/>
    </row>
    <row r="5" spans="1:131" s="1" customFormat="1" ht="25.5" customHeight="1" x14ac:dyDescent="0.2">
      <c r="A5" s="17"/>
      <c r="B5" s="18" t="s">
        <v>10</v>
      </c>
      <c r="C5" s="249" t="s">
        <v>137</v>
      </c>
      <c r="D5" s="250"/>
      <c r="E5" s="249" t="s">
        <v>97</v>
      </c>
      <c r="F5" s="250"/>
      <c r="G5" s="249" t="s">
        <v>98</v>
      </c>
      <c r="H5" s="250"/>
      <c r="I5" s="249" t="s">
        <v>238</v>
      </c>
      <c r="J5" s="250"/>
      <c r="K5" s="249" t="s">
        <v>239</v>
      </c>
      <c r="L5" s="250"/>
      <c r="M5" s="249" t="s">
        <v>99</v>
      </c>
      <c r="N5" s="250"/>
      <c r="O5" s="249" t="s">
        <v>103</v>
      </c>
      <c r="P5" s="250"/>
      <c r="Q5" s="249" t="s">
        <v>104</v>
      </c>
      <c r="R5" s="250"/>
      <c r="S5" s="249" t="s">
        <v>101</v>
      </c>
      <c r="T5" s="250"/>
      <c r="U5" s="249" t="s">
        <v>102</v>
      </c>
      <c r="V5" s="250"/>
      <c r="W5" s="249" t="s">
        <v>36</v>
      </c>
      <c r="X5" s="250"/>
      <c r="Y5" s="249" t="s">
        <v>93</v>
      </c>
      <c r="Z5" s="250"/>
      <c r="AA5" s="249" t="s">
        <v>195</v>
      </c>
      <c r="AB5" s="250"/>
      <c r="AC5" s="249" t="s">
        <v>205</v>
      </c>
      <c r="AD5" s="250"/>
      <c r="AE5" s="249" t="s">
        <v>17</v>
      </c>
      <c r="AF5" s="250"/>
      <c r="AG5" s="249" t="s">
        <v>105</v>
      </c>
      <c r="AH5" s="250"/>
      <c r="AI5" s="249" t="s">
        <v>197</v>
      </c>
      <c r="AJ5" s="250"/>
      <c r="AK5" s="249" t="s">
        <v>164</v>
      </c>
      <c r="AL5" s="250"/>
      <c r="AM5" s="249" t="s">
        <v>198</v>
      </c>
      <c r="AN5" s="250"/>
      <c r="AO5" s="249" t="s">
        <v>199</v>
      </c>
      <c r="AP5" s="250"/>
      <c r="AQ5" s="249" t="s">
        <v>240</v>
      </c>
      <c r="AR5" s="250"/>
      <c r="AS5" s="249" t="s">
        <v>241</v>
      </c>
      <c r="AT5" s="250"/>
      <c r="AU5" s="249" t="s">
        <v>107</v>
      </c>
      <c r="AV5" s="250"/>
      <c r="AW5" s="249" t="s">
        <v>108</v>
      </c>
      <c r="AX5" s="250"/>
      <c r="AY5" s="249" t="s">
        <v>94</v>
      </c>
      <c r="AZ5" s="250"/>
      <c r="BA5" s="249" t="s">
        <v>248</v>
      </c>
      <c r="BB5" s="250"/>
      <c r="BC5" s="249" t="s">
        <v>202</v>
      </c>
      <c r="BD5" s="250"/>
      <c r="BE5" s="249" t="s">
        <v>6</v>
      </c>
      <c r="BF5" s="250"/>
      <c r="BG5" s="249" t="s">
        <v>8</v>
      </c>
      <c r="BH5" s="250"/>
      <c r="BI5" s="249" t="s">
        <v>7</v>
      </c>
      <c r="BJ5" s="250"/>
      <c r="BK5" s="249" t="s">
        <v>109</v>
      </c>
      <c r="BL5" s="250"/>
      <c r="BM5" s="249" t="s">
        <v>203</v>
      </c>
      <c r="BN5" s="250"/>
      <c r="BO5" s="249" t="s">
        <v>88</v>
      </c>
      <c r="BP5" s="250"/>
      <c r="BQ5" s="249" t="s">
        <v>253</v>
      </c>
      <c r="BR5" s="250"/>
      <c r="BS5" s="249" t="s">
        <v>73</v>
      </c>
      <c r="BT5" s="250"/>
      <c r="BU5" s="249" t="s">
        <v>146</v>
      </c>
      <c r="BV5" s="250"/>
      <c r="BW5" s="249" t="s">
        <v>115</v>
      </c>
      <c r="BX5" s="250"/>
      <c r="BY5" s="249" t="s">
        <v>143</v>
      </c>
      <c r="BZ5" s="250"/>
      <c r="CA5" s="249" t="s">
        <v>140</v>
      </c>
      <c r="CB5" s="250"/>
      <c r="CC5" s="249" t="s">
        <v>139</v>
      </c>
      <c r="CD5" s="250"/>
      <c r="CE5" s="249" t="s">
        <v>141</v>
      </c>
      <c r="CF5" s="250"/>
      <c r="CG5" s="249" t="s">
        <v>142</v>
      </c>
      <c r="CH5" s="250"/>
      <c r="CI5" s="249" t="s">
        <v>144</v>
      </c>
      <c r="CJ5" s="250"/>
      <c r="CK5" s="249" t="s">
        <v>129</v>
      </c>
      <c r="CL5" s="250"/>
      <c r="CM5" s="249" t="s">
        <v>150</v>
      </c>
      <c r="CN5" s="250"/>
      <c r="CO5" s="249" t="s">
        <v>148</v>
      </c>
      <c r="CP5" s="250"/>
      <c r="CQ5" s="249" t="s">
        <v>56</v>
      </c>
      <c r="CR5" s="250"/>
      <c r="CS5" s="249" t="s">
        <v>147</v>
      </c>
      <c r="CT5" s="250"/>
      <c r="CU5" s="249" t="s">
        <v>165</v>
      </c>
      <c r="CV5" s="250"/>
      <c r="CW5" s="249" t="s">
        <v>152</v>
      </c>
      <c r="CX5" s="250"/>
      <c r="CY5" s="249" t="s">
        <v>125</v>
      </c>
      <c r="CZ5" s="250"/>
      <c r="DA5" s="249" t="s">
        <v>151</v>
      </c>
      <c r="DB5" s="250"/>
      <c r="DC5" s="249" t="s">
        <v>145</v>
      </c>
      <c r="DD5" s="250"/>
      <c r="DE5" s="249" t="s">
        <v>80</v>
      </c>
      <c r="DF5" s="250"/>
      <c r="DG5" s="249" t="s">
        <v>149</v>
      </c>
      <c r="DH5" s="250"/>
      <c r="DI5" s="249" t="s">
        <v>74</v>
      </c>
      <c r="DJ5" s="250"/>
      <c r="DK5" s="249" t="s">
        <v>90</v>
      </c>
      <c r="DL5" s="250"/>
      <c r="DM5" s="249" t="s">
        <v>114</v>
      </c>
      <c r="DN5" s="250"/>
      <c r="DO5" s="249" t="s">
        <v>153</v>
      </c>
      <c r="DP5" s="250"/>
      <c r="DQ5" s="249" t="s">
        <v>18</v>
      </c>
      <c r="DR5" s="250"/>
      <c r="DS5" s="249" t="s">
        <v>40</v>
      </c>
      <c r="DT5" s="250"/>
      <c r="DU5" s="278" t="s">
        <v>162</v>
      </c>
      <c r="DV5" s="279"/>
      <c r="DW5" s="19"/>
    </row>
    <row r="6" spans="1:131" s="1" customFormat="1" ht="15.75" customHeight="1" x14ac:dyDescent="0.2">
      <c r="A6" s="17"/>
      <c r="B6" s="18" t="s">
        <v>11</v>
      </c>
      <c r="C6" s="249" t="s">
        <v>2</v>
      </c>
      <c r="D6" s="250"/>
      <c r="E6" s="249" t="s">
        <v>70</v>
      </c>
      <c r="F6" s="250"/>
      <c r="G6" s="249" t="s">
        <v>70</v>
      </c>
      <c r="H6" s="250"/>
      <c r="I6" s="249" t="s">
        <v>163</v>
      </c>
      <c r="J6" s="250"/>
      <c r="K6" s="249" t="s">
        <v>163</v>
      </c>
      <c r="L6" s="250"/>
      <c r="M6" s="249" t="s">
        <v>163</v>
      </c>
      <c r="N6" s="250"/>
      <c r="O6" s="249" t="s">
        <v>3</v>
      </c>
      <c r="P6" s="250"/>
      <c r="Q6" s="249" t="s">
        <v>3</v>
      </c>
      <c r="R6" s="250"/>
      <c r="S6" s="249" t="s">
        <v>138</v>
      </c>
      <c r="T6" s="250" t="s">
        <v>39</v>
      </c>
      <c r="U6" s="249" t="s">
        <v>138</v>
      </c>
      <c r="V6" s="250" t="s">
        <v>39</v>
      </c>
      <c r="W6" s="249" t="s">
        <v>3</v>
      </c>
      <c r="X6" s="250"/>
      <c r="Y6" s="249" t="s">
        <v>3</v>
      </c>
      <c r="Z6" s="250"/>
      <c r="AA6" s="249" t="s">
        <v>3</v>
      </c>
      <c r="AB6" s="250"/>
      <c r="AC6" s="249" t="s">
        <v>3</v>
      </c>
      <c r="AD6" s="250"/>
      <c r="AE6" s="249" t="s">
        <v>3</v>
      </c>
      <c r="AF6" s="250"/>
      <c r="AG6" s="249" t="s">
        <v>3</v>
      </c>
      <c r="AH6" s="250"/>
      <c r="AI6" s="249" t="s">
        <v>3</v>
      </c>
      <c r="AJ6" s="250"/>
      <c r="AK6" s="249" t="s">
        <v>3</v>
      </c>
      <c r="AL6" s="250"/>
      <c r="AM6" s="249" t="s">
        <v>3</v>
      </c>
      <c r="AN6" s="250"/>
      <c r="AO6" s="249" t="s">
        <v>3</v>
      </c>
      <c r="AP6" s="250"/>
      <c r="AQ6" s="249" t="s">
        <v>3</v>
      </c>
      <c r="AR6" s="250"/>
      <c r="AS6" s="249" t="s">
        <v>9</v>
      </c>
      <c r="AT6" s="250"/>
      <c r="AU6" s="249" t="s">
        <v>3</v>
      </c>
      <c r="AV6" s="250"/>
      <c r="AW6" s="249" t="s">
        <v>3</v>
      </c>
      <c r="AX6" s="250"/>
      <c r="AY6" s="249" t="s">
        <v>3</v>
      </c>
      <c r="AZ6" s="250"/>
      <c r="BA6" s="249" t="s">
        <v>3</v>
      </c>
      <c r="BB6" s="250"/>
      <c r="BC6" s="249" t="s">
        <v>3</v>
      </c>
      <c r="BD6" s="250"/>
      <c r="BE6" s="249" t="s">
        <v>3</v>
      </c>
      <c r="BF6" s="250"/>
      <c r="BG6" s="249" t="s">
        <v>3</v>
      </c>
      <c r="BH6" s="250"/>
      <c r="BI6" s="249" t="s">
        <v>3</v>
      </c>
      <c r="BJ6" s="250"/>
      <c r="BK6" s="249" t="s">
        <v>89</v>
      </c>
      <c r="BL6" s="250"/>
      <c r="BM6" s="249" t="s">
        <v>89</v>
      </c>
      <c r="BN6" s="250"/>
      <c r="BO6" s="249" t="s">
        <v>3</v>
      </c>
      <c r="BP6" s="250"/>
      <c r="BQ6" s="249" t="s">
        <v>3</v>
      </c>
      <c r="BR6" s="250"/>
      <c r="BS6" s="249" t="s">
        <v>3</v>
      </c>
      <c r="BT6" s="250"/>
      <c r="BU6" s="249" t="s">
        <v>3</v>
      </c>
      <c r="BV6" s="250"/>
      <c r="BW6" s="249" t="s">
        <v>3</v>
      </c>
      <c r="BX6" s="250"/>
      <c r="BY6" s="249" t="s">
        <v>3</v>
      </c>
      <c r="BZ6" s="250"/>
      <c r="CA6" s="249" t="s">
        <v>3</v>
      </c>
      <c r="CB6" s="250"/>
      <c r="CC6" s="249" t="s">
        <v>3</v>
      </c>
      <c r="CD6" s="250"/>
      <c r="CE6" s="249" t="s">
        <v>3</v>
      </c>
      <c r="CF6" s="250"/>
      <c r="CG6" s="249" t="s">
        <v>3</v>
      </c>
      <c r="CH6" s="250"/>
      <c r="CI6" s="249" t="s">
        <v>3</v>
      </c>
      <c r="CJ6" s="250"/>
      <c r="CK6" s="249" t="s">
        <v>3</v>
      </c>
      <c r="CL6" s="250"/>
      <c r="CM6" s="249" t="s">
        <v>3</v>
      </c>
      <c r="CN6" s="250"/>
      <c r="CO6" s="249" t="s">
        <v>3</v>
      </c>
      <c r="CP6" s="250"/>
      <c r="CQ6" s="249" t="s">
        <v>3</v>
      </c>
      <c r="CR6" s="250"/>
      <c r="CS6" s="249" t="s">
        <v>3</v>
      </c>
      <c r="CT6" s="250"/>
      <c r="CU6" s="249" t="s">
        <v>3</v>
      </c>
      <c r="CV6" s="250"/>
      <c r="CW6" s="249" t="s">
        <v>3</v>
      </c>
      <c r="CX6" s="250"/>
      <c r="CY6" s="249" t="s">
        <v>3</v>
      </c>
      <c r="CZ6" s="250"/>
      <c r="DA6" s="249" t="s">
        <v>3</v>
      </c>
      <c r="DB6" s="250"/>
      <c r="DC6" s="249" t="s">
        <v>3</v>
      </c>
      <c r="DD6" s="250"/>
      <c r="DE6" s="249" t="s">
        <v>3</v>
      </c>
      <c r="DF6" s="250"/>
      <c r="DG6" s="249" t="s">
        <v>3</v>
      </c>
      <c r="DH6" s="250"/>
      <c r="DI6" s="249" t="s">
        <v>3</v>
      </c>
      <c r="DJ6" s="250"/>
      <c r="DK6" s="249" t="s">
        <v>3</v>
      </c>
      <c r="DL6" s="250"/>
      <c r="DM6" s="249" t="s">
        <v>3</v>
      </c>
      <c r="DN6" s="250"/>
      <c r="DO6" s="249" t="s">
        <v>3</v>
      </c>
      <c r="DP6" s="250"/>
      <c r="DQ6" s="249"/>
      <c r="DR6" s="250"/>
      <c r="DS6" s="249"/>
      <c r="DT6" s="250"/>
      <c r="DU6" s="129"/>
      <c r="DV6" s="130"/>
      <c r="DW6" s="19"/>
    </row>
    <row r="7" spans="1:131" s="1" customFormat="1" ht="27.75" customHeight="1" x14ac:dyDescent="0.2">
      <c r="A7" s="17"/>
      <c r="B7" s="21" t="s">
        <v>134</v>
      </c>
      <c r="C7" s="276"/>
      <c r="D7" s="277"/>
      <c r="E7" s="276"/>
      <c r="F7" s="277"/>
      <c r="G7" s="276"/>
      <c r="H7" s="277"/>
      <c r="I7" s="276"/>
      <c r="J7" s="277" t="s">
        <v>95</v>
      </c>
      <c r="K7" s="276"/>
      <c r="L7" s="277" t="s">
        <v>95</v>
      </c>
      <c r="M7" s="276"/>
      <c r="N7" s="277"/>
      <c r="O7" s="276"/>
      <c r="P7" s="277"/>
      <c r="Q7" s="276"/>
      <c r="R7" s="277"/>
      <c r="S7" s="276"/>
      <c r="T7" s="277"/>
      <c r="U7" s="276"/>
      <c r="V7" s="277"/>
      <c r="W7" s="276">
        <v>10</v>
      </c>
      <c r="X7" s="277">
        <v>10</v>
      </c>
      <c r="Y7" s="276">
        <v>10</v>
      </c>
      <c r="Z7" s="277">
        <v>10</v>
      </c>
      <c r="AA7" s="276">
        <v>70</v>
      </c>
      <c r="AB7" s="277">
        <v>100</v>
      </c>
      <c r="AC7" s="276"/>
      <c r="AD7" s="277"/>
      <c r="AE7" s="276">
        <v>10</v>
      </c>
      <c r="AF7" s="277">
        <v>25</v>
      </c>
      <c r="AG7" s="276">
        <v>1.5</v>
      </c>
      <c r="AH7" s="277">
        <v>20</v>
      </c>
      <c r="AI7" s="276">
        <v>1.5</v>
      </c>
      <c r="AJ7" s="277">
        <v>20</v>
      </c>
      <c r="AK7" s="276"/>
      <c r="AL7" s="277"/>
      <c r="AM7" s="276"/>
      <c r="AN7" s="277"/>
      <c r="AO7" s="276"/>
      <c r="AP7" s="277"/>
      <c r="AQ7" s="276">
        <v>1</v>
      </c>
      <c r="AR7" s="277">
        <v>5</v>
      </c>
      <c r="AS7" s="276">
        <v>200</v>
      </c>
      <c r="AT7" s="277">
        <v>10</v>
      </c>
      <c r="AU7" s="276">
        <v>0.05</v>
      </c>
      <c r="AV7" s="277"/>
      <c r="AW7" s="276">
        <v>0.05</v>
      </c>
      <c r="AX7" s="277"/>
      <c r="AY7" s="276">
        <v>1</v>
      </c>
      <c r="AZ7" s="277"/>
      <c r="BA7" s="276">
        <v>0.5</v>
      </c>
      <c r="BB7" s="277">
        <v>2</v>
      </c>
      <c r="BC7" s="276"/>
      <c r="BD7" s="277">
        <v>2</v>
      </c>
      <c r="BE7" s="276"/>
      <c r="BF7" s="277"/>
      <c r="BG7" s="276">
        <v>5.0000000000000001E-3</v>
      </c>
      <c r="BH7" s="277"/>
      <c r="BI7" s="276"/>
      <c r="BJ7" s="277"/>
      <c r="BK7" s="276"/>
      <c r="BL7" s="277">
        <v>1.4</v>
      </c>
      <c r="BM7" s="276"/>
      <c r="BN7" s="277">
        <v>1.4</v>
      </c>
      <c r="BO7" s="276">
        <v>400</v>
      </c>
      <c r="BP7" s="277">
        <v>250</v>
      </c>
      <c r="BQ7" s="276">
        <v>200</v>
      </c>
      <c r="BR7" s="277">
        <v>150</v>
      </c>
      <c r="BS7" s="276"/>
      <c r="BT7" s="277">
        <v>0.4</v>
      </c>
      <c r="BU7" s="276">
        <v>0.01</v>
      </c>
      <c r="BV7" s="277">
        <v>0.1</v>
      </c>
      <c r="BW7" s="276">
        <v>5.0000000000000001E-3</v>
      </c>
      <c r="BX7" s="277">
        <v>0.01</v>
      </c>
      <c r="BY7" s="276">
        <v>0.02</v>
      </c>
      <c r="BZ7" s="277">
        <v>0.2</v>
      </c>
      <c r="CA7" s="276">
        <v>0.05</v>
      </c>
      <c r="CB7" s="277">
        <v>0.2</v>
      </c>
      <c r="CC7" s="276">
        <v>8.0000000000000002E-3</v>
      </c>
      <c r="CD7" s="277">
        <v>0.1</v>
      </c>
      <c r="CE7" s="276">
        <v>0.2</v>
      </c>
      <c r="CF7" s="277">
        <v>2</v>
      </c>
      <c r="CG7" s="276">
        <v>5.0000000000000001E-4</v>
      </c>
      <c r="CH7" s="277">
        <v>2E-3</v>
      </c>
      <c r="CI7" s="276">
        <v>0.05</v>
      </c>
      <c r="CJ7" s="277">
        <v>0.1</v>
      </c>
      <c r="CK7" s="276"/>
      <c r="CL7" s="277">
        <v>0.02</v>
      </c>
      <c r="CM7" s="276"/>
      <c r="CN7" s="277">
        <v>2</v>
      </c>
      <c r="CO7" s="276"/>
      <c r="CP7" s="277">
        <v>0.2</v>
      </c>
      <c r="CQ7" s="276"/>
      <c r="CR7" s="277">
        <v>5</v>
      </c>
      <c r="CS7" s="276"/>
      <c r="CT7" s="277">
        <v>0.01</v>
      </c>
      <c r="CU7" s="276"/>
      <c r="CV7" s="277">
        <v>0.1</v>
      </c>
      <c r="CW7" s="276"/>
      <c r="CX7" s="277">
        <v>0.1</v>
      </c>
      <c r="CY7" s="276"/>
      <c r="CZ7" s="277">
        <v>0.05</v>
      </c>
      <c r="DA7" s="276"/>
      <c r="DB7" s="277">
        <v>2.5</v>
      </c>
      <c r="DC7" s="276"/>
      <c r="DD7" s="277"/>
      <c r="DE7" s="276"/>
      <c r="DF7" s="277"/>
      <c r="DG7" s="276"/>
      <c r="DH7" s="277"/>
      <c r="DI7" s="276"/>
      <c r="DJ7" s="277"/>
      <c r="DK7" s="276"/>
      <c r="DL7" s="277"/>
      <c r="DM7" s="276"/>
      <c r="DN7" s="277"/>
      <c r="DO7" s="276"/>
      <c r="DP7" s="277"/>
      <c r="DQ7" s="276"/>
      <c r="DR7" s="277"/>
      <c r="DS7" s="276"/>
      <c r="DT7" s="277"/>
      <c r="DU7" s="276"/>
      <c r="DV7" s="277"/>
      <c r="DW7" s="19"/>
    </row>
    <row r="8" spans="1:131" s="1" customFormat="1" ht="28.5" customHeight="1" x14ac:dyDescent="0.2">
      <c r="A8" s="17"/>
      <c r="B8" s="21" t="s">
        <v>135</v>
      </c>
      <c r="C8" s="276"/>
      <c r="D8" s="277"/>
      <c r="E8" s="276"/>
      <c r="F8" s="277"/>
      <c r="G8" s="276"/>
      <c r="H8" s="277"/>
      <c r="I8" s="276">
        <v>8.5</v>
      </c>
      <c r="J8" s="277"/>
      <c r="K8" s="276">
        <v>8.5</v>
      </c>
      <c r="L8" s="277"/>
      <c r="M8" s="276">
        <v>8.5</v>
      </c>
      <c r="N8" s="277"/>
      <c r="O8" s="276"/>
      <c r="P8" s="277"/>
      <c r="Q8" s="276"/>
      <c r="R8" s="277"/>
      <c r="S8" s="276"/>
      <c r="T8" s="277"/>
      <c r="U8" s="276"/>
      <c r="V8" s="277"/>
      <c r="W8" s="276">
        <v>15</v>
      </c>
      <c r="X8" s="277"/>
      <c r="Y8" s="276">
        <v>15</v>
      </c>
      <c r="Z8" s="277"/>
      <c r="AA8" s="276">
        <v>100</v>
      </c>
      <c r="AB8" s="277"/>
      <c r="AC8" s="276"/>
      <c r="AD8" s="277"/>
      <c r="AE8" s="276">
        <v>15</v>
      </c>
      <c r="AF8" s="277"/>
      <c r="AG8" s="276">
        <v>2.5</v>
      </c>
      <c r="AH8" s="277"/>
      <c r="AI8" s="276">
        <v>2.5</v>
      </c>
      <c r="AJ8" s="277"/>
      <c r="AK8" s="276"/>
      <c r="AL8" s="277"/>
      <c r="AM8" s="276"/>
      <c r="AN8" s="277"/>
      <c r="AO8" s="276"/>
      <c r="AP8" s="277"/>
      <c r="AQ8" s="276">
        <v>2</v>
      </c>
      <c r="AR8" s="277"/>
      <c r="AS8" s="276">
        <v>800</v>
      </c>
      <c r="AT8" s="277"/>
      <c r="AU8" s="276">
        <v>0.1</v>
      </c>
      <c r="AV8" s="277"/>
      <c r="AW8" s="276">
        <v>0.1</v>
      </c>
      <c r="AX8" s="277"/>
      <c r="AY8" s="276">
        <v>1.5</v>
      </c>
      <c r="AZ8" s="277"/>
      <c r="BA8" s="276">
        <v>1</v>
      </c>
      <c r="BB8" s="277"/>
      <c r="BC8" s="276"/>
      <c r="BD8" s="277"/>
      <c r="BE8" s="276"/>
      <c r="BF8" s="277"/>
      <c r="BG8" s="276">
        <v>0.01</v>
      </c>
      <c r="BH8" s="277"/>
      <c r="BI8" s="276"/>
      <c r="BJ8" s="277"/>
      <c r="BK8" s="276"/>
      <c r="BL8" s="277"/>
      <c r="BM8" s="276"/>
      <c r="BN8" s="277"/>
      <c r="BO8" s="276">
        <v>480</v>
      </c>
      <c r="BP8" s="277"/>
      <c r="BQ8" s="276">
        <v>240</v>
      </c>
      <c r="BR8" s="277"/>
      <c r="BS8" s="276"/>
      <c r="BT8" s="277"/>
      <c r="BU8" s="276">
        <v>0.05</v>
      </c>
      <c r="BV8" s="277"/>
      <c r="BW8" s="276">
        <v>2.5000000000000001E-2</v>
      </c>
      <c r="BX8" s="277"/>
      <c r="BY8" s="276">
        <v>0.1</v>
      </c>
      <c r="BZ8" s="277"/>
      <c r="CA8" s="276">
        <v>0.25</v>
      </c>
      <c r="CB8" s="277"/>
      <c r="CC8" s="276">
        <v>0.04</v>
      </c>
      <c r="CD8" s="277"/>
      <c r="CE8" s="276">
        <v>1</v>
      </c>
      <c r="CF8" s="277"/>
      <c r="CG8" s="276">
        <v>2.5000000000000001E-3</v>
      </c>
      <c r="CH8" s="277"/>
      <c r="CI8" s="276">
        <v>0.25</v>
      </c>
      <c r="CJ8" s="277"/>
      <c r="CK8" s="276"/>
      <c r="CL8" s="277"/>
      <c r="CM8" s="276"/>
      <c r="CN8" s="277"/>
      <c r="CO8" s="276"/>
      <c r="CP8" s="277"/>
      <c r="CQ8" s="276"/>
      <c r="CR8" s="277"/>
      <c r="CS8" s="276"/>
      <c r="CT8" s="277"/>
      <c r="CU8" s="276"/>
      <c r="CV8" s="277"/>
      <c r="CW8" s="276"/>
      <c r="CX8" s="277"/>
      <c r="CY8" s="276"/>
      <c r="CZ8" s="277"/>
      <c r="DA8" s="276"/>
      <c r="DB8" s="277"/>
      <c r="DC8" s="276"/>
      <c r="DD8" s="277"/>
      <c r="DE8" s="276"/>
      <c r="DF8" s="277"/>
      <c r="DG8" s="276"/>
      <c r="DH8" s="277"/>
      <c r="DI8" s="276"/>
      <c r="DJ8" s="277"/>
      <c r="DK8" s="276"/>
      <c r="DL8" s="277"/>
      <c r="DM8" s="276"/>
      <c r="DN8" s="277"/>
      <c r="DO8" s="276"/>
      <c r="DP8" s="277"/>
      <c r="DQ8" s="276"/>
      <c r="DR8" s="277"/>
      <c r="DS8" s="276"/>
      <c r="DT8" s="277"/>
      <c r="DU8" s="276"/>
      <c r="DV8" s="277"/>
      <c r="DW8" s="19"/>
    </row>
    <row r="9" spans="1:131" s="1" customFormat="1" ht="28.5" customHeight="1" x14ac:dyDescent="0.2">
      <c r="A9" s="17"/>
      <c r="B9" s="21" t="s">
        <v>136</v>
      </c>
      <c r="C9" s="276"/>
      <c r="D9" s="277"/>
      <c r="E9" s="276"/>
      <c r="F9" s="277"/>
      <c r="G9" s="276"/>
      <c r="H9" s="277"/>
      <c r="I9" s="291">
        <v>7</v>
      </c>
      <c r="J9" s="292"/>
      <c r="K9" s="291">
        <v>7</v>
      </c>
      <c r="L9" s="292"/>
      <c r="M9" s="291">
        <v>7</v>
      </c>
      <c r="N9" s="292"/>
      <c r="O9" s="276">
        <v>3</v>
      </c>
      <c r="P9" s="277"/>
      <c r="Q9" s="276">
        <v>3</v>
      </c>
      <c r="R9" s="277"/>
      <c r="S9" s="276"/>
      <c r="T9" s="277"/>
      <c r="U9" s="276"/>
      <c r="V9" s="277"/>
      <c r="W9" s="276"/>
      <c r="X9" s="277"/>
      <c r="Y9" s="276"/>
      <c r="Z9" s="277"/>
      <c r="AA9" s="276"/>
      <c r="AB9" s="277"/>
      <c r="AC9" s="276"/>
      <c r="AD9" s="277"/>
      <c r="AE9" s="276"/>
      <c r="AF9" s="277"/>
      <c r="AG9" s="276"/>
      <c r="AH9" s="277"/>
      <c r="AI9" s="276"/>
      <c r="AJ9" s="277"/>
      <c r="AK9" s="276"/>
      <c r="AL9" s="277"/>
      <c r="AM9" s="276"/>
      <c r="AN9" s="277"/>
      <c r="AO9" s="276"/>
      <c r="AP9" s="277"/>
      <c r="AQ9" s="276"/>
      <c r="AR9" s="277"/>
      <c r="AS9" s="276"/>
      <c r="AT9" s="277"/>
      <c r="AU9" s="276"/>
      <c r="AV9" s="277"/>
      <c r="AW9" s="276"/>
      <c r="AX9" s="277"/>
      <c r="AY9" s="276"/>
      <c r="AZ9" s="277"/>
      <c r="BA9" s="276"/>
      <c r="BB9" s="277"/>
      <c r="BC9" s="276"/>
      <c r="BD9" s="277"/>
      <c r="BE9" s="276"/>
      <c r="BF9" s="277"/>
      <c r="BG9" s="276"/>
      <c r="BH9" s="277"/>
      <c r="BI9" s="276"/>
      <c r="BJ9" s="277"/>
      <c r="BK9" s="276"/>
      <c r="BL9" s="277"/>
      <c r="BM9" s="276"/>
      <c r="BN9" s="277"/>
      <c r="BO9" s="276"/>
      <c r="BP9" s="277"/>
      <c r="BQ9" s="276"/>
      <c r="BR9" s="277"/>
      <c r="BS9" s="276"/>
      <c r="BT9" s="277"/>
      <c r="BU9" s="276"/>
      <c r="BV9" s="277"/>
      <c r="BW9" s="276"/>
      <c r="BX9" s="277"/>
      <c r="BY9" s="276"/>
      <c r="BZ9" s="277"/>
      <c r="CA9" s="276"/>
      <c r="CB9" s="277"/>
      <c r="CC9" s="276"/>
      <c r="CD9" s="277"/>
      <c r="CE9" s="276"/>
      <c r="CF9" s="277"/>
      <c r="CG9" s="276"/>
      <c r="CH9" s="277"/>
      <c r="CI9" s="276"/>
      <c r="CJ9" s="277"/>
      <c r="CK9" s="276"/>
      <c r="CL9" s="277"/>
      <c r="CM9" s="276"/>
      <c r="CN9" s="277"/>
      <c r="CO9" s="276"/>
      <c r="CP9" s="277"/>
      <c r="CQ9" s="276"/>
      <c r="CR9" s="277"/>
      <c r="CS9" s="276"/>
      <c r="CT9" s="277"/>
      <c r="CU9" s="276"/>
      <c r="CV9" s="277"/>
      <c r="CW9" s="276"/>
      <c r="CX9" s="277"/>
      <c r="CY9" s="276"/>
      <c r="CZ9" s="277"/>
      <c r="DA9" s="276"/>
      <c r="DB9" s="277"/>
      <c r="DC9" s="276"/>
      <c r="DD9" s="277"/>
      <c r="DE9" s="276"/>
      <c r="DF9" s="277"/>
      <c r="DG9" s="276"/>
      <c r="DH9" s="277"/>
      <c r="DI9" s="276"/>
      <c r="DJ9" s="277"/>
      <c r="DK9" s="276"/>
      <c r="DL9" s="277"/>
      <c r="DM9" s="276"/>
      <c r="DN9" s="277"/>
      <c r="DO9" s="276"/>
      <c r="DP9" s="277"/>
      <c r="DQ9" s="276"/>
      <c r="DR9" s="277"/>
      <c r="DS9" s="276"/>
      <c r="DT9" s="277"/>
      <c r="DU9" s="132"/>
      <c r="DV9" s="133"/>
      <c r="DW9" s="19"/>
    </row>
    <row r="10" spans="1:131" s="1" customFormat="1" ht="18.75" customHeight="1" x14ac:dyDescent="0.2">
      <c r="A10" s="17"/>
      <c r="B10" s="18" t="s">
        <v>71</v>
      </c>
      <c r="C10" s="249" t="s">
        <v>82</v>
      </c>
      <c r="D10" s="282"/>
      <c r="E10" s="249" t="s">
        <v>82</v>
      </c>
      <c r="F10" s="250"/>
      <c r="G10" s="249" t="s">
        <v>75</v>
      </c>
      <c r="H10" s="250"/>
      <c r="I10" s="249" t="s">
        <v>245</v>
      </c>
      <c r="J10" s="250"/>
      <c r="K10" s="249" t="s">
        <v>250</v>
      </c>
      <c r="L10" s="250"/>
      <c r="M10" s="249" t="s">
        <v>75</v>
      </c>
      <c r="N10" s="250"/>
      <c r="O10" s="249" t="s">
        <v>220</v>
      </c>
      <c r="P10" s="250"/>
      <c r="Q10" s="249" t="s">
        <v>75</v>
      </c>
      <c r="R10" s="250"/>
      <c r="S10" s="249" t="s">
        <v>220</v>
      </c>
      <c r="T10" s="250"/>
      <c r="U10" s="249" t="s">
        <v>75</v>
      </c>
      <c r="V10" s="250"/>
      <c r="W10" s="249" t="s">
        <v>86</v>
      </c>
      <c r="X10" s="250"/>
      <c r="Y10" s="249" t="s">
        <v>85</v>
      </c>
      <c r="Z10" s="250"/>
      <c r="AA10" s="249" t="s">
        <v>86</v>
      </c>
      <c r="AB10" s="250"/>
      <c r="AC10" s="249" t="s">
        <v>85</v>
      </c>
      <c r="AD10" s="250"/>
      <c r="AE10" s="249" t="s">
        <v>192</v>
      </c>
      <c r="AF10" s="250"/>
      <c r="AG10" s="249" t="s">
        <v>220</v>
      </c>
      <c r="AH10" s="250"/>
      <c r="AI10" s="249" t="s">
        <v>86</v>
      </c>
      <c r="AJ10" s="250"/>
      <c r="AK10" s="249" t="s">
        <v>85</v>
      </c>
      <c r="AL10" s="250"/>
      <c r="AM10" s="249" t="s">
        <v>86</v>
      </c>
      <c r="AN10" s="250"/>
      <c r="AO10" s="249" t="s">
        <v>86</v>
      </c>
      <c r="AP10" s="250"/>
      <c r="AQ10" s="249" t="s">
        <v>85</v>
      </c>
      <c r="AR10" s="250"/>
      <c r="AS10" s="249" t="s">
        <v>76</v>
      </c>
      <c r="AT10" s="250"/>
      <c r="AU10" s="249" t="s">
        <v>220</v>
      </c>
      <c r="AV10" s="250"/>
      <c r="AW10" s="249" t="s">
        <v>75</v>
      </c>
      <c r="AX10" s="250"/>
      <c r="AY10" s="249" t="s">
        <v>75</v>
      </c>
      <c r="AZ10" s="250"/>
      <c r="BA10" s="249" t="s">
        <v>85</v>
      </c>
      <c r="BB10" s="250"/>
      <c r="BC10" s="249" t="s">
        <v>86</v>
      </c>
      <c r="BD10" s="250"/>
      <c r="BE10" s="249" t="s">
        <v>76</v>
      </c>
      <c r="BF10" s="250"/>
      <c r="BG10" s="249" t="s">
        <v>76</v>
      </c>
      <c r="BH10" s="250"/>
      <c r="BI10" s="249" t="s">
        <v>76</v>
      </c>
      <c r="BJ10" s="250"/>
      <c r="BK10" s="249" t="s">
        <v>220</v>
      </c>
      <c r="BL10" s="250"/>
      <c r="BM10" s="249" t="s">
        <v>86</v>
      </c>
      <c r="BN10" s="250"/>
      <c r="BO10" s="249" t="s">
        <v>85</v>
      </c>
      <c r="BP10" s="250"/>
      <c r="BQ10" s="249" t="s">
        <v>85</v>
      </c>
      <c r="BR10" s="250"/>
      <c r="BS10" s="249" t="s">
        <v>86</v>
      </c>
      <c r="BT10" s="250"/>
      <c r="BU10" s="249" t="s">
        <v>86</v>
      </c>
      <c r="BV10" s="250"/>
      <c r="BW10" s="249" t="s">
        <v>86</v>
      </c>
      <c r="BX10" s="250"/>
      <c r="BY10" s="249" t="s">
        <v>86</v>
      </c>
      <c r="BZ10" s="250"/>
      <c r="CA10" s="249" t="s">
        <v>86</v>
      </c>
      <c r="CB10" s="250"/>
      <c r="CC10" s="249" t="s">
        <v>86</v>
      </c>
      <c r="CD10" s="250"/>
      <c r="CE10" s="249" t="s">
        <v>86</v>
      </c>
      <c r="CF10" s="250"/>
      <c r="CG10" s="249" t="s">
        <v>86</v>
      </c>
      <c r="CH10" s="250"/>
      <c r="CI10" s="249" t="s">
        <v>86</v>
      </c>
      <c r="CJ10" s="250"/>
      <c r="CK10" s="249" t="s">
        <v>86</v>
      </c>
      <c r="CL10" s="250"/>
      <c r="CM10" s="249" t="s">
        <v>86</v>
      </c>
      <c r="CN10" s="250"/>
      <c r="CO10" s="249" t="s">
        <v>86</v>
      </c>
      <c r="CP10" s="250"/>
      <c r="CQ10" s="249" t="s">
        <v>86</v>
      </c>
      <c r="CR10" s="250"/>
      <c r="CS10" s="249" t="s">
        <v>86</v>
      </c>
      <c r="CT10" s="250"/>
      <c r="CU10" s="249" t="s">
        <v>86</v>
      </c>
      <c r="CV10" s="250"/>
      <c r="CW10" s="249" t="s">
        <v>86</v>
      </c>
      <c r="CX10" s="250"/>
      <c r="CY10" s="249" t="s">
        <v>86</v>
      </c>
      <c r="CZ10" s="250"/>
      <c r="DA10" s="249" t="s">
        <v>86</v>
      </c>
      <c r="DB10" s="250"/>
      <c r="DC10" s="249" t="s">
        <v>86</v>
      </c>
      <c r="DD10" s="250"/>
      <c r="DE10" s="249" t="s">
        <v>86</v>
      </c>
      <c r="DF10" s="250"/>
      <c r="DG10" s="249" t="s">
        <v>86</v>
      </c>
      <c r="DH10" s="250"/>
      <c r="DI10" s="249" t="s">
        <v>86</v>
      </c>
      <c r="DJ10" s="250"/>
      <c r="DK10" s="249" t="s">
        <v>86</v>
      </c>
      <c r="DL10" s="250"/>
      <c r="DM10" s="249" t="s">
        <v>86</v>
      </c>
      <c r="DN10" s="250"/>
      <c r="DO10" s="249" t="s">
        <v>86</v>
      </c>
      <c r="DP10" s="250"/>
      <c r="DQ10" s="249" t="s">
        <v>76</v>
      </c>
      <c r="DR10" s="250"/>
      <c r="DS10" s="249" t="s">
        <v>85</v>
      </c>
      <c r="DT10" s="250"/>
      <c r="DU10" s="135"/>
      <c r="DV10" s="136"/>
      <c r="DW10" s="19"/>
    </row>
    <row r="11" spans="1:131" s="1" customFormat="1" ht="16.5" customHeight="1" x14ac:dyDescent="0.2">
      <c r="A11" s="17"/>
      <c r="B11" s="18" t="s">
        <v>12</v>
      </c>
      <c r="C11" s="249" t="s">
        <v>210</v>
      </c>
      <c r="D11" s="282"/>
      <c r="E11" s="249" t="s">
        <v>216</v>
      </c>
      <c r="F11" s="250"/>
      <c r="G11" s="249" t="s">
        <v>214</v>
      </c>
      <c r="H11" s="250"/>
      <c r="I11" s="249" t="s">
        <v>210</v>
      </c>
      <c r="J11" s="250"/>
      <c r="K11" s="249" t="s">
        <v>210</v>
      </c>
      <c r="L11" s="250"/>
      <c r="M11" s="249"/>
      <c r="N11" s="250"/>
      <c r="O11" s="249" t="s">
        <v>210</v>
      </c>
      <c r="P11" s="250"/>
      <c r="Q11" s="249"/>
      <c r="R11" s="250"/>
      <c r="S11" s="249" t="s">
        <v>210</v>
      </c>
      <c r="T11" s="250"/>
      <c r="U11" s="249"/>
      <c r="V11" s="250"/>
      <c r="W11" s="249" t="s">
        <v>211</v>
      </c>
      <c r="X11" s="250"/>
      <c r="Y11" s="249" t="s">
        <v>211</v>
      </c>
      <c r="Z11" s="250"/>
      <c r="AA11" s="249" t="s">
        <v>211</v>
      </c>
      <c r="AB11" s="250"/>
      <c r="AC11" s="249" t="s">
        <v>215</v>
      </c>
      <c r="AD11" s="250"/>
      <c r="AE11" s="249" t="s">
        <v>214</v>
      </c>
      <c r="AF11" s="250"/>
      <c r="AG11" s="249" t="s">
        <v>210</v>
      </c>
      <c r="AH11" s="250"/>
      <c r="AI11" s="249"/>
      <c r="AJ11" s="250"/>
      <c r="AK11" s="249" t="s">
        <v>214</v>
      </c>
      <c r="AL11" s="250"/>
      <c r="AM11" s="249" t="s">
        <v>214</v>
      </c>
      <c r="AN11" s="250"/>
      <c r="AO11" s="249" t="s">
        <v>214</v>
      </c>
      <c r="AP11" s="250"/>
      <c r="AQ11" s="249" t="s">
        <v>214</v>
      </c>
      <c r="AR11" s="250"/>
      <c r="AS11" s="249" t="s">
        <v>214</v>
      </c>
      <c r="AT11" s="250"/>
      <c r="AU11" s="249" t="s">
        <v>210</v>
      </c>
      <c r="AV11" s="250"/>
      <c r="AW11" s="249"/>
      <c r="AX11" s="250"/>
      <c r="AY11" s="249" t="s">
        <v>213</v>
      </c>
      <c r="AZ11" s="250"/>
      <c r="BA11" s="249" t="s">
        <v>213</v>
      </c>
      <c r="BB11" s="250"/>
      <c r="BC11" s="249"/>
      <c r="BD11" s="250"/>
      <c r="BE11" s="249" t="s">
        <v>204</v>
      </c>
      <c r="BF11" s="250"/>
      <c r="BG11" s="249" t="s">
        <v>204</v>
      </c>
      <c r="BH11" s="250"/>
      <c r="BI11" s="249"/>
      <c r="BJ11" s="250"/>
      <c r="BK11" s="249" t="s">
        <v>210</v>
      </c>
      <c r="BL11" s="250"/>
      <c r="BM11" s="249"/>
      <c r="BN11" s="250"/>
      <c r="BO11" s="249" t="s">
        <v>213</v>
      </c>
      <c r="BP11" s="250"/>
      <c r="BQ11" s="249" t="s">
        <v>213</v>
      </c>
      <c r="BR11" s="250"/>
      <c r="BS11" s="249" t="s">
        <v>213</v>
      </c>
      <c r="BT11" s="250"/>
      <c r="BU11" s="249" t="s">
        <v>213</v>
      </c>
      <c r="BV11" s="250"/>
      <c r="BW11" s="249" t="s">
        <v>213</v>
      </c>
      <c r="BX11" s="250"/>
      <c r="BY11" s="249" t="s">
        <v>213</v>
      </c>
      <c r="BZ11" s="250"/>
      <c r="CA11" s="249" t="s">
        <v>213</v>
      </c>
      <c r="CB11" s="250"/>
      <c r="CC11" s="249" t="s">
        <v>213</v>
      </c>
      <c r="CD11" s="250"/>
      <c r="CE11" s="249" t="s">
        <v>213</v>
      </c>
      <c r="CF11" s="250"/>
      <c r="CG11" s="249" t="s">
        <v>213</v>
      </c>
      <c r="CH11" s="250"/>
      <c r="CI11" s="249" t="s">
        <v>213</v>
      </c>
      <c r="CJ11" s="250"/>
      <c r="CK11" s="249" t="s">
        <v>213</v>
      </c>
      <c r="CL11" s="250"/>
      <c r="CM11" s="249" t="s">
        <v>213</v>
      </c>
      <c r="CN11" s="250"/>
      <c r="CO11" s="249" t="s">
        <v>213</v>
      </c>
      <c r="CP11" s="250"/>
      <c r="CQ11" s="249" t="s">
        <v>213</v>
      </c>
      <c r="CR11" s="250"/>
      <c r="CS11" s="249" t="s">
        <v>213</v>
      </c>
      <c r="CT11" s="250"/>
      <c r="CU11" s="249" t="s">
        <v>213</v>
      </c>
      <c r="CV11" s="250"/>
      <c r="CW11" s="249" t="s">
        <v>213</v>
      </c>
      <c r="CX11" s="250"/>
      <c r="CY11" s="249" t="s">
        <v>213</v>
      </c>
      <c r="CZ11" s="250"/>
      <c r="DA11" s="249" t="s">
        <v>213</v>
      </c>
      <c r="DB11" s="250"/>
      <c r="DC11" s="249" t="s">
        <v>213</v>
      </c>
      <c r="DD11" s="250"/>
      <c r="DE11" s="249" t="s">
        <v>213</v>
      </c>
      <c r="DF11" s="250"/>
      <c r="DG11" s="249" t="s">
        <v>213</v>
      </c>
      <c r="DH11" s="250"/>
      <c r="DI11" s="249" t="s">
        <v>213</v>
      </c>
      <c r="DJ11" s="250"/>
      <c r="DK11" s="249" t="s">
        <v>213</v>
      </c>
      <c r="DL11" s="250"/>
      <c r="DM11" s="249" t="s">
        <v>213</v>
      </c>
      <c r="DN11" s="250"/>
      <c r="DO11" s="249" t="s">
        <v>213</v>
      </c>
      <c r="DP11" s="250"/>
      <c r="DQ11" s="249"/>
      <c r="DR11" s="250"/>
      <c r="DS11" s="249"/>
      <c r="DT11" s="250"/>
      <c r="DU11" s="135"/>
      <c r="DV11" s="136"/>
      <c r="DW11" s="19"/>
    </row>
    <row r="12" spans="1:131" ht="25.5" customHeight="1" x14ac:dyDescent="0.2">
      <c r="A12" s="113"/>
      <c r="B12" s="18" t="s">
        <v>13</v>
      </c>
      <c r="C12" s="249">
        <v>30</v>
      </c>
      <c r="D12" s="283"/>
      <c r="E12" s="249">
        <v>30</v>
      </c>
      <c r="F12" s="250"/>
      <c r="G12" s="249">
        <v>4</v>
      </c>
      <c r="H12" s="283"/>
      <c r="I12" s="249">
        <v>30</v>
      </c>
      <c r="J12" s="250"/>
      <c r="K12" s="249">
        <v>30</v>
      </c>
      <c r="L12" s="250"/>
      <c r="M12" s="249"/>
      <c r="N12" s="283"/>
      <c r="O12" s="249">
        <v>30</v>
      </c>
      <c r="P12" s="250"/>
      <c r="Q12" s="249"/>
      <c r="R12" s="283"/>
      <c r="S12" s="249">
        <v>30</v>
      </c>
      <c r="T12" s="250"/>
      <c r="U12" s="249"/>
      <c r="V12" s="283"/>
      <c r="W12" s="249">
        <v>8</v>
      </c>
      <c r="X12" s="283"/>
      <c r="Y12" s="249">
        <v>8</v>
      </c>
      <c r="Z12" s="283"/>
      <c r="AA12" s="249">
        <v>8</v>
      </c>
      <c r="AB12" s="283"/>
      <c r="AC12" s="249"/>
      <c r="AD12" s="250"/>
      <c r="AE12" s="249">
        <v>4</v>
      </c>
      <c r="AF12" s="250"/>
      <c r="AG12" s="249">
        <v>30</v>
      </c>
      <c r="AH12" s="250"/>
      <c r="AI12" s="249"/>
      <c r="AJ12" s="250"/>
      <c r="AK12" s="249">
        <v>4</v>
      </c>
      <c r="AL12" s="250"/>
      <c r="AM12" s="249">
        <v>4</v>
      </c>
      <c r="AN12" s="250"/>
      <c r="AO12" s="249">
        <v>4</v>
      </c>
      <c r="AP12" s="250"/>
      <c r="AQ12" s="249">
        <v>4</v>
      </c>
      <c r="AR12" s="250"/>
      <c r="AS12" s="249">
        <v>4</v>
      </c>
      <c r="AT12" s="250"/>
      <c r="AU12" s="249">
        <v>30</v>
      </c>
      <c r="AV12" s="250"/>
      <c r="AW12" s="249"/>
      <c r="AX12" s="250"/>
      <c r="AY12" s="249">
        <v>1</v>
      </c>
      <c r="AZ12" s="250"/>
      <c r="BA12" s="249">
        <v>1</v>
      </c>
      <c r="BB12" s="250"/>
      <c r="BC12" s="249"/>
      <c r="BD12" s="250"/>
      <c r="BE12" s="249"/>
      <c r="BF12" s="250"/>
      <c r="BG12" s="249"/>
      <c r="BH12" s="250"/>
      <c r="BI12" s="249"/>
      <c r="BJ12" s="250"/>
      <c r="BK12" s="249">
        <v>30</v>
      </c>
      <c r="BL12" s="250"/>
      <c r="BM12" s="249"/>
      <c r="BN12" s="250"/>
      <c r="BO12" s="249">
        <v>1</v>
      </c>
      <c r="BP12" s="250"/>
      <c r="BQ12" s="249">
        <v>1</v>
      </c>
      <c r="BR12" s="250"/>
      <c r="BS12" s="249">
        <v>1</v>
      </c>
      <c r="BT12" s="250"/>
      <c r="BU12" s="249">
        <v>1</v>
      </c>
      <c r="BV12" s="250"/>
      <c r="BW12" s="249">
        <v>1</v>
      </c>
      <c r="BX12" s="250"/>
      <c r="BY12" s="249">
        <v>1</v>
      </c>
      <c r="BZ12" s="250"/>
      <c r="CA12" s="249">
        <v>1</v>
      </c>
      <c r="CB12" s="250"/>
      <c r="CC12" s="249">
        <v>1</v>
      </c>
      <c r="CD12" s="250"/>
      <c r="CE12" s="249">
        <v>1</v>
      </c>
      <c r="CF12" s="250"/>
      <c r="CG12" s="249">
        <v>1</v>
      </c>
      <c r="CH12" s="250"/>
      <c r="CI12" s="249">
        <v>1</v>
      </c>
      <c r="CJ12" s="250"/>
      <c r="CK12" s="249">
        <v>1</v>
      </c>
      <c r="CL12" s="250"/>
      <c r="CM12" s="249">
        <v>1</v>
      </c>
      <c r="CN12" s="250"/>
      <c r="CO12" s="249">
        <v>1</v>
      </c>
      <c r="CP12" s="250"/>
      <c r="CQ12" s="249">
        <v>1</v>
      </c>
      <c r="CR12" s="250"/>
      <c r="CS12" s="249">
        <v>1</v>
      </c>
      <c r="CT12" s="250"/>
      <c r="CU12" s="249">
        <v>1</v>
      </c>
      <c r="CV12" s="250"/>
      <c r="CW12" s="249">
        <v>1</v>
      </c>
      <c r="CX12" s="250"/>
      <c r="CY12" s="249">
        <v>1</v>
      </c>
      <c r="CZ12" s="250"/>
      <c r="DA12" s="249">
        <v>1</v>
      </c>
      <c r="DB12" s="250"/>
      <c r="DC12" s="249">
        <v>1</v>
      </c>
      <c r="DD12" s="250"/>
      <c r="DE12" s="249">
        <v>1</v>
      </c>
      <c r="DF12" s="250"/>
      <c r="DG12" s="249">
        <v>1</v>
      </c>
      <c r="DH12" s="250"/>
      <c r="DI12" s="249">
        <v>1</v>
      </c>
      <c r="DJ12" s="250"/>
      <c r="DK12" s="249">
        <v>1</v>
      </c>
      <c r="DL12" s="250"/>
      <c r="DM12" s="249">
        <v>1</v>
      </c>
      <c r="DN12" s="250"/>
      <c r="DO12" s="249">
        <v>1</v>
      </c>
      <c r="DP12" s="250"/>
      <c r="DQ12" s="249"/>
      <c r="DR12" s="250"/>
      <c r="DS12" s="249"/>
      <c r="DT12" s="250"/>
      <c r="DU12" s="286"/>
      <c r="DV12" s="287"/>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sheetProtection password="81FA" sheet="1" selectLockedCells="1"/>
  <mergeCells count="554">
    <mergeCell ref="BK5:BL5"/>
    <mergeCell ref="BM5:BN5"/>
    <mergeCell ref="BQ5:BR5"/>
    <mergeCell ref="BW5:BX5"/>
    <mergeCell ref="CA5:CB5"/>
    <mergeCell ref="BG5:BH5"/>
    <mergeCell ref="AW7:AX7"/>
    <mergeCell ref="BE7:BF7"/>
    <mergeCell ref="BM6:BN6"/>
    <mergeCell ref="AY6:AZ6"/>
    <mergeCell ref="AW5:AX5"/>
    <mergeCell ref="AY5:AZ5"/>
    <mergeCell ref="BC5:BD5"/>
    <mergeCell ref="BE5:BF5"/>
    <mergeCell ref="CA6:CB6"/>
    <mergeCell ref="BS5:BT5"/>
    <mergeCell ref="BY5:BZ5"/>
    <mergeCell ref="BI7:BJ7"/>
    <mergeCell ref="BI6:BJ6"/>
    <mergeCell ref="BU7:BV7"/>
    <mergeCell ref="BU5:BV5"/>
    <mergeCell ref="BQ6:BR6"/>
    <mergeCell ref="AO11:AP11"/>
    <mergeCell ref="BQ10:BR10"/>
    <mergeCell ref="AO12:AP12"/>
    <mergeCell ref="BI5:BJ5"/>
    <mergeCell ref="BK8:BL8"/>
    <mergeCell ref="BK9:BL9"/>
    <mergeCell ref="BO5:BP5"/>
    <mergeCell ref="CW5:CX5"/>
    <mergeCell ref="CO5:CP5"/>
    <mergeCell ref="CU5:CV5"/>
    <mergeCell ref="BO8:BP8"/>
    <mergeCell ref="BK10:BL10"/>
    <mergeCell ref="AU12:AV12"/>
    <mergeCell ref="AU11:AV11"/>
    <mergeCell ref="AW11:AX11"/>
    <mergeCell ref="AU10:AV10"/>
    <mergeCell ref="BU12:BV12"/>
    <mergeCell ref="BO12:BP12"/>
    <mergeCell ref="CO7:CP7"/>
    <mergeCell ref="BS12:BT12"/>
    <mergeCell ref="BW12:BX12"/>
    <mergeCell ref="BC9:BD9"/>
    <mergeCell ref="BW6:BX6"/>
    <mergeCell ref="BC8:BD8"/>
    <mergeCell ref="CE5:CF5"/>
    <mergeCell ref="CC5:CD5"/>
    <mergeCell ref="CG5:CH5"/>
    <mergeCell ref="CY5:CZ5"/>
    <mergeCell ref="CK5:CL5"/>
    <mergeCell ref="CM5:CN5"/>
    <mergeCell ref="BU10:BV10"/>
    <mergeCell ref="CM9:CN9"/>
    <mergeCell ref="CM8:CN8"/>
    <mergeCell ref="CQ5:CR5"/>
    <mergeCell ref="BW10:BX10"/>
    <mergeCell ref="CE10:CF10"/>
    <mergeCell ref="CA8:CB8"/>
    <mergeCell ref="BW8:BX8"/>
    <mergeCell ref="BY9:BZ9"/>
    <mergeCell ref="BY10:BZ10"/>
    <mergeCell ref="BW9:BX9"/>
    <mergeCell ref="CC8:CD8"/>
    <mergeCell ref="BY6:BZ6"/>
    <mergeCell ref="BU6:BV6"/>
    <mergeCell ref="CA10:CB10"/>
    <mergeCell ref="CG6:CH6"/>
    <mergeCell ref="CI8:CJ8"/>
    <mergeCell ref="CO6:CP6"/>
    <mergeCell ref="CO12:CP12"/>
    <mergeCell ref="CI12:CJ12"/>
    <mergeCell ref="CO11:CP11"/>
    <mergeCell ref="CY10:CZ10"/>
    <mergeCell ref="CQ10:CR10"/>
    <mergeCell ref="CI10:CJ10"/>
    <mergeCell ref="CM6:CN6"/>
    <mergeCell ref="DU5:DV5"/>
    <mergeCell ref="DE6:DF6"/>
    <mergeCell ref="CS5:CT5"/>
    <mergeCell ref="CI6:CJ6"/>
    <mergeCell ref="CI5:CJ5"/>
    <mergeCell ref="DA5:DB5"/>
    <mergeCell ref="DI10:DJ10"/>
    <mergeCell ref="DS5:DT5"/>
    <mergeCell ref="DC6:DD6"/>
    <mergeCell ref="DG6:DH6"/>
    <mergeCell ref="DA6:DB6"/>
    <mergeCell ref="CS12:CT12"/>
    <mergeCell ref="DM9:DN9"/>
    <mergeCell ref="DM11:DN11"/>
    <mergeCell ref="DK11:DL11"/>
    <mergeCell ref="DC10:DD10"/>
    <mergeCell ref="DE10:DF10"/>
    <mergeCell ref="AQ12:AR12"/>
    <mergeCell ref="AW12:AX12"/>
    <mergeCell ref="BG11:BH11"/>
    <mergeCell ref="BK12:BL12"/>
    <mergeCell ref="BI11:BJ11"/>
    <mergeCell ref="BK11:BL11"/>
    <mergeCell ref="BA12:BB12"/>
    <mergeCell ref="BA11:BB11"/>
    <mergeCell ref="AY11:AZ11"/>
    <mergeCell ref="AY12:AZ12"/>
    <mergeCell ref="BE11:BF11"/>
    <mergeCell ref="BE12:BF12"/>
    <mergeCell ref="BC12:BD12"/>
    <mergeCell ref="BG12:BH12"/>
    <mergeCell ref="BI12:BJ12"/>
    <mergeCell ref="DK12:DL12"/>
    <mergeCell ref="DG12:DH12"/>
    <mergeCell ref="DC12:DD12"/>
    <mergeCell ref="DE12:DF12"/>
    <mergeCell ref="DG9:DH9"/>
    <mergeCell ref="DC9:DD9"/>
    <mergeCell ref="DC11:DD11"/>
    <mergeCell ref="CI7:CJ7"/>
    <mergeCell ref="CE7:CF7"/>
    <mergeCell ref="CG7:CH7"/>
    <mergeCell ref="CG11:CH11"/>
    <mergeCell ref="CG12:CH12"/>
    <mergeCell ref="CG9:CH9"/>
    <mergeCell ref="CG10:CH10"/>
    <mergeCell ref="CG8:CH8"/>
    <mergeCell ref="CI9:CJ9"/>
    <mergeCell ref="CI11:CJ11"/>
    <mergeCell ref="CE12:CF12"/>
    <mergeCell ref="CO9:CP9"/>
    <mergeCell ref="CM10:CN10"/>
    <mergeCell ref="CK9:CL9"/>
    <mergeCell ref="CK8:CL8"/>
    <mergeCell ref="CO10:CP10"/>
    <mergeCell ref="CK10:CL10"/>
    <mergeCell ref="BY11:BZ11"/>
    <mergeCell ref="BY12:BZ12"/>
    <mergeCell ref="CA12:CB12"/>
    <mergeCell ref="CA11:CB11"/>
    <mergeCell ref="CE11:CF11"/>
    <mergeCell ref="CC11:CD11"/>
    <mergeCell ref="CC10:CD10"/>
    <mergeCell ref="BM11:BN11"/>
    <mergeCell ref="BO10:BP10"/>
    <mergeCell ref="BS10:BT10"/>
    <mergeCell ref="BS11:BT11"/>
    <mergeCell ref="BQ11:BR11"/>
    <mergeCell ref="BO11:BP11"/>
    <mergeCell ref="BM12:BN12"/>
    <mergeCell ref="BQ12:BR12"/>
    <mergeCell ref="CC12:CD12"/>
    <mergeCell ref="BM10:BN10"/>
    <mergeCell ref="BW11:BX11"/>
    <mergeCell ref="BU11:BV11"/>
    <mergeCell ref="BS8:BT8"/>
    <mergeCell ref="BK6:BL6"/>
    <mergeCell ref="CE9:CF9"/>
    <mergeCell ref="BQ9:BR9"/>
    <mergeCell ref="BU8:BV8"/>
    <mergeCell ref="BS9:BT9"/>
    <mergeCell ref="BO9:BP9"/>
    <mergeCell ref="BQ8:BR8"/>
    <mergeCell ref="CC9:CD9"/>
    <mergeCell ref="BY8:BZ8"/>
    <mergeCell ref="BU9:BV9"/>
    <mergeCell ref="CA9:CB9"/>
    <mergeCell ref="CC6:CD6"/>
    <mergeCell ref="BO7:BP7"/>
    <mergeCell ref="BQ7:BR7"/>
    <mergeCell ref="BO6:BP6"/>
    <mergeCell ref="BS6:BT6"/>
    <mergeCell ref="CE6:CF6"/>
    <mergeCell ref="CE8:CF8"/>
    <mergeCell ref="BM9:BN9"/>
    <mergeCell ref="AG11:AH11"/>
    <mergeCell ref="AC12:AD12"/>
    <mergeCell ref="AE12:AF12"/>
    <mergeCell ref="AE11:AF11"/>
    <mergeCell ref="AC11:AD11"/>
    <mergeCell ref="AA10:AB10"/>
    <mergeCell ref="I6:J6"/>
    <mergeCell ref="AE10:AF10"/>
    <mergeCell ref="BA10:BB10"/>
    <mergeCell ref="AQ10:AR10"/>
    <mergeCell ref="AW10:AX10"/>
    <mergeCell ref="AW8:AX8"/>
    <mergeCell ref="AU8:AV8"/>
    <mergeCell ref="AE7:AF7"/>
    <mergeCell ref="BA8:BB8"/>
    <mergeCell ref="BA6:BB6"/>
    <mergeCell ref="W6:X6"/>
    <mergeCell ref="W9:X9"/>
    <mergeCell ref="U8:V8"/>
    <mergeCell ref="BA9:BB9"/>
    <mergeCell ref="AO9:AP9"/>
    <mergeCell ref="AY8:AZ8"/>
    <mergeCell ref="AM9:AN9"/>
    <mergeCell ref="AI8:AJ8"/>
    <mergeCell ref="W8:X8"/>
    <mergeCell ref="Y8:Z8"/>
    <mergeCell ref="AA5:AB5"/>
    <mergeCell ref="W5:X5"/>
    <mergeCell ref="AC6:AD6"/>
    <mergeCell ref="AC7:AD7"/>
    <mergeCell ref="AE6:AF6"/>
    <mergeCell ref="Y6:Z6"/>
    <mergeCell ref="AA12:AB12"/>
    <mergeCell ref="AC10:AD10"/>
    <mergeCell ref="AC9:AD9"/>
    <mergeCell ref="AA9:AB9"/>
    <mergeCell ref="Y5:Z5"/>
    <mergeCell ref="AC5:AD5"/>
    <mergeCell ref="AI5:AJ5"/>
    <mergeCell ref="AE5:AF5"/>
    <mergeCell ref="AG8:AH8"/>
    <mergeCell ref="AG9:AH9"/>
    <mergeCell ref="AE9:AF9"/>
    <mergeCell ref="AG10:AH10"/>
    <mergeCell ref="BI10:BJ10"/>
    <mergeCell ref="BE9:BF9"/>
    <mergeCell ref="AO10:AP10"/>
    <mergeCell ref="BG10:BH10"/>
    <mergeCell ref="BE10:BF10"/>
    <mergeCell ref="AS8:AT8"/>
    <mergeCell ref="AQ7:AR7"/>
    <mergeCell ref="AM5:AN5"/>
    <mergeCell ref="AG5:AH5"/>
    <mergeCell ref="AK5:AL5"/>
    <mergeCell ref="BA5:BB5"/>
    <mergeCell ref="BI9:BJ9"/>
    <mergeCell ref="AI6:AJ6"/>
    <mergeCell ref="AS6:AT6"/>
    <mergeCell ref="AU6:AV6"/>
    <mergeCell ref="AG6:AH6"/>
    <mergeCell ref="AM6:AN6"/>
    <mergeCell ref="AI9:AJ9"/>
    <mergeCell ref="DI11:DJ11"/>
    <mergeCell ref="DK10:DL10"/>
    <mergeCell ref="CK11:CL11"/>
    <mergeCell ref="CU11:CV11"/>
    <mergeCell ref="CW10:CX10"/>
    <mergeCell ref="DI12:DJ12"/>
    <mergeCell ref="CU10:CV10"/>
    <mergeCell ref="DG10:DH10"/>
    <mergeCell ref="CW11:CX11"/>
    <mergeCell ref="DA11:DB11"/>
    <mergeCell ref="CY11:CZ11"/>
    <mergeCell ref="DG11:DH11"/>
    <mergeCell ref="CM12:CN12"/>
    <mergeCell ref="CY12:CZ12"/>
    <mergeCell ref="CQ11:CR11"/>
    <mergeCell ref="CS10:CT10"/>
    <mergeCell ref="DE11:DF11"/>
    <mergeCell ref="DA12:DB12"/>
    <mergeCell ref="CW12:CX12"/>
    <mergeCell ref="CU12:CV12"/>
    <mergeCell ref="CK12:CL12"/>
    <mergeCell ref="CS11:CT11"/>
    <mergeCell ref="CM11:CN11"/>
    <mergeCell ref="CQ12:CR12"/>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O12:DP12"/>
    <mergeCell ref="DM10:DN10"/>
    <mergeCell ref="DM12:DN12"/>
    <mergeCell ref="DM6:DN6"/>
    <mergeCell ref="DM8:DN8"/>
    <mergeCell ref="DK6:DL6"/>
    <mergeCell ref="DI6:DJ6"/>
    <mergeCell ref="DI5:DJ5"/>
    <mergeCell ref="DK7:DL7"/>
    <mergeCell ref="DK9:DL9"/>
    <mergeCell ref="DI7:DJ7"/>
    <mergeCell ref="DI9:DJ9"/>
    <mergeCell ref="DA7:DB7"/>
    <mergeCell ref="DA8:DB8"/>
    <mergeCell ref="DC5:DD5"/>
    <mergeCell ref="DE5:DF5"/>
    <mergeCell ref="DG7:DH7"/>
    <mergeCell ref="DC7:DD7"/>
    <mergeCell ref="DG8:DH8"/>
    <mergeCell ref="DE7:DF7"/>
    <mergeCell ref="DE9:DF9"/>
    <mergeCell ref="DG5:DH5"/>
    <mergeCell ref="DK5:DL5"/>
    <mergeCell ref="DC8:DD8"/>
    <mergeCell ref="DA10:DB10"/>
    <mergeCell ref="DA9:DB9"/>
    <mergeCell ref="CU6:CV6"/>
    <mergeCell ref="CU8:CV8"/>
    <mergeCell ref="CU9:CV9"/>
    <mergeCell ref="CW7:CX7"/>
    <mergeCell ref="CW6:CX6"/>
    <mergeCell ref="CQ7:CR7"/>
    <mergeCell ref="CQ9:CR9"/>
    <mergeCell ref="CS9:CT9"/>
    <mergeCell ref="CU7:CV7"/>
    <mergeCell ref="CS7:CT7"/>
    <mergeCell ref="CS8:CT8"/>
    <mergeCell ref="CY6:CZ6"/>
    <mergeCell ref="CY7:CZ7"/>
    <mergeCell ref="CY8:CZ8"/>
    <mergeCell ref="CW8:CX8"/>
    <mergeCell ref="CW9:CX9"/>
    <mergeCell ref="CY9:CZ9"/>
    <mergeCell ref="CM7:CN7"/>
    <mergeCell ref="CO8:CP8"/>
    <mergeCell ref="CQ8:CR8"/>
    <mergeCell ref="CS6:CT6"/>
    <mergeCell ref="CQ6:CR6"/>
    <mergeCell ref="Y9:Z9"/>
    <mergeCell ref="AI7:AJ7"/>
    <mergeCell ref="BE6:BF6"/>
    <mergeCell ref="AU7:AV7"/>
    <mergeCell ref="AW6:AX6"/>
    <mergeCell ref="BG9:BH9"/>
    <mergeCell ref="BG6:BH6"/>
    <mergeCell ref="BC6:BD6"/>
    <mergeCell ref="BM8:BN8"/>
    <mergeCell ref="BK7:BL7"/>
    <mergeCell ref="BG8:BH8"/>
    <mergeCell ref="BI8:BJ8"/>
    <mergeCell ref="BE8:BF8"/>
    <mergeCell ref="AQ9:AR9"/>
    <mergeCell ref="AQ8:AR8"/>
    <mergeCell ref="AY9:AZ9"/>
    <mergeCell ref="AU9:AV9"/>
    <mergeCell ref="CK7:CL7"/>
    <mergeCell ref="AK6:AL6"/>
    <mergeCell ref="AQ5:AR5"/>
    <mergeCell ref="AQ6:AR6"/>
    <mergeCell ref="AW9:AX9"/>
    <mergeCell ref="AS9:AT9"/>
    <mergeCell ref="AY7:AZ7"/>
    <mergeCell ref="BA7:BB7"/>
    <mergeCell ref="AO5:AP5"/>
    <mergeCell ref="AO6:AP6"/>
    <mergeCell ref="AO7:AP7"/>
    <mergeCell ref="AS5:AT5"/>
    <mergeCell ref="AS7:AT7"/>
    <mergeCell ref="AU5:AV5"/>
    <mergeCell ref="CK6:CL6"/>
    <mergeCell ref="AK7:AL7"/>
    <mergeCell ref="AA8:AB8"/>
    <mergeCell ref="AC8:AD8"/>
    <mergeCell ref="AK10:AL10"/>
    <mergeCell ref="AK9:AL9"/>
    <mergeCell ref="AK11:AL11"/>
    <mergeCell ref="AG12:AH12"/>
    <mergeCell ref="BC10:BD10"/>
    <mergeCell ref="AM10:AN10"/>
    <mergeCell ref="AM11:AN11"/>
    <mergeCell ref="AI10:AJ10"/>
    <mergeCell ref="AY10:AZ10"/>
    <mergeCell ref="BC11:BD11"/>
    <mergeCell ref="AO8:AP8"/>
    <mergeCell ref="AM7:AN7"/>
    <mergeCell ref="AM12:AN12"/>
    <mergeCell ref="AK12:AL12"/>
    <mergeCell ref="AI12:AJ12"/>
    <mergeCell ref="AI11:AJ11"/>
    <mergeCell ref="AQ11:AR11"/>
    <mergeCell ref="AS12:AT12"/>
    <mergeCell ref="AS11:AT11"/>
    <mergeCell ref="AS10:AT10"/>
    <mergeCell ref="DQ7:DR7"/>
    <mergeCell ref="DO8:DP8"/>
    <mergeCell ref="DQ8:DR8"/>
    <mergeCell ref="DS8:DT8"/>
    <mergeCell ref="W12:X12"/>
    <mergeCell ref="W10:X10"/>
    <mergeCell ref="W11:X11"/>
    <mergeCell ref="Y11:Z11"/>
    <mergeCell ref="Y12:Z12"/>
    <mergeCell ref="Y10:Z10"/>
    <mergeCell ref="BC7:BD7"/>
    <mergeCell ref="BG7:BH7"/>
    <mergeCell ref="CC7:CD7"/>
    <mergeCell ref="BY7:BZ7"/>
    <mergeCell ref="CA7:CB7"/>
    <mergeCell ref="BW7:BX7"/>
    <mergeCell ref="BS7:BT7"/>
    <mergeCell ref="BM7:BN7"/>
    <mergeCell ref="W7:X7"/>
    <mergeCell ref="Y7:Z7"/>
    <mergeCell ref="AG7:AH7"/>
    <mergeCell ref="AE8:AF8"/>
    <mergeCell ref="AM8:AN8"/>
    <mergeCell ref="AK8:AL8"/>
    <mergeCell ref="C10:D10"/>
    <mergeCell ref="G5:H5"/>
    <mergeCell ref="G6:H6"/>
    <mergeCell ref="G7:H7"/>
    <mergeCell ref="G8:H8"/>
    <mergeCell ref="G9:H9"/>
    <mergeCell ref="C8:D8"/>
    <mergeCell ref="E8:F8"/>
    <mergeCell ref="C7:D7"/>
    <mergeCell ref="G10:H10"/>
    <mergeCell ref="E5:F5"/>
    <mergeCell ref="E6:F6"/>
    <mergeCell ref="C9:D9"/>
    <mergeCell ref="E7:F7"/>
    <mergeCell ref="C6:D6"/>
    <mergeCell ref="G12:H12"/>
    <mergeCell ref="O12:P12"/>
    <mergeCell ref="E10:F10"/>
    <mergeCell ref="Q10:R10"/>
    <mergeCell ref="Q11:R11"/>
    <mergeCell ref="E9:F9"/>
    <mergeCell ref="K12:L12"/>
    <mergeCell ref="G11:H11"/>
    <mergeCell ref="U9:V9"/>
    <mergeCell ref="S9:T9"/>
    <mergeCell ref="O9:P9"/>
    <mergeCell ref="U11:V11"/>
    <mergeCell ref="M10:N10"/>
    <mergeCell ref="U10:V10"/>
    <mergeCell ref="Q9:R9"/>
    <mergeCell ref="I9:J9"/>
    <mergeCell ref="M9:N9"/>
    <mergeCell ref="C12:D12"/>
    <mergeCell ref="U12:V12"/>
    <mergeCell ref="S12:T12"/>
    <mergeCell ref="M6:N6"/>
    <mergeCell ref="M7:N7"/>
    <mergeCell ref="M8:N8"/>
    <mergeCell ref="S6:T6"/>
    <mergeCell ref="Q8:R8"/>
    <mergeCell ref="S8:T8"/>
    <mergeCell ref="E11:F11"/>
    <mergeCell ref="Q12:R12"/>
    <mergeCell ref="I12:J12"/>
    <mergeCell ref="M12:N12"/>
    <mergeCell ref="S10:T10"/>
    <mergeCell ref="S11:T11"/>
    <mergeCell ref="O10:P10"/>
    <mergeCell ref="O11:P11"/>
    <mergeCell ref="I10:J10"/>
    <mergeCell ref="I11:J11"/>
    <mergeCell ref="K11:L11"/>
    <mergeCell ref="C11:D11"/>
    <mergeCell ref="E12:F12"/>
    <mergeCell ref="S7:T7"/>
    <mergeCell ref="Q6:R6"/>
    <mergeCell ref="C4:D4"/>
    <mergeCell ref="E4:F4"/>
    <mergeCell ref="G4:H4"/>
    <mergeCell ref="O4:P4"/>
    <mergeCell ref="Q4:R4"/>
    <mergeCell ref="M5:N5"/>
    <mergeCell ref="O5:P5"/>
    <mergeCell ref="C5:D5"/>
    <mergeCell ref="K5:L5"/>
    <mergeCell ref="K4:L4"/>
    <mergeCell ref="I5:J5"/>
    <mergeCell ref="BM4:BN4"/>
    <mergeCell ref="BE4:BF4"/>
    <mergeCell ref="BG4:BH4"/>
    <mergeCell ref="BI4:BJ4"/>
    <mergeCell ref="AA6:AB6"/>
    <mergeCell ref="Q5:R5"/>
    <mergeCell ref="M11:N11"/>
    <mergeCell ref="I8:J8"/>
    <mergeCell ref="I7:J7"/>
    <mergeCell ref="AA11:AB11"/>
    <mergeCell ref="O6:P6"/>
    <mergeCell ref="O7:P7"/>
    <mergeCell ref="O8:P8"/>
    <mergeCell ref="K6:L6"/>
    <mergeCell ref="K7:L7"/>
    <mergeCell ref="U5:V5"/>
    <mergeCell ref="Q7:R7"/>
    <mergeCell ref="U7:V7"/>
    <mergeCell ref="K8:L8"/>
    <mergeCell ref="K9:L9"/>
    <mergeCell ref="K10:L10"/>
    <mergeCell ref="S5:T5"/>
    <mergeCell ref="U6:V6"/>
    <mergeCell ref="AA7:AB7"/>
    <mergeCell ref="CK4:CL4"/>
    <mergeCell ref="CM4:CN4"/>
    <mergeCell ref="W4:X4"/>
    <mergeCell ref="AU4:AV4"/>
    <mergeCell ref="AW4:AX4"/>
    <mergeCell ref="BC4:BD4"/>
    <mergeCell ref="BK4:BL4"/>
    <mergeCell ref="I4:J4"/>
    <mergeCell ref="M4:N4"/>
    <mergeCell ref="S4:T4"/>
    <mergeCell ref="U4:V4"/>
    <mergeCell ref="AE4:AF4"/>
    <mergeCell ref="AS4:AT4"/>
    <mergeCell ref="AQ4:AR4"/>
    <mergeCell ref="AA4:AB4"/>
    <mergeCell ref="AY4:AZ4"/>
    <mergeCell ref="BA4:BB4"/>
    <mergeCell ref="AM4:AN4"/>
    <mergeCell ref="AO4:AP4"/>
    <mergeCell ref="AK4:AL4"/>
    <mergeCell ref="AG4:AH4"/>
    <mergeCell ref="AI4:AJ4"/>
    <mergeCell ref="AC4:AD4"/>
    <mergeCell ref="Y4:Z4"/>
    <mergeCell ref="CC4:CD4"/>
    <mergeCell ref="CE4:CF4"/>
    <mergeCell ref="CG4:CH4"/>
    <mergeCell ref="CI4:CJ4"/>
    <mergeCell ref="BW4:BX4"/>
    <mergeCell ref="BY4:BZ4"/>
    <mergeCell ref="CA4:CB4"/>
    <mergeCell ref="BO4:BP4"/>
    <mergeCell ref="BQ4:BR4"/>
    <mergeCell ref="BS4:BT4"/>
    <mergeCell ref="BU4:BV4"/>
    <mergeCell ref="DA4:DB4"/>
    <mergeCell ref="CO4:CP4"/>
    <mergeCell ref="CU4:CV4"/>
    <mergeCell ref="CQ4:CR4"/>
    <mergeCell ref="CW4:CX4"/>
    <mergeCell ref="DU12:DV12"/>
    <mergeCell ref="DS4:DT4"/>
    <mergeCell ref="DU4:DV4"/>
    <mergeCell ref="DC4:DD4"/>
    <mergeCell ref="DM4:DN4"/>
    <mergeCell ref="DI4:DJ4"/>
    <mergeCell ref="DK4:DL4"/>
    <mergeCell ref="DO4:DP4"/>
    <mergeCell ref="DQ4:DR4"/>
    <mergeCell ref="DE4:DF4"/>
    <mergeCell ref="DG4:DH4"/>
    <mergeCell ref="CY4:CZ4"/>
    <mergeCell ref="CS4:CT4"/>
    <mergeCell ref="DU7:DV7"/>
    <mergeCell ref="DU8:DV8"/>
    <mergeCell ref="DE8:DF8"/>
    <mergeCell ref="DI8:DJ8"/>
    <mergeCell ref="DK8:DL8"/>
    <mergeCell ref="DM7:DN7"/>
  </mergeCells>
  <phoneticPr fontId="0" type="noConversion"/>
  <conditionalFormatting sqref="DR45 DT45 DV45 BT45">
    <cfRule type="cellIs" dxfId="1491"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1490" priority="13" stopIfTrue="1" operator="lessThan">
      <formula>F$12</formula>
    </cfRule>
  </conditionalFormatting>
  <conditionalFormatting sqref="F46 H46 J46 T46 V46 P46 R46 X46 N46 Z46">
    <cfRule type="cellIs" dxfId="1489" priority="14" stopIfTrue="1" operator="greaterThan">
      <formula>F10</formula>
    </cfRule>
  </conditionalFormatting>
  <conditionalFormatting sqref="F47 H47 J47 T47 V47 P47 R47 X47 N47 Z47">
    <cfRule type="cellIs" dxfId="1488"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1487"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1486"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1485" priority="18" stopIfTrue="1">
      <formula>AND(NOT(ISBLANK(C$8)),C15&gt;C$8)</formula>
    </cfRule>
    <cfRule type="expression" dxfId="1484"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1483"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1482" priority="21" stopIfTrue="1" operator="greaterThan">
      <formula>$C$6</formula>
    </cfRule>
  </conditionalFormatting>
  <conditionalFormatting sqref="L45">
    <cfRule type="cellIs" dxfId="1481" priority="5" stopIfTrue="1" operator="lessThan">
      <formula>L$12</formula>
    </cfRule>
  </conditionalFormatting>
  <conditionalFormatting sqref="L46">
    <cfRule type="cellIs" dxfId="1480" priority="6" stopIfTrue="1" operator="greaterThan">
      <formula>L10</formula>
    </cfRule>
  </conditionalFormatting>
  <conditionalFormatting sqref="L47">
    <cfRule type="cellIs" dxfId="1479" priority="7" stopIfTrue="1" operator="greaterThan">
      <formula>L10</formula>
    </cfRule>
  </conditionalFormatting>
  <conditionalFormatting sqref="K15:K44">
    <cfRule type="expression" dxfId="1478" priority="8" stopIfTrue="1">
      <formula>AND(NOT(ISBLANK(K$8)),K15&gt;K$8)</formula>
    </cfRule>
    <cfRule type="expression" dxfId="1477" priority="9" stopIfTrue="1">
      <formula>AND(NOT(ISBLANK(K$8)),K15&lt;K$9,NOT(ISBLANK(K15)))</formula>
    </cfRule>
  </conditionalFormatting>
  <conditionalFormatting sqref="K45">
    <cfRule type="cellIs" dxfId="1476" priority="10" stopIfTrue="1" operator="lessThan">
      <formula>$C$12</formula>
    </cfRule>
  </conditionalFormatting>
  <conditionalFormatting sqref="K46">
    <cfRule type="cellIs" dxfId="1475"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1474" priority="3" stopIfTrue="1">
      <formula>AND(NOT(ISBLANK(C$8)),C14&gt;C$8)</formula>
    </cfRule>
    <cfRule type="expression" dxfId="1473" priority="4" stopIfTrue="1">
      <formula>AND(NOT(ISBLANK(C$8)),C14&lt;C$9,NOT(ISBLANK(C14)))</formula>
    </cfRule>
  </conditionalFormatting>
  <conditionalFormatting sqref="K14">
    <cfRule type="expression" dxfId="1472" priority="1" stopIfTrue="1">
      <formula>AND(NOT(ISBLANK(K$8)),K14&gt;K$8)</formula>
    </cfRule>
    <cfRule type="expression" dxfId="1471"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T14" sqref="T14"/>
    </sheetView>
  </sheetViews>
  <sheetFormatPr defaultColWidth="9.140625"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88">
        <v>7</v>
      </c>
      <c r="D4" s="289"/>
      <c r="E4" s="288">
        <v>13</v>
      </c>
      <c r="F4" s="289"/>
      <c r="G4" s="288">
        <v>14</v>
      </c>
      <c r="H4" s="289"/>
      <c r="I4" s="288">
        <v>15</v>
      </c>
      <c r="J4" s="289"/>
      <c r="K4" s="288">
        <v>16</v>
      </c>
      <c r="L4" s="289"/>
      <c r="M4" s="288">
        <v>19</v>
      </c>
      <c r="N4" s="289"/>
      <c r="O4" s="288">
        <v>20</v>
      </c>
      <c r="P4" s="289"/>
      <c r="Q4" s="288">
        <v>17</v>
      </c>
      <c r="R4" s="289"/>
      <c r="S4" s="288">
        <v>18</v>
      </c>
      <c r="T4" s="289"/>
      <c r="U4" s="288">
        <v>21</v>
      </c>
      <c r="V4" s="289"/>
      <c r="W4" s="288">
        <v>23</v>
      </c>
      <c r="X4" s="289"/>
      <c r="Y4" s="288">
        <v>26</v>
      </c>
      <c r="Z4" s="289"/>
      <c r="AA4" s="288">
        <v>29</v>
      </c>
      <c r="AB4" s="289"/>
      <c r="AC4" s="288">
        <v>38</v>
      </c>
      <c r="AD4" s="289"/>
      <c r="AE4" s="288">
        <v>33</v>
      </c>
      <c r="AF4" s="289"/>
      <c r="AG4" s="288">
        <v>33</v>
      </c>
      <c r="AH4" s="289"/>
      <c r="AI4" s="288">
        <v>31</v>
      </c>
      <c r="AJ4" s="289"/>
      <c r="AK4" s="288">
        <v>35</v>
      </c>
      <c r="AL4" s="289"/>
      <c r="AM4" s="288">
        <v>37</v>
      </c>
      <c r="AN4" s="289"/>
      <c r="AO4" s="288">
        <v>39</v>
      </c>
      <c r="AP4" s="289"/>
      <c r="AQ4" s="288">
        <v>43</v>
      </c>
      <c r="AR4" s="289"/>
      <c r="AS4" s="288">
        <v>45</v>
      </c>
      <c r="AT4" s="289"/>
      <c r="AU4" s="288">
        <v>45</v>
      </c>
      <c r="AV4" s="289"/>
      <c r="AW4" s="288">
        <v>40</v>
      </c>
      <c r="AX4" s="289"/>
      <c r="AY4" s="288">
        <v>42</v>
      </c>
      <c r="AZ4" s="289"/>
      <c r="BA4" s="288">
        <v>50</v>
      </c>
      <c r="BB4" s="289"/>
      <c r="BC4" s="288">
        <v>46</v>
      </c>
      <c r="BD4" s="289"/>
      <c r="BE4" s="288">
        <v>47</v>
      </c>
      <c r="BF4" s="289"/>
      <c r="BG4" s="288">
        <v>48</v>
      </c>
      <c r="BH4" s="289"/>
      <c r="BI4" s="288">
        <v>53</v>
      </c>
      <c r="BJ4" s="289"/>
      <c r="BK4" s="288">
        <v>53</v>
      </c>
      <c r="BL4" s="289"/>
      <c r="BM4" s="288">
        <v>54</v>
      </c>
      <c r="BN4" s="289"/>
      <c r="BO4" s="288">
        <v>55</v>
      </c>
      <c r="BP4" s="289"/>
      <c r="BQ4" s="288">
        <v>56</v>
      </c>
      <c r="BR4" s="289"/>
      <c r="BS4" s="288">
        <v>71</v>
      </c>
      <c r="BT4" s="289"/>
      <c r="BU4" s="288">
        <v>63</v>
      </c>
      <c r="BV4" s="289"/>
      <c r="BW4" s="288">
        <v>64</v>
      </c>
      <c r="BX4" s="289"/>
      <c r="BY4" s="288">
        <v>65</v>
      </c>
      <c r="BZ4" s="289"/>
      <c r="CA4" s="288">
        <v>66</v>
      </c>
      <c r="CB4" s="289"/>
      <c r="CC4" s="288">
        <v>67</v>
      </c>
      <c r="CD4" s="289"/>
      <c r="CE4" s="288">
        <v>68</v>
      </c>
      <c r="CF4" s="289"/>
      <c r="CG4" s="288">
        <v>69</v>
      </c>
      <c r="CH4" s="289"/>
      <c r="CI4" s="288">
        <v>78</v>
      </c>
      <c r="CJ4" s="289"/>
      <c r="CK4" s="288">
        <v>79</v>
      </c>
      <c r="CL4" s="289"/>
      <c r="CM4" s="288">
        <v>74</v>
      </c>
      <c r="CN4" s="289"/>
      <c r="CO4" s="288">
        <v>82</v>
      </c>
      <c r="CP4" s="289"/>
      <c r="CQ4" s="288">
        <v>72</v>
      </c>
      <c r="CR4" s="289"/>
      <c r="CS4" s="288">
        <v>76</v>
      </c>
      <c r="CT4" s="289"/>
      <c r="CU4" s="288">
        <v>83</v>
      </c>
      <c r="CV4" s="289"/>
      <c r="CW4" s="288">
        <v>73</v>
      </c>
      <c r="CX4" s="289"/>
      <c r="CY4" s="288">
        <v>80</v>
      </c>
      <c r="CZ4" s="289"/>
      <c r="DA4" s="288">
        <v>70</v>
      </c>
      <c r="DB4" s="289"/>
      <c r="DC4" s="288">
        <v>75</v>
      </c>
      <c r="DD4" s="289"/>
      <c r="DE4" s="288">
        <v>77</v>
      </c>
      <c r="DF4" s="289"/>
      <c r="DG4" s="288">
        <v>59</v>
      </c>
      <c r="DH4" s="289"/>
      <c r="DI4" s="288">
        <v>81</v>
      </c>
      <c r="DJ4" s="289"/>
      <c r="DK4" s="288">
        <v>62</v>
      </c>
      <c r="DL4" s="289"/>
      <c r="DM4" s="288">
        <v>84</v>
      </c>
      <c r="DN4" s="289"/>
      <c r="DO4" s="288">
        <v>85</v>
      </c>
      <c r="DP4" s="289"/>
      <c r="DQ4" s="288">
        <v>87</v>
      </c>
      <c r="DR4" s="289"/>
      <c r="DS4" s="288"/>
      <c r="DT4" s="289"/>
      <c r="DU4" s="17"/>
      <c r="DV4" s="293"/>
      <c r="DW4" s="293"/>
      <c r="DX4" s="293"/>
      <c r="DY4" s="293"/>
      <c r="DZ4" s="293"/>
      <c r="EA4" s="293"/>
      <c r="EB4" s="293"/>
      <c r="EC4" s="293"/>
      <c r="ED4" s="293"/>
      <c r="EE4" s="293"/>
      <c r="EF4" s="293"/>
      <c r="EG4" s="293"/>
      <c r="EH4" s="293"/>
      <c r="EI4" s="293"/>
      <c r="EJ4" s="293"/>
      <c r="EK4" s="293"/>
      <c r="EL4" s="293"/>
      <c r="EM4" s="293"/>
      <c r="EN4" s="293"/>
      <c r="EO4" s="293"/>
      <c r="EP4" s="86"/>
      <c r="EQ4" s="86"/>
      <c r="ER4" s="86"/>
      <c r="ES4" s="86"/>
      <c r="ET4" s="86"/>
      <c r="EU4" s="86"/>
    </row>
    <row r="5" spans="1:151" s="1" customFormat="1" ht="24.75" customHeight="1" x14ac:dyDescent="0.2">
      <c r="A5" s="17"/>
      <c r="B5" s="18" t="s">
        <v>10</v>
      </c>
      <c r="C5" s="249" t="s">
        <v>137</v>
      </c>
      <c r="D5" s="250"/>
      <c r="E5" s="249" t="s">
        <v>97</v>
      </c>
      <c r="F5" s="250"/>
      <c r="G5" s="249" t="s">
        <v>98</v>
      </c>
      <c r="H5" s="250"/>
      <c r="I5" s="249" t="s">
        <v>100</v>
      </c>
      <c r="J5" s="250"/>
      <c r="K5" s="249" t="s">
        <v>99</v>
      </c>
      <c r="L5" s="250"/>
      <c r="M5" s="249" t="s">
        <v>103</v>
      </c>
      <c r="N5" s="250"/>
      <c r="O5" s="249" t="s">
        <v>104</v>
      </c>
      <c r="P5" s="250"/>
      <c r="Q5" s="249" t="s">
        <v>101</v>
      </c>
      <c r="R5" s="250"/>
      <c r="S5" s="249" t="s">
        <v>102</v>
      </c>
      <c r="T5" s="250"/>
      <c r="U5" s="249" t="s">
        <v>36</v>
      </c>
      <c r="V5" s="250"/>
      <c r="W5" s="249" t="s">
        <v>93</v>
      </c>
      <c r="X5" s="250"/>
      <c r="Y5" s="249" t="s">
        <v>195</v>
      </c>
      <c r="Z5" s="250"/>
      <c r="AA5" s="249" t="s">
        <v>196</v>
      </c>
      <c r="AB5" s="250"/>
      <c r="AC5" s="249" t="s">
        <v>17</v>
      </c>
      <c r="AD5" s="250"/>
      <c r="AE5" s="249" t="s">
        <v>105</v>
      </c>
      <c r="AF5" s="250"/>
      <c r="AG5" s="249" t="s">
        <v>197</v>
      </c>
      <c r="AH5" s="250"/>
      <c r="AI5" s="249" t="s">
        <v>164</v>
      </c>
      <c r="AJ5" s="250"/>
      <c r="AK5" s="249" t="s">
        <v>198</v>
      </c>
      <c r="AL5" s="250"/>
      <c r="AM5" s="249" t="s">
        <v>199</v>
      </c>
      <c r="AN5" s="250"/>
      <c r="AO5" s="249" t="s">
        <v>252</v>
      </c>
      <c r="AP5" s="250"/>
      <c r="AQ5" s="249" t="s">
        <v>241</v>
      </c>
      <c r="AR5" s="250"/>
      <c r="AS5" s="249" t="s">
        <v>107</v>
      </c>
      <c r="AT5" s="250"/>
      <c r="AU5" s="249" t="s">
        <v>108</v>
      </c>
      <c r="AV5" s="250"/>
      <c r="AW5" s="249" t="s">
        <v>94</v>
      </c>
      <c r="AX5" s="250"/>
      <c r="AY5" s="249" t="s">
        <v>248</v>
      </c>
      <c r="AZ5" s="250"/>
      <c r="BA5" s="249" t="s">
        <v>91</v>
      </c>
      <c r="BB5" s="250"/>
      <c r="BC5" s="249" t="s">
        <v>6</v>
      </c>
      <c r="BD5" s="250"/>
      <c r="BE5" s="249" t="s">
        <v>8</v>
      </c>
      <c r="BF5" s="250"/>
      <c r="BG5" s="249" t="s">
        <v>7</v>
      </c>
      <c r="BH5" s="250"/>
      <c r="BI5" s="249" t="s">
        <v>109</v>
      </c>
      <c r="BJ5" s="250"/>
      <c r="BK5" s="249" t="s">
        <v>203</v>
      </c>
      <c r="BL5" s="250"/>
      <c r="BM5" s="249" t="s">
        <v>88</v>
      </c>
      <c r="BN5" s="250"/>
      <c r="BO5" s="249" t="s">
        <v>72</v>
      </c>
      <c r="BP5" s="250"/>
      <c r="BQ5" s="249" t="s">
        <v>73</v>
      </c>
      <c r="BR5" s="250"/>
      <c r="BS5" s="249" t="s">
        <v>146</v>
      </c>
      <c r="BT5" s="250"/>
      <c r="BU5" s="249" t="s">
        <v>115</v>
      </c>
      <c r="BV5" s="250"/>
      <c r="BW5" s="249" t="s">
        <v>143</v>
      </c>
      <c r="BX5" s="250"/>
      <c r="BY5" s="249" t="s">
        <v>140</v>
      </c>
      <c r="BZ5" s="250"/>
      <c r="CA5" s="249" t="s">
        <v>139</v>
      </c>
      <c r="CB5" s="250"/>
      <c r="CC5" s="249" t="s">
        <v>141</v>
      </c>
      <c r="CD5" s="250"/>
      <c r="CE5" s="249" t="s">
        <v>142</v>
      </c>
      <c r="CF5" s="250"/>
      <c r="CG5" s="249" t="s">
        <v>144</v>
      </c>
      <c r="CH5" s="250"/>
      <c r="CI5" s="249" t="s">
        <v>129</v>
      </c>
      <c r="CJ5" s="250"/>
      <c r="CK5" s="249" t="s">
        <v>150</v>
      </c>
      <c r="CL5" s="250"/>
      <c r="CM5" s="249" t="s">
        <v>148</v>
      </c>
      <c r="CN5" s="250"/>
      <c r="CO5" s="249" t="s">
        <v>56</v>
      </c>
      <c r="CP5" s="250"/>
      <c r="CQ5" s="249" t="s">
        <v>147</v>
      </c>
      <c r="CR5" s="250"/>
      <c r="CS5" s="249" t="s">
        <v>165</v>
      </c>
      <c r="CT5" s="250"/>
      <c r="CU5" s="249" t="s">
        <v>152</v>
      </c>
      <c r="CV5" s="250"/>
      <c r="CW5" s="249" t="s">
        <v>125</v>
      </c>
      <c r="CX5" s="250"/>
      <c r="CY5" s="249" t="s">
        <v>151</v>
      </c>
      <c r="CZ5" s="250"/>
      <c r="DA5" s="249" t="s">
        <v>145</v>
      </c>
      <c r="DB5" s="250"/>
      <c r="DC5" s="249" t="s">
        <v>80</v>
      </c>
      <c r="DD5" s="250"/>
      <c r="DE5" s="249" t="s">
        <v>149</v>
      </c>
      <c r="DF5" s="250"/>
      <c r="DG5" s="249" t="s">
        <v>74</v>
      </c>
      <c r="DH5" s="250"/>
      <c r="DI5" s="249" t="s">
        <v>90</v>
      </c>
      <c r="DJ5" s="250"/>
      <c r="DK5" s="249" t="s">
        <v>114</v>
      </c>
      <c r="DL5" s="250"/>
      <c r="DM5" s="249" t="s">
        <v>153</v>
      </c>
      <c r="DN5" s="250"/>
      <c r="DO5" s="249" t="s">
        <v>18</v>
      </c>
      <c r="DP5" s="250"/>
      <c r="DQ5" s="249" t="s">
        <v>40</v>
      </c>
      <c r="DR5" s="250"/>
      <c r="DS5" s="278" t="s">
        <v>162</v>
      </c>
      <c r="DT5" s="279"/>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49" t="s">
        <v>2</v>
      </c>
      <c r="D6" s="250"/>
      <c r="E6" s="249" t="s">
        <v>70</v>
      </c>
      <c r="F6" s="250"/>
      <c r="G6" s="249" t="s">
        <v>70</v>
      </c>
      <c r="H6" s="250"/>
      <c r="I6" s="249"/>
      <c r="J6" s="250"/>
      <c r="K6" s="249" t="s">
        <v>163</v>
      </c>
      <c r="L6" s="250"/>
      <c r="M6" s="249" t="s">
        <v>3</v>
      </c>
      <c r="N6" s="250"/>
      <c r="O6" s="249" t="s">
        <v>3</v>
      </c>
      <c r="P6" s="250"/>
      <c r="Q6" s="249" t="s">
        <v>138</v>
      </c>
      <c r="R6" s="250" t="s">
        <v>39</v>
      </c>
      <c r="S6" s="249" t="s">
        <v>138</v>
      </c>
      <c r="T6" s="250" t="s">
        <v>39</v>
      </c>
      <c r="U6" s="249" t="s">
        <v>3</v>
      </c>
      <c r="V6" s="250"/>
      <c r="W6" s="249" t="s">
        <v>3</v>
      </c>
      <c r="X6" s="250"/>
      <c r="Y6" s="249" t="s">
        <v>3</v>
      </c>
      <c r="Z6" s="250"/>
      <c r="AA6" s="249" t="s">
        <v>3</v>
      </c>
      <c r="AB6" s="250"/>
      <c r="AC6" s="249" t="s">
        <v>3</v>
      </c>
      <c r="AD6" s="250"/>
      <c r="AE6" s="249" t="s">
        <v>3</v>
      </c>
      <c r="AF6" s="250"/>
      <c r="AG6" s="249" t="s">
        <v>3</v>
      </c>
      <c r="AH6" s="250"/>
      <c r="AI6" s="249" t="s">
        <v>3</v>
      </c>
      <c r="AJ6" s="250"/>
      <c r="AK6" s="249" t="s">
        <v>3</v>
      </c>
      <c r="AL6" s="250"/>
      <c r="AM6" s="249" t="s">
        <v>3</v>
      </c>
      <c r="AN6" s="250"/>
      <c r="AO6" s="249" t="s">
        <v>3</v>
      </c>
      <c r="AP6" s="250"/>
      <c r="AQ6" s="249" t="s">
        <v>9</v>
      </c>
      <c r="AR6" s="250"/>
      <c r="AS6" s="249" t="s">
        <v>3</v>
      </c>
      <c r="AT6" s="250"/>
      <c r="AU6" s="249" t="s">
        <v>3</v>
      </c>
      <c r="AV6" s="250"/>
      <c r="AW6" s="249" t="s">
        <v>3</v>
      </c>
      <c r="AX6" s="250"/>
      <c r="AY6" s="249" t="s">
        <v>3</v>
      </c>
      <c r="AZ6" s="250"/>
      <c r="BA6" s="249" t="s">
        <v>3</v>
      </c>
      <c r="BB6" s="250"/>
      <c r="BC6" s="249" t="s">
        <v>3</v>
      </c>
      <c r="BD6" s="250"/>
      <c r="BE6" s="249" t="s">
        <v>3</v>
      </c>
      <c r="BF6" s="250"/>
      <c r="BG6" s="249" t="s">
        <v>3</v>
      </c>
      <c r="BH6" s="250"/>
      <c r="BI6" s="249" t="s">
        <v>89</v>
      </c>
      <c r="BJ6" s="250"/>
      <c r="BK6" s="249" t="s">
        <v>89</v>
      </c>
      <c r="BL6" s="250"/>
      <c r="BM6" s="249" t="s">
        <v>3</v>
      </c>
      <c r="BN6" s="250"/>
      <c r="BO6" s="249" t="s">
        <v>3</v>
      </c>
      <c r="BP6" s="250"/>
      <c r="BQ6" s="249" t="s">
        <v>3</v>
      </c>
      <c r="BR6" s="250"/>
      <c r="BS6" s="249" t="s">
        <v>3</v>
      </c>
      <c r="BT6" s="250"/>
      <c r="BU6" s="249" t="s">
        <v>3</v>
      </c>
      <c r="BV6" s="250"/>
      <c r="BW6" s="249" t="s">
        <v>3</v>
      </c>
      <c r="BX6" s="250"/>
      <c r="BY6" s="249" t="s">
        <v>3</v>
      </c>
      <c r="BZ6" s="250"/>
      <c r="CA6" s="249" t="s">
        <v>3</v>
      </c>
      <c r="CB6" s="250"/>
      <c r="CC6" s="249" t="s">
        <v>3</v>
      </c>
      <c r="CD6" s="250"/>
      <c r="CE6" s="249" t="s">
        <v>3</v>
      </c>
      <c r="CF6" s="250"/>
      <c r="CG6" s="249" t="s">
        <v>3</v>
      </c>
      <c r="CH6" s="250"/>
      <c r="CI6" s="249" t="s">
        <v>3</v>
      </c>
      <c r="CJ6" s="250"/>
      <c r="CK6" s="249" t="s">
        <v>3</v>
      </c>
      <c r="CL6" s="250"/>
      <c r="CM6" s="249" t="s">
        <v>3</v>
      </c>
      <c r="CN6" s="250"/>
      <c r="CO6" s="249" t="s">
        <v>3</v>
      </c>
      <c r="CP6" s="250"/>
      <c r="CQ6" s="249" t="s">
        <v>3</v>
      </c>
      <c r="CR6" s="250"/>
      <c r="CS6" s="249" t="s">
        <v>3</v>
      </c>
      <c r="CT6" s="250"/>
      <c r="CU6" s="249" t="s">
        <v>3</v>
      </c>
      <c r="CV6" s="250"/>
      <c r="CW6" s="249" t="s">
        <v>3</v>
      </c>
      <c r="CX6" s="250"/>
      <c r="CY6" s="249" t="s">
        <v>3</v>
      </c>
      <c r="CZ6" s="250"/>
      <c r="DA6" s="249" t="s">
        <v>3</v>
      </c>
      <c r="DB6" s="250"/>
      <c r="DC6" s="249" t="s">
        <v>3</v>
      </c>
      <c r="DD6" s="250"/>
      <c r="DE6" s="249" t="s">
        <v>3</v>
      </c>
      <c r="DF6" s="250"/>
      <c r="DG6" s="249" t="s">
        <v>3</v>
      </c>
      <c r="DH6" s="250"/>
      <c r="DI6" s="249" t="s">
        <v>3</v>
      </c>
      <c r="DJ6" s="250"/>
      <c r="DK6" s="249" t="s">
        <v>3</v>
      </c>
      <c r="DL6" s="250"/>
      <c r="DM6" s="249" t="s">
        <v>3</v>
      </c>
      <c r="DN6" s="250"/>
      <c r="DO6" s="249"/>
      <c r="DP6" s="250"/>
      <c r="DQ6" s="249"/>
      <c r="DR6" s="250"/>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76"/>
      <c r="D7" s="277"/>
      <c r="E7" s="276"/>
      <c r="F7" s="277"/>
      <c r="G7" s="276"/>
      <c r="H7" s="277"/>
      <c r="I7" s="276"/>
      <c r="J7" s="277" t="s">
        <v>95</v>
      </c>
      <c r="K7" s="276"/>
      <c r="L7" s="277"/>
      <c r="M7" s="276"/>
      <c r="N7" s="277"/>
      <c r="O7" s="276"/>
      <c r="P7" s="277"/>
      <c r="Q7" s="276"/>
      <c r="R7" s="277"/>
      <c r="S7" s="276"/>
      <c r="T7" s="277"/>
      <c r="U7" s="276">
        <v>10</v>
      </c>
      <c r="V7" s="277">
        <v>10</v>
      </c>
      <c r="W7" s="276">
        <v>10</v>
      </c>
      <c r="X7" s="277">
        <v>10</v>
      </c>
      <c r="Y7" s="276">
        <v>70</v>
      </c>
      <c r="Z7" s="277">
        <v>100</v>
      </c>
      <c r="AA7" s="276"/>
      <c r="AB7" s="277"/>
      <c r="AC7" s="276">
        <v>10</v>
      </c>
      <c r="AD7" s="277">
        <v>25</v>
      </c>
      <c r="AE7" s="276">
        <v>1.5</v>
      </c>
      <c r="AF7" s="277">
        <v>20</v>
      </c>
      <c r="AG7" s="276">
        <v>1.5</v>
      </c>
      <c r="AH7" s="277">
        <v>20</v>
      </c>
      <c r="AI7" s="276"/>
      <c r="AJ7" s="277"/>
      <c r="AK7" s="276"/>
      <c r="AL7" s="277"/>
      <c r="AM7" s="276"/>
      <c r="AN7" s="277"/>
      <c r="AO7" s="276">
        <v>1</v>
      </c>
      <c r="AP7" s="277">
        <v>5</v>
      </c>
      <c r="AQ7" s="276">
        <v>200</v>
      </c>
      <c r="AR7" s="277">
        <v>10</v>
      </c>
      <c r="AS7" s="276">
        <v>0.05</v>
      </c>
      <c r="AT7" s="277"/>
      <c r="AU7" s="276">
        <v>0.05</v>
      </c>
      <c r="AV7" s="277"/>
      <c r="AW7" s="276">
        <v>1</v>
      </c>
      <c r="AX7" s="277"/>
      <c r="AY7" s="276">
        <v>0.5</v>
      </c>
      <c r="AZ7" s="277">
        <v>2</v>
      </c>
      <c r="BA7" s="276"/>
      <c r="BB7" s="277">
        <v>2</v>
      </c>
      <c r="BC7" s="276"/>
      <c r="BD7" s="277"/>
      <c r="BE7" s="276">
        <v>5.0000000000000001E-3</v>
      </c>
      <c r="BF7" s="277"/>
      <c r="BG7" s="276"/>
      <c r="BH7" s="277"/>
      <c r="BI7" s="276"/>
      <c r="BJ7" s="277">
        <v>1.4</v>
      </c>
      <c r="BK7" s="276"/>
      <c r="BL7" s="277">
        <v>1.4</v>
      </c>
      <c r="BM7" s="276">
        <v>400</v>
      </c>
      <c r="BN7" s="277">
        <v>250</v>
      </c>
      <c r="BO7" s="276">
        <v>200</v>
      </c>
      <c r="BP7" s="277">
        <v>150</v>
      </c>
      <c r="BQ7" s="276"/>
      <c r="BR7" s="277">
        <v>0.4</v>
      </c>
      <c r="BS7" s="276">
        <v>0.01</v>
      </c>
      <c r="BT7" s="277">
        <v>0.1</v>
      </c>
      <c r="BU7" s="276">
        <v>5.0000000000000001E-3</v>
      </c>
      <c r="BV7" s="277">
        <v>0.01</v>
      </c>
      <c r="BW7" s="276">
        <v>0.02</v>
      </c>
      <c r="BX7" s="277">
        <v>0.2</v>
      </c>
      <c r="BY7" s="276">
        <v>0.05</v>
      </c>
      <c r="BZ7" s="277">
        <v>0.2</v>
      </c>
      <c r="CA7" s="276">
        <v>8.0000000000000002E-3</v>
      </c>
      <c r="CB7" s="277">
        <v>0.1</v>
      </c>
      <c r="CC7" s="276">
        <v>0.2</v>
      </c>
      <c r="CD7" s="277">
        <v>2</v>
      </c>
      <c r="CE7" s="276">
        <v>5.0000000000000001E-4</v>
      </c>
      <c r="CF7" s="277">
        <v>2E-3</v>
      </c>
      <c r="CG7" s="276">
        <v>0.05</v>
      </c>
      <c r="CH7" s="277">
        <v>0.1</v>
      </c>
      <c r="CI7" s="276"/>
      <c r="CJ7" s="277">
        <v>0.02</v>
      </c>
      <c r="CK7" s="276"/>
      <c r="CL7" s="277">
        <v>2</v>
      </c>
      <c r="CM7" s="276"/>
      <c r="CN7" s="277">
        <v>0.2</v>
      </c>
      <c r="CO7" s="276"/>
      <c r="CP7" s="277">
        <v>5</v>
      </c>
      <c r="CQ7" s="276"/>
      <c r="CR7" s="277">
        <v>0.01</v>
      </c>
      <c r="CS7" s="276"/>
      <c r="CT7" s="277">
        <v>0.1</v>
      </c>
      <c r="CU7" s="276"/>
      <c r="CV7" s="277">
        <v>0.1</v>
      </c>
      <c r="CW7" s="276"/>
      <c r="CX7" s="277">
        <v>0.05</v>
      </c>
      <c r="CY7" s="276"/>
      <c r="CZ7" s="277">
        <v>2.5</v>
      </c>
      <c r="DA7" s="276"/>
      <c r="DB7" s="277"/>
      <c r="DC7" s="276"/>
      <c r="DD7" s="277"/>
      <c r="DE7" s="276"/>
      <c r="DF7" s="277"/>
      <c r="DG7" s="276"/>
      <c r="DH7" s="277"/>
      <c r="DI7" s="276"/>
      <c r="DJ7" s="277"/>
      <c r="DK7" s="276"/>
      <c r="DL7" s="277"/>
      <c r="DM7" s="276"/>
      <c r="DN7" s="277"/>
      <c r="DO7" s="276"/>
      <c r="DP7" s="277"/>
      <c r="DQ7" s="276"/>
      <c r="DR7" s="277"/>
      <c r="DS7" s="276"/>
      <c r="DT7" s="277"/>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76"/>
      <c r="D8" s="277"/>
      <c r="E8" s="276"/>
      <c r="F8" s="277"/>
      <c r="G8" s="276"/>
      <c r="H8" s="277"/>
      <c r="I8" s="276">
        <v>8.5</v>
      </c>
      <c r="J8" s="277"/>
      <c r="K8" s="276">
        <v>8.5</v>
      </c>
      <c r="L8" s="277"/>
      <c r="M8" s="276"/>
      <c r="N8" s="277"/>
      <c r="O8" s="276"/>
      <c r="P8" s="277"/>
      <c r="Q8" s="276"/>
      <c r="R8" s="277"/>
      <c r="S8" s="276"/>
      <c r="T8" s="277"/>
      <c r="U8" s="276">
        <v>15</v>
      </c>
      <c r="V8" s="277"/>
      <c r="W8" s="276">
        <v>15</v>
      </c>
      <c r="X8" s="277"/>
      <c r="Y8" s="276">
        <v>100</v>
      </c>
      <c r="Z8" s="277"/>
      <c r="AA8" s="276"/>
      <c r="AB8" s="277"/>
      <c r="AC8" s="276">
        <v>15</v>
      </c>
      <c r="AD8" s="277"/>
      <c r="AE8" s="276">
        <v>2.5</v>
      </c>
      <c r="AF8" s="277"/>
      <c r="AG8" s="276">
        <v>2.5</v>
      </c>
      <c r="AH8" s="277"/>
      <c r="AI8" s="276"/>
      <c r="AJ8" s="277"/>
      <c r="AK8" s="276"/>
      <c r="AL8" s="277"/>
      <c r="AM8" s="276"/>
      <c r="AN8" s="277"/>
      <c r="AO8" s="276">
        <v>2</v>
      </c>
      <c r="AP8" s="277"/>
      <c r="AQ8" s="276">
        <v>800</v>
      </c>
      <c r="AR8" s="277"/>
      <c r="AS8" s="276">
        <v>0.1</v>
      </c>
      <c r="AT8" s="277"/>
      <c r="AU8" s="276">
        <v>0.1</v>
      </c>
      <c r="AV8" s="277"/>
      <c r="AW8" s="276">
        <v>1.5</v>
      </c>
      <c r="AX8" s="277"/>
      <c r="AY8" s="276">
        <v>1</v>
      </c>
      <c r="AZ8" s="277"/>
      <c r="BA8" s="276"/>
      <c r="BB8" s="277"/>
      <c r="BC8" s="276"/>
      <c r="BD8" s="277"/>
      <c r="BE8" s="276">
        <v>0.01</v>
      </c>
      <c r="BF8" s="277"/>
      <c r="BG8" s="276"/>
      <c r="BH8" s="277"/>
      <c r="BI8" s="276"/>
      <c r="BJ8" s="277"/>
      <c r="BK8" s="276"/>
      <c r="BL8" s="277"/>
      <c r="BM8" s="276">
        <v>480</v>
      </c>
      <c r="BN8" s="277"/>
      <c r="BO8" s="276">
        <v>240</v>
      </c>
      <c r="BP8" s="277"/>
      <c r="BQ8" s="276"/>
      <c r="BR8" s="277"/>
      <c r="BS8" s="276">
        <v>0.05</v>
      </c>
      <c r="BT8" s="277"/>
      <c r="BU8" s="276">
        <v>2.5000000000000001E-2</v>
      </c>
      <c r="BV8" s="277"/>
      <c r="BW8" s="276">
        <v>0.1</v>
      </c>
      <c r="BX8" s="277"/>
      <c r="BY8" s="276">
        <v>0.25</v>
      </c>
      <c r="BZ8" s="277"/>
      <c r="CA8" s="276">
        <v>0.04</v>
      </c>
      <c r="CB8" s="277"/>
      <c r="CC8" s="276">
        <v>1</v>
      </c>
      <c r="CD8" s="277"/>
      <c r="CE8" s="276">
        <v>2.5000000000000001E-3</v>
      </c>
      <c r="CF8" s="277"/>
      <c r="CG8" s="276">
        <v>0.25</v>
      </c>
      <c r="CH8" s="277"/>
      <c r="CI8" s="276"/>
      <c r="CJ8" s="277"/>
      <c r="CK8" s="276"/>
      <c r="CL8" s="277"/>
      <c r="CM8" s="276"/>
      <c r="CN8" s="277"/>
      <c r="CO8" s="276"/>
      <c r="CP8" s="277"/>
      <c r="CQ8" s="276"/>
      <c r="CR8" s="277"/>
      <c r="CS8" s="276"/>
      <c r="CT8" s="277"/>
      <c r="CU8" s="276"/>
      <c r="CV8" s="277"/>
      <c r="CW8" s="276"/>
      <c r="CX8" s="277"/>
      <c r="CY8" s="276"/>
      <c r="CZ8" s="277"/>
      <c r="DA8" s="276"/>
      <c r="DB8" s="277"/>
      <c r="DC8" s="276"/>
      <c r="DD8" s="277"/>
      <c r="DE8" s="276"/>
      <c r="DF8" s="277"/>
      <c r="DG8" s="276"/>
      <c r="DH8" s="277"/>
      <c r="DI8" s="276"/>
      <c r="DJ8" s="277"/>
      <c r="DK8" s="276"/>
      <c r="DL8" s="277"/>
      <c r="DM8" s="276"/>
      <c r="DN8" s="277"/>
      <c r="DO8" s="276"/>
      <c r="DP8" s="277"/>
      <c r="DQ8" s="276"/>
      <c r="DR8" s="277"/>
      <c r="DS8" s="276"/>
      <c r="DT8" s="277"/>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76"/>
      <c r="D9" s="277"/>
      <c r="E9" s="276"/>
      <c r="F9" s="277"/>
      <c r="G9" s="276"/>
      <c r="H9" s="277"/>
      <c r="I9" s="291">
        <v>7</v>
      </c>
      <c r="J9" s="292"/>
      <c r="K9" s="291">
        <v>7</v>
      </c>
      <c r="L9" s="292"/>
      <c r="M9" s="276">
        <v>3</v>
      </c>
      <c r="N9" s="277"/>
      <c r="O9" s="276">
        <v>3</v>
      </c>
      <c r="P9" s="277"/>
      <c r="Q9" s="276"/>
      <c r="R9" s="277"/>
      <c r="S9" s="276"/>
      <c r="T9" s="277"/>
      <c r="U9" s="276"/>
      <c r="V9" s="277"/>
      <c r="W9" s="276"/>
      <c r="X9" s="277"/>
      <c r="Y9" s="276"/>
      <c r="Z9" s="277"/>
      <c r="AA9" s="276"/>
      <c r="AB9" s="277"/>
      <c r="AC9" s="276"/>
      <c r="AD9" s="277"/>
      <c r="AE9" s="276"/>
      <c r="AF9" s="277"/>
      <c r="AG9" s="276"/>
      <c r="AH9" s="277"/>
      <c r="AI9" s="276"/>
      <c r="AJ9" s="277"/>
      <c r="AK9" s="276"/>
      <c r="AL9" s="277"/>
      <c r="AM9" s="276"/>
      <c r="AN9" s="277"/>
      <c r="AO9" s="276"/>
      <c r="AP9" s="277"/>
      <c r="AQ9" s="276"/>
      <c r="AR9" s="277"/>
      <c r="AS9" s="276"/>
      <c r="AT9" s="277"/>
      <c r="AU9" s="276"/>
      <c r="AV9" s="277"/>
      <c r="AW9" s="276"/>
      <c r="AX9" s="277"/>
      <c r="AY9" s="276"/>
      <c r="AZ9" s="277"/>
      <c r="BA9" s="276"/>
      <c r="BB9" s="277"/>
      <c r="BC9" s="276"/>
      <c r="BD9" s="277"/>
      <c r="BE9" s="276"/>
      <c r="BF9" s="277"/>
      <c r="BG9" s="276"/>
      <c r="BH9" s="277"/>
      <c r="BI9" s="276"/>
      <c r="BJ9" s="277"/>
      <c r="BK9" s="276"/>
      <c r="BL9" s="277"/>
      <c r="BM9" s="276"/>
      <c r="BN9" s="277"/>
      <c r="BO9" s="276"/>
      <c r="BP9" s="277"/>
      <c r="BQ9" s="276"/>
      <c r="BR9" s="277"/>
      <c r="BS9" s="276"/>
      <c r="BT9" s="277"/>
      <c r="BU9" s="276"/>
      <c r="BV9" s="277"/>
      <c r="BW9" s="276"/>
      <c r="BX9" s="277"/>
      <c r="BY9" s="276"/>
      <c r="BZ9" s="277"/>
      <c r="CA9" s="276"/>
      <c r="CB9" s="277"/>
      <c r="CC9" s="276"/>
      <c r="CD9" s="277"/>
      <c r="CE9" s="276"/>
      <c r="CF9" s="277"/>
      <c r="CG9" s="276"/>
      <c r="CH9" s="277"/>
      <c r="CI9" s="276"/>
      <c r="CJ9" s="277"/>
      <c r="CK9" s="276"/>
      <c r="CL9" s="277"/>
      <c r="CM9" s="276"/>
      <c r="CN9" s="277"/>
      <c r="CO9" s="276"/>
      <c r="CP9" s="277"/>
      <c r="CQ9" s="276"/>
      <c r="CR9" s="277"/>
      <c r="CS9" s="276"/>
      <c r="CT9" s="277"/>
      <c r="CU9" s="276"/>
      <c r="CV9" s="277"/>
      <c r="CW9" s="276"/>
      <c r="CX9" s="277"/>
      <c r="CY9" s="276"/>
      <c r="CZ9" s="277"/>
      <c r="DA9" s="276"/>
      <c r="DB9" s="277"/>
      <c r="DC9" s="276"/>
      <c r="DD9" s="277"/>
      <c r="DE9" s="276"/>
      <c r="DF9" s="277"/>
      <c r="DG9" s="276"/>
      <c r="DH9" s="277"/>
      <c r="DI9" s="276"/>
      <c r="DJ9" s="277"/>
      <c r="DK9" s="276"/>
      <c r="DL9" s="277"/>
      <c r="DM9" s="276"/>
      <c r="DN9" s="277"/>
      <c r="DO9" s="276"/>
      <c r="DP9" s="277"/>
      <c r="DQ9" s="276"/>
      <c r="DR9" s="277"/>
      <c r="DS9" s="132"/>
      <c r="DT9" s="133"/>
      <c r="DU9" s="19"/>
    </row>
    <row r="10" spans="1:151" s="1" customFormat="1" ht="22.5" customHeight="1" x14ac:dyDescent="0.2">
      <c r="A10" s="17"/>
      <c r="B10" s="18" t="s">
        <v>71</v>
      </c>
      <c r="C10" s="249" t="s">
        <v>82</v>
      </c>
      <c r="D10" s="282"/>
      <c r="E10" s="249" t="s">
        <v>200</v>
      </c>
      <c r="F10" s="250"/>
      <c r="G10" s="249" t="s">
        <v>75</v>
      </c>
      <c r="H10" s="250"/>
      <c r="I10" s="249" t="s">
        <v>200</v>
      </c>
      <c r="J10" s="250"/>
      <c r="K10" s="249" t="s">
        <v>75</v>
      </c>
      <c r="L10" s="250"/>
      <c r="M10" s="249" t="s">
        <v>201</v>
      </c>
      <c r="N10" s="250"/>
      <c r="O10" s="249" t="s">
        <v>75</v>
      </c>
      <c r="P10" s="250"/>
      <c r="Q10" s="249" t="s">
        <v>201</v>
      </c>
      <c r="R10" s="250"/>
      <c r="S10" s="249" t="s">
        <v>75</v>
      </c>
      <c r="T10" s="250"/>
      <c r="U10" s="249" t="s">
        <v>86</v>
      </c>
      <c r="V10" s="250"/>
      <c r="W10" s="249" t="s">
        <v>85</v>
      </c>
      <c r="X10" s="250"/>
      <c r="Y10" s="249" t="s">
        <v>86</v>
      </c>
      <c r="Z10" s="250"/>
      <c r="AA10" s="249" t="s">
        <v>85</v>
      </c>
      <c r="AB10" s="250"/>
      <c r="AC10" s="249" t="s">
        <v>192</v>
      </c>
      <c r="AD10" s="250"/>
      <c r="AE10" s="249" t="s">
        <v>201</v>
      </c>
      <c r="AF10" s="250"/>
      <c r="AG10" s="249" t="s">
        <v>86</v>
      </c>
      <c r="AH10" s="250"/>
      <c r="AI10" s="249" t="s">
        <v>85</v>
      </c>
      <c r="AJ10" s="250"/>
      <c r="AK10" s="249" t="s">
        <v>86</v>
      </c>
      <c r="AL10" s="250"/>
      <c r="AM10" s="249" t="s">
        <v>86</v>
      </c>
      <c r="AN10" s="250"/>
      <c r="AO10" s="249" t="s">
        <v>85</v>
      </c>
      <c r="AP10" s="250"/>
      <c r="AQ10" s="249" t="s">
        <v>76</v>
      </c>
      <c r="AR10" s="250"/>
      <c r="AS10" s="249" t="s">
        <v>201</v>
      </c>
      <c r="AT10" s="250"/>
      <c r="AU10" s="249" t="s">
        <v>75</v>
      </c>
      <c r="AV10" s="250"/>
      <c r="AW10" s="249" t="s">
        <v>75</v>
      </c>
      <c r="AX10" s="250"/>
      <c r="AY10" s="249" t="s">
        <v>85</v>
      </c>
      <c r="AZ10" s="250"/>
      <c r="BA10" s="249" t="s">
        <v>86</v>
      </c>
      <c r="BB10" s="250"/>
      <c r="BC10" s="249" t="s">
        <v>76</v>
      </c>
      <c r="BD10" s="250"/>
      <c r="BE10" s="249" t="s">
        <v>76</v>
      </c>
      <c r="BF10" s="250"/>
      <c r="BG10" s="249" t="s">
        <v>76</v>
      </c>
      <c r="BH10" s="250"/>
      <c r="BI10" s="249" t="s">
        <v>201</v>
      </c>
      <c r="BJ10" s="250"/>
      <c r="BK10" s="249" t="s">
        <v>86</v>
      </c>
      <c r="BL10" s="250"/>
      <c r="BM10" s="249" t="s">
        <v>85</v>
      </c>
      <c r="BN10" s="250"/>
      <c r="BO10" s="249" t="s">
        <v>85</v>
      </c>
      <c r="BP10" s="250"/>
      <c r="BQ10" s="249" t="s">
        <v>86</v>
      </c>
      <c r="BR10" s="250"/>
      <c r="BS10" s="249" t="s">
        <v>86</v>
      </c>
      <c r="BT10" s="250"/>
      <c r="BU10" s="249" t="s">
        <v>86</v>
      </c>
      <c r="BV10" s="250"/>
      <c r="BW10" s="249" t="s">
        <v>86</v>
      </c>
      <c r="BX10" s="250"/>
      <c r="BY10" s="249" t="s">
        <v>86</v>
      </c>
      <c r="BZ10" s="250"/>
      <c r="CA10" s="249" t="s">
        <v>86</v>
      </c>
      <c r="CB10" s="250"/>
      <c r="CC10" s="249" t="s">
        <v>86</v>
      </c>
      <c r="CD10" s="250"/>
      <c r="CE10" s="249" t="s">
        <v>86</v>
      </c>
      <c r="CF10" s="250"/>
      <c r="CG10" s="249" t="s">
        <v>86</v>
      </c>
      <c r="CH10" s="250"/>
      <c r="CI10" s="249" t="s">
        <v>86</v>
      </c>
      <c r="CJ10" s="250"/>
      <c r="CK10" s="249" t="s">
        <v>86</v>
      </c>
      <c r="CL10" s="250"/>
      <c r="CM10" s="249" t="s">
        <v>86</v>
      </c>
      <c r="CN10" s="250"/>
      <c r="CO10" s="249" t="s">
        <v>86</v>
      </c>
      <c r="CP10" s="250"/>
      <c r="CQ10" s="249" t="s">
        <v>86</v>
      </c>
      <c r="CR10" s="250"/>
      <c r="CS10" s="249" t="s">
        <v>86</v>
      </c>
      <c r="CT10" s="250"/>
      <c r="CU10" s="249" t="s">
        <v>86</v>
      </c>
      <c r="CV10" s="250"/>
      <c r="CW10" s="249" t="s">
        <v>86</v>
      </c>
      <c r="CX10" s="250"/>
      <c r="CY10" s="249" t="s">
        <v>86</v>
      </c>
      <c r="CZ10" s="250"/>
      <c r="DA10" s="249" t="s">
        <v>86</v>
      </c>
      <c r="DB10" s="250"/>
      <c r="DC10" s="249" t="s">
        <v>86</v>
      </c>
      <c r="DD10" s="250"/>
      <c r="DE10" s="249" t="s">
        <v>86</v>
      </c>
      <c r="DF10" s="250"/>
      <c r="DG10" s="249" t="s">
        <v>86</v>
      </c>
      <c r="DH10" s="250"/>
      <c r="DI10" s="249" t="s">
        <v>86</v>
      </c>
      <c r="DJ10" s="250"/>
      <c r="DK10" s="249" t="s">
        <v>86</v>
      </c>
      <c r="DL10" s="250"/>
      <c r="DM10" s="249" t="s">
        <v>86</v>
      </c>
      <c r="DN10" s="250"/>
      <c r="DO10" s="249" t="s">
        <v>76</v>
      </c>
      <c r="DP10" s="250"/>
      <c r="DQ10" s="249" t="s">
        <v>85</v>
      </c>
      <c r="DR10" s="250"/>
      <c r="DS10" s="286"/>
      <c r="DT10" s="287"/>
      <c r="DU10" s="19"/>
    </row>
    <row r="11" spans="1:151" s="1" customFormat="1" ht="18.75" customHeight="1" x14ac:dyDescent="0.2">
      <c r="A11" s="17"/>
      <c r="B11" s="18" t="s">
        <v>12</v>
      </c>
      <c r="C11" s="249"/>
      <c r="D11" s="282"/>
      <c r="E11" s="249"/>
      <c r="F11" s="250"/>
      <c r="G11" s="249"/>
      <c r="H11" s="250"/>
      <c r="I11" s="249"/>
      <c r="J11" s="250"/>
      <c r="K11" s="249" t="s">
        <v>204</v>
      </c>
      <c r="L11" s="250"/>
      <c r="M11" s="249"/>
      <c r="N11" s="250"/>
      <c r="O11" s="249" t="s">
        <v>204</v>
      </c>
      <c r="P11" s="250"/>
      <c r="Q11" s="249"/>
      <c r="R11" s="250"/>
      <c r="S11" s="249" t="s">
        <v>204</v>
      </c>
      <c r="T11" s="250"/>
      <c r="U11" s="249" t="s">
        <v>204</v>
      </c>
      <c r="V11" s="250"/>
      <c r="W11" s="249" t="s">
        <v>204</v>
      </c>
      <c r="X11" s="250"/>
      <c r="Y11" s="249" t="s">
        <v>204</v>
      </c>
      <c r="Z11" s="250"/>
      <c r="AA11" s="249"/>
      <c r="AB11" s="250"/>
      <c r="AC11" s="249" t="s">
        <v>204</v>
      </c>
      <c r="AD11" s="250"/>
      <c r="AE11" s="249"/>
      <c r="AF11" s="250"/>
      <c r="AG11" s="249" t="s">
        <v>204</v>
      </c>
      <c r="AH11" s="250"/>
      <c r="AI11" s="249" t="s">
        <v>204</v>
      </c>
      <c r="AJ11" s="250"/>
      <c r="AK11" s="249" t="s">
        <v>204</v>
      </c>
      <c r="AL11" s="250"/>
      <c r="AM11" s="249" t="s">
        <v>204</v>
      </c>
      <c r="AN11" s="250"/>
      <c r="AO11" s="249" t="s">
        <v>204</v>
      </c>
      <c r="AP11" s="250"/>
      <c r="AQ11" s="249" t="s">
        <v>204</v>
      </c>
      <c r="AR11" s="250"/>
      <c r="AS11" s="249" t="s">
        <v>204</v>
      </c>
      <c r="AT11" s="250"/>
      <c r="AU11" s="249" t="s">
        <v>204</v>
      </c>
      <c r="AV11" s="250"/>
      <c r="AW11" s="249" t="s">
        <v>204</v>
      </c>
      <c r="AX11" s="250"/>
      <c r="AY11" s="249" t="s">
        <v>204</v>
      </c>
      <c r="AZ11" s="250"/>
      <c r="BA11" s="249" t="s">
        <v>204</v>
      </c>
      <c r="BB11" s="250"/>
      <c r="BC11" s="249" t="s">
        <v>204</v>
      </c>
      <c r="BD11" s="250"/>
      <c r="BE11" s="249" t="s">
        <v>204</v>
      </c>
      <c r="BF11" s="250"/>
      <c r="BG11" s="249" t="s">
        <v>204</v>
      </c>
      <c r="BH11" s="250"/>
      <c r="BI11" s="249" t="s">
        <v>204</v>
      </c>
      <c r="BJ11" s="250"/>
      <c r="BK11" s="249" t="s">
        <v>204</v>
      </c>
      <c r="BL11" s="250"/>
      <c r="BM11" s="249" t="s">
        <v>204</v>
      </c>
      <c r="BN11" s="250"/>
      <c r="BO11" s="249" t="s">
        <v>204</v>
      </c>
      <c r="BP11" s="250"/>
      <c r="BQ11" s="249" t="s">
        <v>204</v>
      </c>
      <c r="BR11" s="250"/>
      <c r="BS11" s="249" t="s">
        <v>204</v>
      </c>
      <c r="BT11" s="250"/>
      <c r="BU11" s="249" t="s">
        <v>204</v>
      </c>
      <c r="BV11" s="250"/>
      <c r="BW11" s="249" t="s">
        <v>204</v>
      </c>
      <c r="BX11" s="250"/>
      <c r="BY11" s="249" t="s">
        <v>204</v>
      </c>
      <c r="BZ11" s="250"/>
      <c r="CA11" s="249" t="s">
        <v>204</v>
      </c>
      <c r="CB11" s="250"/>
      <c r="CC11" s="249" t="s">
        <v>204</v>
      </c>
      <c r="CD11" s="250"/>
      <c r="CE11" s="249" t="s">
        <v>204</v>
      </c>
      <c r="CF11" s="250"/>
      <c r="CG11" s="249" t="s">
        <v>204</v>
      </c>
      <c r="CH11" s="250"/>
      <c r="CI11" s="249" t="s">
        <v>204</v>
      </c>
      <c r="CJ11" s="250"/>
      <c r="CK11" s="249" t="s">
        <v>204</v>
      </c>
      <c r="CL11" s="250"/>
      <c r="CM11" s="249" t="s">
        <v>204</v>
      </c>
      <c r="CN11" s="250"/>
      <c r="CO11" s="249" t="s">
        <v>204</v>
      </c>
      <c r="CP11" s="250"/>
      <c r="CQ11" s="249" t="s">
        <v>204</v>
      </c>
      <c r="CR11" s="250"/>
      <c r="CS11" s="249" t="s">
        <v>204</v>
      </c>
      <c r="CT11" s="250"/>
      <c r="CU11" s="249" t="s">
        <v>204</v>
      </c>
      <c r="CV11" s="250"/>
      <c r="CW11" s="249" t="s">
        <v>204</v>
      </c>
      <c r="CX11" s="250"/>
      <c r="CY11" s="249" t="s">
        <v>204</v>
      </c>
      <c r="CZ11" s="250"/>
      <c r="DA11" s="249" t="s">
        <v>204</v>
      </c>
      <c r="DB11" s="250"/>
      <c r="DC11" s="249" t="s">
        <v>204</v>
      </c>
      <c r="DD11" s="250"/>
      <c r="DE11" s="249" t="s">
        <v>204</v>
      </c>
      <c r="DF11" s="250"/>
      <c r="DG11" s="249" t="s">
        <v>204</v>
      </c>
      <c r="DH11" s="250"/>
      <c r="DI11" s="249" t="s">
        <v>204</v>
      </c>
      <c r="DJ11" s="250"/>
      <c r="DK11" s="249" t="s">
        <v>204</v>
      </c>
      <c r="DL11" s="250"/>
      <c r="DM11" s="249" t="s">
        <v>204</v>
      </c>
      <c r="DN11" s="250"/>
      <c r="DO11" s="249"/>
      <c r="DP11" s="250"/>
      <c r="DQ11" s="249"/>
      <c r="DR11" s="250"/>
      <c r="DS11" s="286"/>
      <c r="DT11" s="287"/>
      <c r="DU11" s="19"/>
    </row>
    <row r="12" spans="1:151" ht="25.5" x14ac:dyDescent="0.2">
      <c r="A12" s="113"/>
      <c r="B12" s="18" t="s">
        <v>13</v>
      </c>
      <c r="C12" s="249"/>
      <c r="D12" s="283"/>
      <c r="E12" s="249"/>
      <c r="F12" s="250"/>
      <c r="G12" s="249"/>
      <c r="H12" s="283"/>
      <c r="I12" s="249"/>
      <c r="J12" s="250"/>
      <c r="K12" s="249"/>
      <c r="L12" s="283"/>
      <c r="M12" s="249"/>
      <c r="N12" s="250"/>
      <c r="O12" s="249"/>
      <c r="P12" s="283"/>
      <c r="Q12" s="249"/>
      <c r="R12" s="250"/>
      <c r="S12" s="249"/>
      <c r="T12" s="283"/>
      <c r="U12" s="249"/>
      <c r="V12" s="250"/>
      <c r="W12" s="249"/>
      <c r="X12" s="250"/>
      <c r="Y12" s="249"/>
      <c r="Z12" s="250"/>
      <c r="AA12" s="249"/>
      <c r="AB12" s="250"/>
      <c r="AC12" s="249"/>
      <c r="AD12" s="250"/>
      <c r="AE12" s="249"/>
      <c r="AF12" s="250"/>
      <c r="AG12" s="249"/>
      <c r="AH12" s="250"/>
      <c r="AI12" s="249"/>
      <c r="AJ12" s="250"/>
      <c r="AK12" s="249"/>
      <c r="AL12" s="250"/>
      <c r="AM12" s="249"/>
      <c r="AN12" s="250"/>
      <c r="AO12" s="249"/>
      <c r="AP12" s="250"/>
      <c r="AQ12" s="249"/>
      <c r="AR12" s="250"/>
      <c r="AS12" s="249"/>
      <c r="AT12" s="250"/>
      <c r="AU12" s="249"/>
      <c r="AV12" s="250"/>
      <c r="AW12" s="249"/>
      <c r="AX12" s="250"/>
      <c r="AY12" s="249"/>
      <c r="AZ12" s="250"/>
      <c r="BA12" s="249"/>
      <c r="BB12" s="250"/>
      <c r="BC12" s="249"/>
      <c r="BD12" s="250"/>
      <c r="BE12" s="249"/>
      <c r="BF12" s="250"/>
      <c r="BG12" s="249"/>
      <c r="BH12" s="250"/>
      <c r="BI12" s="249"/>
      <c r="BJ12" s="250"/>
      <c r="BK12" s="249"/>
      <c r="BL12" s="250"/>
      <c r="BM12" s="249"/>
      <c r="BN12" s="250"/>
      <c r="BO12" s="249"/>
      <c r="BP12" s="250"/>
      <c r="BQ12" s="249"/>
      <c r="BR12" s="250"/>
      <c r="BS12" s="249"/>
      <c r="BT12" s="250"/>
      <c r="BU12" s="249"/>
      <c r="BV12" s="250"/>
      <c r="BW12" s="249"/>
      <c r="BX12" s="250"/>
      <c r="BY12" s="249"/>
      <c r="BZ12" s="250"/>
      <c r="CA12" s="249"/>
      <c r="CB12" s="250"/>
      <c r="CC12" s="249"/>
      <c r="CD12" s="250"/>
      <c r="CE12" s="249"/>
      <c r="CF12" s="250"/>
      <c r="CG12" s="249"/>
      <c r="CH12" s="250"/>
      <c r="CI12" s="249"/>
      <c r="CJ12" s="250"/>
      <c r="CK12" s="249"/>
      <c r="CL12" s="250"/>
      <c r="CM12" s="249"/>
      <c r="CN12" s="250"/>
      <c r="CO12" s="249"/>
      <c r="CP12" s="250"/>
      <c r="CQ12" s="249"/>
      <c r="CR12" s="250"/>
      <c r="CS12" s="249"/>
      <c r="CT12" s="250"/>
      <c r="CU12" s="249"/>
      <c r="CV12" s="250"/>
      <c r="CW12" s="249"/>
      <c r="CX12" s="250"/>
      <c r="CY12" s="249"/>
      <c r="CZ12" s="250"/>
      <c r="DA12" s="249"/>
      <c r="DB12" s="250"/>
      <c r="DC12" s="249"/>
      <c r="DD12" s="250"/>
      <c r="DE12" s="249"/>
      <c r="DF12" s="250"/>
      <c r="DG12" s="249"/>
      <c r="DH12" s="250"/>
      <c r="DI12" s="249"/>
      <c r="DJ12" s="250"/>
      <c r="DK12" s="249"/>
      <c r="DL12" s="250"/>
      <c r="DM12" s="249"/>
      <c r="DN12" s="250"/>
      <c r="DO12" s="249"/>
      <c r="DP12" s="250"/>
      <c r="DQ12" s="249"/>
      <c r="DR12" s="250"/>
      <c r="DS12" s="286"/>
      <c r="DT12" s="287"/>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CI4:CJ4"/>
    <mergeCell ref="CK4:CL4"/>
    <mergeCell ref="CM4:CN4"/>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AA4:AB4"/>
    <mergeCell ref="W4:X4"/>
    <mergeCell ref="Y4:Z4"/>
    <mergeCell ref="M4:N4"/>
    <mergeCell ref="O4:P4"/>
    <mergeCell ref="U4:V4"/>
    <mergeCell ref="S4:T4"/>
    <mergeCell ref="Q4:R4"/>
    <mergeCell ref="M12:N12"/>
    <mergeCell ref="O10:P10"/>
    <mergeCell ref="S12:T12"/>
    <mergeCell ref="Q12:R12"/>
    <mergeCell ref="O12:P12"/>
    <mergeCell ref="Y12:Z12"/>
    <mergeCell ref="AA12:AB12"/>
    <mergeCell ref="U12:V12"/>
    <mergeCell ref="W12:X12"/>
    <mergeCell ref="Y11:Z11"/>
    <mergeCell ref="W11:X11"/>
    <mergeCell ref="U11:V11"/>
    <mergeCell ref="AA9:AB9"/>
    <mergeCell ref="Y7:Z7"/>
    <mergeCell ref="AA6:AB6"/>
    <mergeCell ref="W7:X7"/>
    <mergeCell ref="K12:L12"/>
    <mergeCell ref="S10:T10"/>
    <mergeCell ref="S11:T11"/>
    <mergeCell ref="Q5:R5"/>
    <mergeCell ref="Q6:R6"/>
    <mergeCell ref="K9:L9"/>
    <mergeCell ref="Q11:R11"/>
    <mergeCell ref="O5:P5"/>
    <mergeCell ref="O6:P6"/>
    <mergeCell ref="O11:P11"/>
    <mergeCell ref="M11:N11"/>
    <mergeCell ref="S7:T7"/>
    <mergeCell ref="O9:P9"/>
    <mergeCell ref="S9:T9"/>
    <mergeCell ref="Q10:R10"/>
    <mergeCell ref="C4:D4"/>
    <mergeCell ref="E4:F4"/>
    <mergeCell ref="G4:H4"/>
    <mergeCell ref="M6:N6"/>
    <mergeCell ref="M7:N7"/>
    <mergeCell ref="M8:N8"/>
    <mergeCell ref="K5:L5"/>
    <mergeCell ref="M9:N9"/>
    <mergeCell ref="K6:L6"/>
    <mergeCell ref="K7:L7"/>
    <mergeCell ref="K8:L8"/>
    <mergeCell ref="I4:J4"/>
    <mergeCell ref="K4:L4"/>
    <mergeCell ref="E6:F6"/>
    <mergeCell ref="I6:J6"/>
    <mergeCell ref="G5:H5"/>
    <mergeCell ref="G8:H8"/>
    <mergeCell ref="I5:J5"/>
    <mergeCell ref="G7:H7"/>
    <mergeCell ref="C7:D7"/>
    <mergeCell ref="C5:D5"/>
    <mergeCell ref="I9:J9"/>
    <mergeCell ref="E9:F9"/>
    <mergeCell ref="E8:F8"/>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C9:D9"/>
    <mergeCell ref="AO10:AP10"/>
    <mergeCell ref="AO9:AP9"/>
    <mergeCell ref="BI8:BJ8"/>
    <mergeCell ref="CW8:CX8"/>
    <mergeCell ref="BC9:BD9"/>
    <mergeCell ref="BG9:BH9"/>
    <mergeCell ref="AW11:AX11"/>
    <mergeCell ref="W10:X10"/>
    <mergeCell ref="AI9:AJ9"/>
    <mergeCell ref="AE8:AF8"/>
    <mergeCell ref="AE9:AF9"/>
    <mergeCell ref="Y10:Z10"/>
    <mergeCell ref="Y9:Z9"/>
    <mergeCell ref="W9:X9"/>
    <mergeCell ref="AA11:AB11"/>
    <mergeCell ref="AM8:AN8"/>
    <mergeCell ref="Y8:Z8"/>
    <mergeCell ref="CU10:CV10"/>
    <mergeCell ref="CU9:CV9"/>
    <mergeCell ref="CS8:CT8"/>
    <mergeCell ref="CS9:CT9"/>
    <mergeCell ref="CS10:CT10"/>
    <mergeCell ref="CQ8:CR8"/>
    <mergeCell ref="AY8:AZ8"/>
    <mergeCell ref="AS5:AT5"/>
    <mergeCell ref="AW8:AX8"/>
    <mergeCell ref="AA8:AB8"/>
    <mergeCell ref="AS7:AT7"/>
    <mergeCell ref="AO7:AP7"/>
    <mergeCell ref="AO8:AP8"/>
    <mergeCell ref="AK8:AL8"/>
    <mergeCell ref="DC5:DD5"/>
    <mergeCell ref="CS5:CT5"/>
    <mergeCell ref="CY5:CZ5"/>
    <mergeCell ref="BK6:BL6"/>
    <mergeCell ref="BQ5:BR5"/>
    <mergeCell ref="BK7:BL7"/>
    <mergeCell ref="DA7:DB7"/>
    <mergeCell ref="CC7:CD7"/>
    <mergeCell ref="CO5:CP5"/>
    <mergeCell ref="CO6:CP6"/>
    <mergeCell ref="CG5:CH5"/>
    <mergeCell ref="BU7:BV7"/>
    <mergeCell ref="CS6:CT6"/>
    <mergeCell ref="AY7:AZ7"/>
    <mergeCell ref="BI6:BJ6"/>
    <mergeCell ref="BA7:BB7"/>
    <mergeCell ref="DC7:DD7"/>
    <mergeCell ref="DK12:DL12"/>
    <mergeCell ref="DK6:DL6"/>
    <mergeCell ref="DK8:DL8"/>
    <mergeCell ref="DK9:DL9"/>
    <mergeCell ref="DK11:DL11"/>
    <mergeCell ref="DQ7:DR7"/>
    <mergeCell ref="DQ8:DR8"/>
    <mergeCell ref="DM6:DN6"/>
    <mergeCell ref="DM7:DN7"/>
    <mergeCell ref="DO7:DP7"/>
    <mergeCell ref="DM8:DN8"/>
    <mergeCell ref="DO8:DP8"/>
    <mergeCell ref="DK7:DL7"/>
    <mergeCell ref="DI5:DJ5"/>
    <mergeCell ref="DI6:DJ6"/>
    <mergeCell ref="DG6:DH6"/>
    <mergeCell ref="DE5:DF5"/>
    <mergeCell ref="DE8:DF8"/>
    <mergeCell ref="DE6:DF6"/>
    <mergeCell ref="DG5:DH5"/>
    <mergeCell ref="BO7:BP7"/>
    <mergeCell ref="DQ11:DR11"/>
    <mergeCell ref="DM11:DN11"/>
    <mergeCell ref="DM9:DN9"/>
    <mergeCell ref="DM10:DN10"/>
    <mergeCell ref="DQ9:DR9"/>
    <mergeCell ref="DO11:DP11"/>
    <mergeCell ref="DO9:DP9"/>
    <mergeCell ref="BS5:BT5"/>
    <mergeCell ref="BU5:BV5"/>
    <mergeCell ref="CA6:CB6"/>
    <mergeCell ref="CM7:CN7"/>
    <mergeCell ref="CM5:CN5"/>
    <mergeCell ref="BW5:BX5"/>
    <mergeCell ref="CA7:CB7"/>
    <mergeCell ref="CI7:CJ7"/>
    <mergeCell ref="CK6:CL6"/>
    <mergeCell ref="AI6:AJ6"/>
    <mergeCell ref="AK6:AL6"/>
    <mergeCell ref="AE6:AF6"/>
    <mergeCell ref="AG7:AH7"/>
    <mergeCell ref="AI7:AJ7"/>
    <mergeCell ref="AK7:AL7"/>
    <mergeCell ref="AG6:AH6"/>
    <mergeCell ref="BQ8:BR8"/>
    <mergeCell ref="BE8:BF8"/>
    <mergeCell ref="BM8:BN8"/>
    <mergeCell ref="BO8:BP8"/>
    <mergeCell ref="BA8:BB8"/>
    <mergeCell ref="AO6:AP6"/>
    <mergeCell ref="AU6:AV6"/>
    <mergeCell ref="AW7:AX7"/>
    <mergeCell ref="BE6:BF6"/>
    <mergeCell ref="BI7:BJ7"/>
    <mergeCell ref="AM7:AN7"/>
    <mergeCell ref="AW6:AX6"/>
    <mergeCell ref="AS6:AT6"/>
    <mergeCell ref="BG6:BH6"/>
    <mergeCell ref="BM7:BN7"/>
    <mergeCell ref="AY6:AZ6"/>
    <mergeCell ref="BA6:BB6"/>
    <mergeCell ref="CO8:CP8"/>
    <mergeCell ref="CM8:CN8"/>
    <mergeCell ref="CK8:CL8"/>
    <mergeCell ref="AQ12:AR12"/>
    <mergeCell ref="AQ11:AR11"/>
    <mergeCell ref="AQ10:AR10"/>
    <mergeCell ref="AQ9:AR9"/>
    <mergeCell ref="AQ8:AR8"/>
    <mergeCell ref="AU7:AV7"/>
    <mergeCell ref="AS9:AT9"/>
    <mergeCell ref="AU9:AV9"/>
    <mergeCell ref="AS8:AT8"/>
    <mergeCell ref="AU8:AV8"/>
    <mergeCell ref="AQ7:AR7"/>
    <mergeCell ref="BC10:BD10"/>
    <mergeCell ref="BC11:BD11"/>
    <mergeCell ref="BK9:BL9"/>
    <mergeCell ref="BU10:BV10"/>
    <mergeCell ref="BU9:BV9"/>
    <mergeCell ref="BG10:BH10"/>
    <mergeCell ref="CK7:CL7"/>
    <mergeCell ref="CA8:CB8"/>
    <mergeCell ref="CI8:CJ8"/>
    <mergeCell ref="BU8:BV8"/>
    <mergeCell ref="BW7:BX7"/>
    <mergeCell ref="BW6:BX6"/>
    <mergeCell ref="CM6:CN6"/>
    <mergeCell ref="BE5:BF5"/>
    <mergeCell ref="BC5:BD5"/>
    <mergeCell ref="CC5:CD5"/>
    <mergeCell ref="BY5:BZ5"/>
    <mergeCell ref="BS7:BT7"/>
    <mergeCell ref="BO6:BP6"/>
    <mergeCell ref="BS6:BT6"/>
    <mergeCell ref="BM6:BN6"/>
    <mergeCell ref="BQ6:BR6"/>
    <mergeCell ref="CI6:CJ6"/>
    <mergeCell ref="BG5:BH5"/>
    <mergeCell ref="CG6:CH6"/>
    <mergeCell ref="CI5:CJ5"/>
    <mergeCell ref="CA5:CB5"/>
    <mergeCell ref="BM5:BN5"/>
    <mergeCell ref="BK5:BL5"/>
    <mergeCell ref="BO5:BP5"/>
    <mergeCell ref="AE5:AF5"/>
    <mergeCell ref="AG8:AH8"/>
    <mergeCell ref="AC9:AD9"/>
    <mergeCell ref="W8:X8"/>
    <mergeCell ref="AA10:AB10"/>
    <mergeCell ref="U10:V10"/>
    <mergeCell ref="AC6:AD6"/>
    <mergeCell ref="BK8:BL8"/>
    <mergeCell ref="BC8:BD8"/>
    <mergeCell ref="BC7:BD7"/>
    <mergeCell ref="AQ6:AR6"/>
    <mergeCell ref="Y6:Z6"/>
    <mergeCell ref="Y5:Z5"/>
    <mergeCell ref="AG5:AH5"/>
    <mergeCell ref="AK5:AL5"/>
    <mergeCell ref="BG8:BH8"/>
    <mergeCell ref="BG7:BH7"/>
    <mergeCell ref="BC6:BD6"/>
    <mergeCell ref="BE7:BF7"/>
    <mergeCell ref="AC7:AD7"/>
    <mergeCell ref="AA5:AB5"/>
    <mergeCell ref="AI5:AJ5"/>
    <mergeCell ref="BA5:BB5"/>
    <mergeCell ref="BI5:BJ5"/>
    <mergeCell ref="AO12:AP12"/>
    <mergeCell ref="AC10:AD10"/>
    <mergeCell ref="AC11:AD11"/>
    <mergeCell ref="AG9:AH9"/>
    <mergeCell ref="AK9:AL9"/>
    <mergeCell ref="W6:X6"/>
    <mergeCell ref="S5:T5"/>
    <mergeCell ref="S6:T6"/>
    <mergeCell ref="AE12:AF12"/>
    <mergeCell ref="AI10:AJ10"/>
    <mergeCell ref="AK10:AL10"/>
    <mergeCell ref="AK11:AL11"/>
    <mergeCell ref="AI11:AJ11"/>
    <mergeCell ref="AC8:AD8"/>
    <mergeCell ref="S8:T8"/>
    <mergeCell ref="AM5:AN5"/>
    <mergeCell ref="AM6:AN6"/>
    <mergeCell ref="AC5:AD5"/>
    <mergeCell ref="AM12:AN12"/>
    <mergeCell ref="AK12:AL12"/>
    <mergeCell ref="AC12:AD12"/>
    <mergeCell ref="W5:X5"/>
    <mergeCell ref="U5:V5"/>
    <mergeCell ref="U6:V6"/>
    <mergeCell ref="AY12:AZ12"/>
    <mergeCell ref="M5:N5"/>
    <mergeCell ref="E5:F5"/>
    <mergeCell ref="O7:P7"/>
    <mergeCell ref="U7:V7"/>
    <mergeCell ref="Q8:R8"/>
    <mergeCell ref="AM10:AN10"/>
    <mergeCell ref="AE10:AF10"/>
    <mergeCell ref="Q7:R7"/>
    <mergeCell ref="AM11:AN11"/>
    <mergeCell ref="AE11:AF11"/>
    <mergeCell ref="AA7:AB7"/>
    <mergeCell ref="U8:V8"/>
    <mergeCell ref="Q9:R9"/>
    <mergeCell ref="AI12:AJ12"/>
    <mergeCell ref="AG10:AH10"/>
    <mergeCell ref="AG11:AH11"/>
    <mergeCell ref="AG12:AH12"/>
    <mergeCell ref="AQ5:AR5"/>
    <mergeCell ref="AU5:AV5"/>
    <mergeCell ref="AY5:AZ5"/>
    <mergeCell ref="AW5:AX5"/>
    <mergeCell ref="AO5:AP5"/>
    <mergeCell ref="AE7:AF7"/>
    <mergeCell ref="BE12:BF12"/>
    <mergeCell ref="BE11:BF11"/>
    <mergeCell ref="AS12:AT12"/>
    <mergeCell ref="AS10:AT10"/>
    <mergeCell ref="AS11:AT11"/>
    <mergeCell ref="BA11:BB11"/>
    <mergeCell ref="BA12:BB12"/>
    <mergeCell ref="AW12:AX12"/>
    <mergeCell ref="U9:V9"/>
    <mergeCell ref="BA9:BB9"/>
    <mergeCell ref="AW9:AX9"/>
    <mergeCell ref="AO11:AP11"/>
    <mergeCell ref="AM9:AN9"/>
    <mergeCell ref="AY9:AZ9"/>
    <mergeCell ref="AU11:AV11"/>
    <mergeCell ref="BE10:BF10"/>
    <mergeCell ref="BE9:BF9"/>
    <mergeCell ref="AU12:AV12"/>
    <mergeCell ref="AW10:AX10"/>
    <mergeCell ref="BC12:BD12"/>
    <mergeCell ref="AY11:AZ11"/>
    <mergeCell ref="AY10:AZ10"/>
    <mergeCell ref="BA10:BB10"/>
    <mergeCell ref="AU10:AV10"/>
    <mergeCell ref="CA12:CB12"/>
    <mergeCell ref="CO12:CP12"/>
    <mergeCell ref="CU11:CV11"/>
    <mergeCell ref="CQ10:CR10"/>
    <mergeCell ref="CQ11:CR11"/>
    <mergeCell ref="CS11:CT11"/>
    <mergeCell ref="CC10:CD10"/>
    <mergeCell ref="CK12:CL12"/>
    <mergeCell ref="CI12:CJ12"/>
    <mergeCell ref="CI11:CJ11"/>
    <mergeCell ref="CM12:CN12"/>
    <mergeCell ref="CM11:CN11"/>
    <mergeCell ref="CO11:CP11"/>
    <mergeCell ref="BY12:BZ12"/>
    <mergeCell ref="CW12:CX12"/>
    <mergeCell ref="BY11:BZ11"/>
    <mergeCell ref="DA12:DB12"/>
    <mergeCell ref="CY11:CZ11"/>
    <mergeCell ref="CC11:CD11"/>
    <mergeCell ref="CC6:CD6"/>
    <mergeCell ref="CG12:CH12"/>
    <mergeCell ref="CI10:CJ10"/>
    <mergeCell ref="CE6:CF6"/>
    <mergeCell ref="CC8:CD8"/>
    <mergeCell ref="CE9:CF9"/>
    <mergeCell ref="CI9:CJ9"/>
    <mergeCell ref="CC12:CD12"/>
    <mergeCell ref="CG8:CH8"/>
    <mergeCell ref="CA11:CB11"/>
    <mergeCell ref="CA10:CB10"/>
    <mergeCell ref="BY10:BZ10"/>
    <mergeCell ref="BY9:BZ9"/>
    <mergeCell ref="CE10:CF10"/>
    <mergeCell ref="CY12:CZ12"/>
    <mergeCell ref="CU12:CV12"/>
    <mergeCell ref="CW11:CX11"/>
    <mergeCell ref="DA11:DB11"/>
    <mergeCell ref="BO12:BP12"/>
    <mergeCell ref="BO11:BP11"/>
    <mergeCell ref="BS11:BT11"/>
    <mergeCell ref="BW10:BX10"/>
    <mergeCell ref="BK10:BL10"/>
    <mergeCell ref="BK11:BL11"/>
    <mergeCell ref="BI9:BJ9"/>
    <mergeCell ref="BI10:BJ10"/>
    <mergeCell ref="BO10:BP10"/>
    <mergeCell ref="BU12:BV12"/>
    <mergeCell ref="BM11:BN11"/>
    <mergeCell ref="BQ11:BR11"/>
    <mergeCell ref="BQ12:BR12"/>
    <mergeCell ref="BM12:BN12"/>
    <mergeCell ref="BU11:BV11"/>
    <mergeCell ref="BQ9:BR9"/>
    <mergeCell ref="BI12:BJ12"/>
    <mergeCell ref="AI8:AJ8"/>
    <mergeCell ref="DA5:DB5"/>
    <mergeCell ref="BS9:BT9"/>
    <mergeCell ref="BS8:BT8"/>
    <mergeCell ref="CE8:CF8"/>
    <mergeCell ref="CE12:CF12"/>
    <mergeCell ref="CO10:CP10"/>
    <mergeCell ref="CO9:CP9"/>
    <mergeCell ref="CG9:CH9"/>
    <mergeCell ref="CK9:CL9"/>
    <mergeCell ref="CM9:CN9"/>
    <mergeCell ref="CG11:CH11"/>
    <mergeCell ref="CG10:CH10"/>
    <mergeCell ref="CK11:CL11"/>
    <mergeCell ref="CK10:CL10"/>
    <mergeCell ref="BU6:BV6"/>
    <mergeCell ref="BY6:BZ6"/>
    <mergeCell ref="BY7:BZ7"/>
    <mergeCell ref="BY8:BZ8"/>
    <mergeCell ref="CC9:CD9"/>
    <mergeCell ref="BG11:BH11"/>
    <mergeCell ref="BW12:BX12"/>
    <mergeCell ref="BS12:BT12"/>
    <mergeCell ref="BW11:BX11"/>
    <mergeCell ref="BG12:BH12"/>
    <mergeCell ref="BQ7:BR7"/>
    <mergeCell ref="CE11:CF11"/>
    <mergeCell ref="CK5:CL5"/>
    <mergeCell ref="CE5:CF5"/>
    <mergeCell ref="CE7:CF7"/>
    <mergeCell ref="CG7:CH7"/>
    <mergeCell ref="CW9:CX9"/>
    <mergeCell ref="CM10:CN10"/>
    <mergeCell ref="CQ12:CR12"/>
    <mergeCell ref="CS12:CT12"/>
    <mergeCell ref="BW8:BX8"/>
    <mergeCell ref="CW10:CX10"/>
    <mergeCell ref="CQ9:CR9"/>
    <mergeCell ref="CA9:CB9"/>
    <mergeCell ref="CO7:CP7"/>
    <mergeCell ref="BQ10:BR10"/>
    <mergeCell ref="BM9:BN9"/>
    <mergeCell ref="BO9:BP9"/>
    <mergeCell ref="BS10:BT10"/>
    <mergeCell ref="BW9:BX9"/>
    <mergeCell ref="BI11:BJ11"/>
    <mergeCell ref="BM10:BN10"/>
    <mergeCell ref="BK12:BL12"/>
    <mergeCell ref="DS12:DT12"/>
    <mergeCell ref="DS11:DT11"/>
    <mergeCell ref="DV4:DW4"/>
    <mergeCell ref="DI12:DJ12"/>
    <mergeCell ref="DG12:DH12"/>
    <mergeCell ref="DG11:DH11"/>
    <mergeCell ref="DE11:DF11"/>
    <mergeCell ref="DC11:DD11"/>
    <mergeCell ref="DC12:DD12"/>
    <mergeCell ref="DE12:DF12"/>
    <mergeCell ref="DQ12:DR12"/>
    <mergeCell ref="DQ10:DR10"/>
    <mergeCell ref="DQ6:DR6"/>
    <mergeCell ref="DO12:DP12"/>
    <mergeCell ref="DS10:DT10"/>
    <mergeCell ref="DM12:DN12"/>
    <mergeCell ref="DK10:DL10"/>
    <mergeCell ref="DK5:DL5"/>
    <mergeCell ref="DE10:DF10"/>
    <mergeCell ref="DG9:DH9"/>
    <mergeCell ref="DI11:DJ11"/>
    <mergeCell ref="DG10:DH10"/>
    <mergeCell ref="DI10:DJ10"/>
    <mergeCell ref="DI9:DJ9"/>
    <mergeCell ref="EN4:EO4"/>
    <mergeCell ref="EB4:EC4"/>
    <mergeCell ref="ED4:EE4"/>
    <mergeCell ref="EF4:EG4"/>
    <mergeCell ref="EH4:EI4"/>
    <mergeCell ref="DC10:DD10"/>
    <mergeCell ref="DA9:DB9"/>
    <mergeCell ref="DE9:DF9"/>
    <mergeCell ref="DA10:DB10"/>
    <mergeCell ref="DZ4:EA4"/>
    <mergeCell ref="EJ4:EK4"/>
    <mergeCell ref="DS5:DT5"/>
    <mergeCell ref="DC6:DD6"/>
    <mergeCell ref="DO10:DP10"/>
    <mergeCell ref="DO6:DP6"/>
    <mergeCell ref="DQ5:DR5"/>
    <mergeCell ref="DO5:DP5"/>
    <mergeCell ref="DS7:DT7"/>
    <mergeCell ref="DI7:DJ7"/>
    <mergeCell ref="DG7:DH7"/>
    <mergeCell ref="DE7:DF7"/>
    <mergeCell ref="DS8:DT8"/>
    <mergeCell ref="DC8:DD8"/>
    <mergeCell ref="DG8:DH8"/>
    <mergeCell ref="CY9:CZ9"/>
    <mergeCell ref="CY10:CZ10"/>
    <mergeCell ref="DC9:DD9"/>
    <mergeCell ref="EL4:EM4"/>
    <mergeCell ref="CW6:CX6"/>
    <mergeCell ref="CU6:CV6"/>
    <mergeCell ref="CQ7:CR7"/>
    <mergeCell ref="CW7:CX7"/>
    <mergeCell ref="CW5:CX5"/>
    <mergeCell ref="CU5:CV5"/>
    <mergeCell ref="CQ5:CR5"/>
    <mergeCell ref="CU7:CV7"/>
    <mergeCell ref="CS7:CT7"/>
    <mergeCell ref="DI8:DJ8"/>
    <mergeCell ref="CY4:CZ4"/>
    <mergeCell ref="DX4:DY4"/>
    <mergeCell ref="DA6:DB6"/>
    <mergeCell ref="CU8:CV8"/>
    <mergeCell ref="CY8:CZ8"/>
    <mergeCell ref="CY6:CZ6"/>
    <mergeCell ref="CY7:CZ7"/>
    <mergeCell ref="CQ6:CR6"/>
    <mergeCell ref="DA8:DB8"/>
    <mergeCell ref="DM5:DN5"/>
  </mergeCells>
  <phoneticPr fontId="0" type="noConversion"/>
  <conditionalFormatting sqref="DP45 DR45 DT45 BR45">
    <cfRule type="cellIs" dxfId="1470"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469" priority="2" stopIfTrue="1" operator="lessThan">
      <formula>F$12</formula>
    </cfRule>
  </conditionalFormatting>
  <conditionalFormatting sqref="F46 H46 J46 R46 T46 N46 P46 V46 L46 X46">
    <cfRule type="cellIs" dxfId="1468" priority="3" stopIfTrue="1" operator="greaterThan">
      <formula>F10</formula>
    </cfRule>
  </conditionalFormatting>
  <conditionalFormatting sqref="F47 H47 J47 R47 T47 N47 P47 V47 L47 X47">
    <cfRule type="cellIs" dxfId="1467"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466"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65"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464" priority="7" stopIfTrue="1">
      <formula>AND(NOT(ISBLANK(C$8)),C14&gt;C$8)</formula>
    </cfRule>
    <cfRule type="expression" dxfId="1463"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462"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461" priority="10" stopIfTrue="1" operator="greaterThan">
      <formula>$C$6</formula>
    </cfRule>
  </conditionalFormatting>
  <dataValidations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28575</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dimension ref="A1:M50"/>
  <sheetViews>
    <sheetView rightToLeft="1" zoomScale="85" zoomScaleNormal="85" workbookViewId="0">
      <pane xSplit="2" ySplit="13" topLeftCell="C35" activePane="bottomRight" state="frozen"/>
      <selection pane="topRight" activeCell="C1" sqref="C1"/>
      <selection pane="bottomLeft" activeCell="A14" sqref="A14"/>
      <selection pane="bottomRight" activeCell="I40" sqref="I40"/>
    </sheetView>
  </sheetViews>
  <sheetFormatPr defaultColWidth="9.140625"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איילון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94">
        <v>89</v>
      </c>
      <c r="D4" s="295"/>
      <c r="E4" s="294">
        <v>90</v>
      </c>
      <c r="F4" s="295"/>
      <c r="G4" s="294">
        <v>91</v>
      </c>
      <c r="H4" s="295"/>
      <c r="I4" s="294">
        <v>92</v>
      </c>
      <c r="J4" s="295"/>
      <c r="K4" s="294"/>
      <c r="L4" s="295"/>
      <c r="M4" s="92"/>
    </row>
    <row r="5" spans="1:13" s="93" customFormat="1" ht="16.5" customHeight="1" x14ac:dyDescent="0.2">
      <c r="A5" s="94"/>
      <c r="B5" s="134" t="s">
        <v>10</v>
      </c>
      <c r="C5" s="278" t="s">
        <v>19</v>
      </c>
      <c r="D5" s="279"/>
      <c r="E5" s="278" t="s">
        <v>20</v>
      </c>
      <c r="F5" s="279"/>
      <c r="G5" s="278" t="s">
        <v>21</v>
      </c>
      <c r="H5" s="279"/>
      <c r="I5" s="278" t="s">
        <v>22</v>
      </c>
      <c r="J5" s="279"/>
      <c r="K5" s="278" t="s">
        <v>162</v>
      </c>
      <c r="L5" s="279"/>
      <c r="M5" s="92"/>
    </row>
    <row r="6" spans="1:13" s="93" customFormat="1" ht="17.25" customHeight="1" x14ac:dyDescent="0.2">
      <c r="A6" s="94"/>
      <c r="B6" s="134" t="s">
        <v>11</v>
      </c>
      <c r="C6" s="278" t="s">
        <v>2</v>
      </c>
      <c r="D6" s="279"/>
      <c r="E6" s="278" t="s">
        <v>60</v>
      </c>
      <c r="F6" s="279"/>
      <c r="G6" s="278" t="s">
        <v>61</v>
      </c>
      <c r="H6" s="279"/>
      <c r="I6" s="278" t="s">
        <v>61</v>
      </c>
      <c r="J6" s="279"/>
      <c r="K6" s="278"/>
      <c r="L6" s="279"/>
      <c r="M6" s="92"/>
    </row>
    <row r="7" spans="1:13" s="93" customFormat="1" ht="16.5" customHeight="1" x14ac:dyDescent="0.2">
      <c r="A7" s="94"/>
      <c r="B7" s="134" t="s">
        <v>12</v>
      </c>
      <c r="C7" s="278" t="s">
        <v>210</v>
      </c>
      <c r="D7" s="279"/>
      <c r="E7" s="251" t="s">
        <v>214</v>
      </c>
      <c r="F7" s="252"/>
      <c r="G7" s="251" t="s">
        <v>214</v>
      </c>
      <c r="H7" s="252"/>
      <c r="I7" s="251" t="s">
        <v>214</v>
      </c>
      <c r="J7" s="252"/>
      <c r="K7" s="278"/>
      <c r="L7" s="279"/>
      <c r="M7" s="92"/>
    </row>
    <row r="8" spans="1:13" s="93" customFormat="1" ht="24.75" customHeight="1" x14ac:dyDescent="0.2">
      <c r="A8" s="155"/>
      <c r="B8" s="137" t="s">
        <v>13</v>
      </c>
      <c r="C8" s="296">
        <v>30</v>
      </c>
      <c r="D8" s="296"/>
      <c r="E8" s="296">
        <v>4</v>
      </c>
      <c r="F8" s="296"/>
      <c r="G8" s="296">
        <v>4</v>
      </c>
      <c r="H8" s="296"/>
      <c r="I8" s="296">
        <v>4</v>
      </c>
      <c r="J8" s="296"/>
      <c r="K8" s="296"/>
      <c r="L8" s="296"/>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243">
        <f>'[2]תהליך קו בוצה'!S2</f>
        <v>217</v>
      </c>
      <c r="D14" s="238"/>
      <c r="E14" s="227"/>
      <c r="F14" s="99"/>
      <c r="G14" s="230"/>
      <c r="H14" s="99"/>
      <c r="I14" s="196"/>
      <c r="J14" s="214"/>
      <c r="K14" s="158"/>
      <c r="L14" s="158"/>
      <c r="M14" s="123"/>
    </row>
    <row r="15" spans="1:13" x14ac:dyDescent="0.2">
      <c r="A15" s="98">
        <v>2</v>
      </c>
      <c r="B15" s="98"/>
      <c r="C15" s="237">
        <f>'[2]תהליך קו בוצה'!S3</f>
        <v>408</v>
      </c>
      <c r="D15" s="238"/>
      <c r="E15" s="228"/>
      <c r="F15" s="99"/>
      <c r="G15" s="196"/>
      <c r="H15" s="99"/>
      <c r="I15" s="196"/>
      <c r="J15" s="171"/>
      <c r="K15" s="158"/>
      <c r="L15" s="158"/>
      <c r="M15" s="123"/>
    </row>
    <row r="16" spans="1:13" x14ac:dyDescent="0.2">
      <c r="A16" s="98">
        <v>3</v>
      </c>
      <c r="B16" s="98"/>
      <c r="C16" s="243">
        <f>'[2]תהליך קו בוצה'!S4</f>
        <v>298</v>
      </c>
      <c r="D16" s="238"/>
      <c r="E16" s="228"/>
      <c r="F16" s="99"/>
      <c r="G16" s="230"/>
      <c r="H16" s="99"/>
      <c r="I16" s="217"/>
      <c r="J16" s="171"/>
      <c r="K16" s="158"/>
      <c r="L16" s="158"/>
      <c r="M16" s="123"/>
    </row>
    <row r="17" spans="1:13" x14ac:dyDescent="0.2">
      <c r="A17" s="98">
        <v>4</v>
      </c>
      <c r="B17" s="98"/>
      <c r="C17" s="237">
        <f>'[2]תהליך קו בוצה'!S5</f>
        <v>293</v>
      </c>
      <c r="D17" s="238"/>
      <c r="E17" s="228"/>
      <c r="F17" s="99"/>
      <c r="G17" s="196"/>
      <c r="H17" s="99"/>
      <c r="I17" s="217"/>
      <c r="J17" s="171"/>
      <c r="K17" s="158"/>
      <c r="L17" s="158"/>
      <c r="M17" s="123"/>
    </row>
    <row r="18" spans="1:13" x14ac:dyDescent="0.2">
      <c r="A18" s="98">
        <v>5</v>
      </c>
      <c r="B18" s="98"/>
      <c r="C18" s="243">
        <f>'[2]תהליך קו בוצה'!S6</f>
        <v>401</v>
      </c>
      <c r="D18" s="238"/>
      <c r="E18" s="228"/>
      <c r="F18" s="99"/>
      <c r="G18" s="230"/>
      <c r="H18" s="99"/>
      <c r="I18" s="217"/>
      <c r="J18" s="171"/>
      <c r="K18" s="158"/>
      <c r="L18" s="158"/>
      <c r="M18" s="123"/>
    </row>
    <row r="19" spans="1:13" x14ac:dyDescent="0.2">
      <c r="A19" s="98">
        <v>6</v>
      </c>
      <c r="B19" s="98"/>
      <c r="C19" s="237">
        <f>'[2]תהליך קו בוצה'!S7</f>
        <v>555</v>
      </c>
      <c r="D19" s="238"/>
      <c r="E19" s="228">
        <v>3.6999999999999998E-2</v>
      </c>
      <c r="F19" s="99"/>
      <c r="G19" s="196">
        <v>0.82699999999999996</v>
      </c>
      <c r="H19" s="99"/>
      <c r="I19" s="228">
        <v>0.17299999999999999</v>
      </c>
      <c r="J19" s="171"/>
      <c r="K19" s="158"/>
      <c r="L19" s="158"/>
      <c r="M19" s="123"/>
    </row>
    <row r="20" spans="1:13" x14ac:dyDescent="0.2">
      <c r="A20" s="98">
        <v>7</v>
      </c>
      <c r="B20" s="98"/>
      <c r="C20" s="243">
        <f>'[2]תהליך קו בוצה'!S8</f>
        <v>391</v>
      </c>
      <c r="D20" s="238"/>
      <c r="E20" s="228"/>
      <c r="F20" s="99"/>
      <c r="G20" s="230"/>
      <c r="H20" s="99"/>
      <c r="I20" s="196"/>
      <c r="J20" s="171"/>
      <c r="K20" s="158"/>
      <c r="L20" s="158"/>
      <c r="M20" s="123"/>
    </row>
    <row r="21" spans="1:13" x14ac:dyDescent="0.2">
      <c r="A21" s="98">
        <v>8</v>
      </c>
      <c r="B21" s="98"/>
      <c r="C21" s="237">
        <f>'[2]תהליך קו בוצה'!S9</f>
        <v>288</v>
      </c>
      <c r="D21" s="238"/>
      <c r="E21" s="228"/>
      <c r="F21" s="99"/>
      <c r="G21" s="196"/>
      <c r="H21" s="99"/>
      <c r="I21" s="99"/>
      <c r="J21" s="171"/>
      <c r="K21" s="158"/>
      <c r="L21" s="158"/>
      <c r="M21" s="123"/>
    </row>
    <row r="22" spans="1:13" x14ac:dyDescent="0.2">
      <c r="A22" s="98">
        <v>9</v>
      </c>
      <c r="B22" s="98"/>
      <c r="C22" s="243">
        <f>'[2]תהליך קו בוצה'!S10</f>
        <v>219</v>
      </c>
      <c r="D22" s="238"/>
      <c r="E22" s="228"/>
      <c r="F22" s="99"/>
      <c r="G22" s="230"/>
      <c r="H22" s="99"/>
      <c r="I22" s="99"/>
      <c r="J22" s="171"/>
      <c r="K22" s="158"/>
      <c r="L22" s="158"/>
      <c r="M22" s="123"/>
    </row>
    <row r="23" spans="1:13" x14ac:dyDescent="0.2">
      <c r="A23" s="98">
        <v>10</v>
      </c>
      <c r="B23" s="98"/>
      <c r="C23" s="237">
        <f>'[2]תהליך קו בוצה'!S11</f>
        <v>187</v>
      </c>
      <c r="D23" s="238"/>
      <c r="E23" s="228"/>
      <c r="F23" s="99"/>
      <c r="G23" s="196"/>
      <c r="H23" s="99"/>
      <c r="I23" s="217"/>
      <c r="J23" s="171"/>
      <c r="K23" s="158"/>
      <c r="L23" s="158"/>
      <c r="M23" s="123"/>
    </row>
    <row r="24" spans="1:13" x14ac:dyDescent="0.2">
      <c r="A24" s="98">
        <v>11</v>
      </c>
      <c r="B24" s="98"/>
      <c r="C24" s="243">
        <f>'[2]תהליך קו בוצה'!S12</f>
        <v>342</v>
      </c>
      <c r="D24" s="238"/>
      <c r="E24" s="228"/>
      <c r="F24" s="99"/>
      <c r="G24" s="230"/>
      <c r="H24" s="99"/>
      <c r="I24" s="217"/>
      <c r="J24" s="171"/>
      <c r="K24" s="158"/>
      <c r="L24" s="158"/>
      <c r="M24" s="123"/>
    </row>
    <row r="25" spans="1:13" x14ac:dyDescent="0.2">
      <c r="A25" s="98">
        <v>12</v>
      </c>
      <c r="B25" s="98"/>
      <c r="C25" s="237">
        <f>'[2]תהליך קו בוצה'!S13</f>
        <v>257</v>
      </c>
      <c r="D25" s="238"/>
      <c r="E25" s="228"/>
      <c r="F25" s="99"/>
      <c r="G25" s="196"/>
      <c r="H25" s="99"/>
      <c r="I25" s="217"/>
      <c r="J25" s="171"/>
      <c r="K25" s="158"/>
      <c r="L25" s="158"/>
      <c r="M25" s="123"/>
    </row>
    <row r="26" spans="1:13" x14ac:dyDescent="0.2">
      <c r="A26" s="98">
        <v>13</v>
      </c>
      <c r="B26" s="98"/>
      <c r="C26" s="243">
        <f>'[2]תהליך קו בוצה'!S14</f>
        <v>246</v>
      </c>
      <c r="D26" s="238"/>
      <c r="E26" s="228">
        <v>4.2000000000000003E-2</v>
      </c>
      <c r="F26" s="99"/>
      <c r="G26" s="230">
        <v>0.81799999999999995</v>
      </c>
      <c r="H26" s="99"/>
      <c r="I26" s="228">
        <v>0.182</v>
      </c>
      <c r="J26" s="171"/>
      <c r="K26" s="158"/>
      <c r="L26" s="158"/>
      <c r="M26" s="123"/>
    </row>
    <row r="27" spans="1:13" x14ac:dyDescent="0.2">
      <c r="A27" s="98">
        <v>14</v>
      </c>
      <c r="B27" s="98"/>
      <c r="C27" s="237">
        <f>'[2]תהליך קו בוצה'!S15</f>
        <v>288</v>
      </c>
      <c r="D27" s="238"/>
      <c r="E27" s="228"/>
      <c r="F27" s="99"/>
      <c r="G27" s="196"/>
      <c r="H27" s="99"/>
      <c r="I27" s="217"/>
      <c r="J27" s="171"/>
      <c r="K27" s="158"/>
      <c r="L27" s="158"/>
      <c r="M27" s="123"/>
    </row>
    <row r="28" spans="1:13" x14ac:dyDescent="0.2">
      <c r="A28" s="98">
        <v>15</v>
      </c>
      <c r="B28" s="98"/>
      <c r="C28" s="243">
        <f>'[2]תהליך קו בוצה'!S16</f>
        <v>425</v>
      </c>
      <c r="D28" s="238"/>
      <c r="E28" s="229"/>
      <c r="F28" s="99"/>
      <c r="G28" s="230"/>
      <c r="H28" s="99"/>
      <c r="I28" s="196"/>
      <c r="J28" s="171"/>
      <c r="K28" s="158"/>
      <c r="L28" s="158"/>
      <c r="M28" s="123"/>
    </row>
    <row r="29" spans="1:13" x14ac:dyDescent="0.2">
      <c r="A29" s="98">
        <v>16</v>
      </c>
      <c r="B29" s="98"/>
      <c r="C29" s="237">
        <f>'[2]תהליך קו בוצה'!S17</f>
        <v>250</v>
      </c>
      <c r="D29" s="238"/>
      <c r="E29" s="229"/>
      <c r="F29" s="99"/>
      <c r="G29" s="196"/>
      <c r="H29" s="99"/>
      <c r="I29" s="217"/>
      <c r="J29" s="171"/>
      <c r="K29" s="158"/>
      <c r="L29" s="158"/>
      <c r="M29" s="123"/>
    </row>
    <row r="30" spans="1:13" x14ac:dyDescent="0.2">
      <c r="A30" s="98">
        <v>17</v>
      </c>
      <c r="B30" s="98"/>
      <c r="C30" s="243">
        <f>'[2]תהליך קו בוצה'!S18</f>
        <v>477</v>
      </c>
      <c r="D30" s="238"/>
      <c r="E30" s="229"/>
      <c r="F30" s="99"/>
      <c r="G30" s="230"/>
      <c r="H30" s="99"/>
      <c r="I30" s="217"/>
      <c r="J30" s="171"/>
      <c r="K30" s="158"/>
      <c r="L30" s="158"/>
      <c r="M30" s="123"/>
    </row>
    <row r="31" spans="1:13" x14ac:dyDescent="0.2">
      <c r="A31" s="98">
        <v>18</v>
      </c>
      <c r="B31" s="98"/>
      <c r="C31" s="237">
        <f>'[2]תהליך קו בוצה'!S19</f>
        <v>184</v>
      </c>
      <c r="D31" s="238"/>
      <c r="E31" s="229"/>
      <c r="F31" s="99"/>
      <c r="G31" s="196"/>
      <c r="H31" s="99"/>
      <c r="I31" s="217"/>
      <c r="J31" s="171"/>
      <c r="K31" s="158"/>
      <c r="L31" s="158"/>
      <c r="M31" s="123"/>
    </row>
    <row r="32" spans="1:13" x14ac:dyDescent="0.2">
      <c r="A32" s="98">
        <v>19</v>
      </c>
      <c r="B32" s="98"/>
      <c r="C32" s="243">
        <f>'[2]תהליך קו בוצה'!S20</f>
        <v>132</v>
      </c>
      <c r="D32" s="238"/>
      <c r="E32" s="229"/>
      <c r="F32" s="99"/>
      <c r="G32" s="230"/>
      <c r="H32" s="99"/>
      <c r="I32" s="217"/>
      <c r="J32" s="171"/>
      <c r="K32" s="158"/>
      <c r="L32" s="158"/>
      <c r="M32" s="123"/>
    </row>
    <row r="33" spans="1:13" x14ac:dyDescent="0.2">
      <c r="A33" s="98">
        <v>20</v>
      </c>
      <c r="B33" s="98"/>
      <c r="C33" s="237">
        <f>'[2]תהליך קו בוצה'!S21</f>
        <v>347</v>
      </c>
      <c r="D33" s="238"/>
      <c r="E33" s="229"/>
      <c r="F33" s="99"/>
      <c r="G33" s="196"/>
      <c r="H33" s="99"/>
      <c r="I33" s="99"/>
      <c r="J33" s="171"/>
      <c r="K33" s="158"/>
      <c r="L33" s="158"/>
      <c r="M33" s="123"/>
    </row>
    <row r="34" spans="1:13" x14ac:dyDescent="0.2">
      <c r="A34" s="98">
        <v>21</v>
      </c>
      <c r="B34" s="98"/>
      <c r="C34" s="243">
        <f>'[2]תהליך קו בוצה'!S22</f>
        <v>295</v>
      </c>
      <c r="D34" s="238"/>
      <c r="E34" s="229"/>
      <c r="F34" s="99"/>
      <c r="G34" s="230"/>
      <c r="H34" s="99"/>
      <c r="I34" s="217"/>
      <c r="J34" s="171"/>
      <c r="K34" s="158"/>
      <c r="L34" s="158"/>
      <c r="M34" s="123"/>
    </row>
    <row r="35" spans="1:13" x14ac:dyDescent="0.2">
      <c r="A35" s="98">
        <v>22</v>
      </c>
      <c r="B35" s="98"/>
      <c r="C35" s="237">
        <f>'[2]תהליך קו בוצה'!S23</f>
        <v>209</v>
      </c>
      <c r="D35" s="238"/>
      <c r="E35" s="229"/>
      <c r="F35" s="99"/>
      <c r="G35" s="196"/>
      <c r="H35" s="99"/>
      <c r="I35" s="196"/>
      <c r="J35" s="171"/>
      <c r="K35" s="158"/>
      <c r="L35" s="158"/>
      <c r="M35" s="123"/>
    </row>
    <row r="36" spans="1:13" x14ac:dyDescent="0.2">
      <c r="A36" s="98">
        <v>23</v>
      </c>
      <c r="B36" s="98"/>
      <c r="C36" s="243">
        <f>'[2]תהליך קו בוצה'!S24</f>
        <v>594</v>
      </c>
      <c r="D36" s="238"/>
      <c r="E36" s="229"/>
      <c r="F36" s="99"/>
      <c r="G36" s="230"/>
      <c r="H36" s="99"/>
      <c r="I36" s="217"/>
      <c r="J36" s="171"/>
      <c r="K36" s="158"/>
      <c r="L36" s="158"/>
      <c r="M36" s="123"/>
    </row>
    <row r="37" spans="1:13" x14ac:dyDescent="0.2">
      <c r="A37" s="98">
        <v>24</v>
      </c>
      <c r="B37" s="98"/>
      <c r="C37" s="237">
        <f>'[2]תהליך קו בוצה'!S25</f>
        <v>433</v>
      </c>
      <c r="D37" s="238"/>
      <c r="E37" s="229"/>
      <c r="F37" s="99"/>
      <c r="G37" s="196"/>
      <c r="H37" s="99"/>
      <c r="I37" s="217"/>
      <c r="J37" s="171"/>
      <c r="K37" s="158"/>
      <c r="L37" s="158"/>
      <c r="M37" s="123"/>
    </row>
    <row r="38" spans="1:13" x14ac:dyDescent="0.2">
      <c r="A38" s="98">
        <v>25</v>
      </c>
      <c r="B38" s="98"/>
      <c r="C38" s="243">
        <f>'[2]תהליך קו בוצה'!S26</f>
        <v>336</v>
      </c>
      <c r="D38" s="238"/>
      <c r="E38" s="229"/>
      <c r="F38" s="99"/>
      <c r="G38" s="230"/>
      <c r="H38" s="99"/>
      <c r="I38" s="217"/>
      <c r="J38" s="171"/>
      <c r="K38" s="158"/>
      <c r="L38" s="158"/>
      <c r="M38" s="123"/>
    </row>
    <row r="39" spans="1:13" x14ac:dyDescent="0.2">
      <c r="A39" s="98">
        <v>26</v>
      </c>
      <c r="B39" s="98"/>
      <c r="C39" s="237">
        <f>'[2]תהליך קו בוצה'!S27</f>
        <v>262</v>
      </c>
      <c r="D39" s="238"/>
      <c r="E39" s="229"/>
      <c r="F39" s="99"/>
      <c r="G39" s="196"/>
      <c r="H39" s="99"/>
      <c r="I39" s="217"/>
      <c r="J39" s="171"/>
      <c r="K39" s="158"/>
      <c r="L39" s="158"/>
      <c r="M39" s="123"/>
    </row>
    <row r="40" spans="1:13" x14ac:dyDescent="0.2">
      <c r="A40" s="98">
        <v>27</v>
      </c>
      <c r="B40" s="98"/>
      <c r="C40" s="243">
        <f>'[2]תהליך קו בוצה'!S28</f>
        <v>568</v>
      </c>
      <c r="D40" s="238"/>
      <c r="E40" s="229">
        <v>4.5999999999999999E-2</v>
      </c>
      <c r="F40" s="99"/>
      <c r="G40" s="230">
        <v>0.80700000000000005</v>
      </c>
      <c r="H40" s="99"/>
      <c r="I40" s="228">
        <v>0.193</v>
      </c>
      <c r="J40" s="171"/>
      <c r="K40" s="158"/>
      <c r="L40" s="158"/>
      <c r="M40" s="123"/>
    </row>
    <row r="41" spans="1:13" x14ac:dyDescent="0.2">
      <c r="A41" s="98">
        <v>28</v>
      </c>
      <c r="B41" s="98"/>
      <c r="C41" s="237">
        <f>'[2]תהליך קו בוצה'!S29</f>
        <v>424</v>
      </c>
      <c r="D41" s="238"/>
      <c r="E41" s="229"/>
      <c r="F41" s="99"/>
      <c r="G41" s="196"/>
      <c r="H41" s="99"/>
      <c r="I41" s="217"/>
      <c r="J41" s="171"/>
      <c r="K41" s="158"/>
      <c r="L41" s="158"/>
      <c r="M41" s="123"/>
    </row>
    <row r="42" spans="1:13" x14ac:dyDescent="0.2">
      <c r="A42" s="98">
        <v>29</v>
      </c>
      <c r="B42" s="98"/>
      <c r="C42" s="243">
        <f>'[2]תהליך קו בוצה'!S30</f>
        <v>183</v>
      </c>
      <c r="D42" s="238"/>
      <c r="E42" s="229"/>
      <c r="F42" s="99"/>
      <c r="G42" s="230"/>
      <c r="H42" s="99"/>
      <c r="I42" s="99"/>
      <c r="J42" s="171"/>
      <c r="K42" s="158"/>
      <c r="L42" s="158"/>
      <c r="M42" s="123"/>
    </row>
    <row r="43" spans="1:13" x14ac:dyDescent="0.2">
      <c r="A43" s="98">
        <v>30</v>
      </c>
      <c r="B43" s="98"/>
      <c r="C43" s="237">
        <f>'[2]תהליך קו בוצה'!S31</f>
        <v>571</v>
      </c>
      <c r="D43" s="238"/>
      <c r="E43" s="229"/>
      <c r="F43" s="99"/>
      <c r="G43" s="196"/>
      <c r="H43" s="99"/>
      <c r="I43" s="99"/>
      <c r="J43" s="171"/>
      <c r="K43" s="158"/>
      <c r="L43" s="158"/>
      <c r="M43" s="123"/>
    </row>
    <row r="44" spans="1:13" x14ac:dyDescent="0.2">
      <c r="A44" s="98">
        <v>31</v>
      </c>
      <c r="B44" s="98"/>
      <c r="C44" s="243">
        <f>'[2]תהליך קו בוצה'!S32</f>
        <v>264</v>
      </c>
      <c r="D44" s="238"/>
      <c r="E44" s="229"/>
      <c r="F44" s="99"/>
      <c r="G44" s="230"/>
      <c r="H44" s="99"/>
      <c r="I44" s="99"/>
      <c r="J44" s="214"/>
      <c r="K44" s="158"/>
      <c r="L44" s="158"/>
      <c r="M44" s="123"/>
    </row>
    <row r="45" spans="1:13" x14ac:dyDescent="0.2">
      <c r="A45" s="67" t="s">
        <v>14</v>
      </c>
      <c r="B45" s="100"/>
      <c r="C45" s="100">
        <f>COUNT(C14:C44)</f>
        <v>31</v>
      </c>
      <c r="D45" s="100"/>
      <c r="E45" s="100">
        <f>COUNT(E14:E44)</f>
        <v>3</v>
      </c>
      <c r="F45" s="100"/>
      <c r="G45" s="100">
        <f>COUNT(G14:G44)</f>
        <v>3</v>
      </c>
      <c r="H45" s="100"/>
      <c r="I45" s="100">
        <f>COUNT(I14:I44)</f>
        <v>3</v>
      </c>
      <c r="J45" s="100"/>
      <c r="K45" s="100">
        <f>COUNT(K14:K44)</f>
        <v>0</v>
      </c>
      <c r="L45" s="100"/>
      <c r="M45" s="123"/>
    </row>
    <row r="46" spans="1:13" x14ac:dyDescent="0.2">
      <c r="A46" s="101" t="s">
        <v>234</v>
      </c>
      <c r="B46" s="100"/>
      <c r="C46" s="68">
        <f>AVERAGE(C14:C44)</f>
        <v>333.67741935483872</v>
      </c>
      <c r="D46" s="100"/>
      <c r="E46" s="68">
        <f>AVERAGE(E14:E44)</f>
        <v>4.1666666666666664E-2</v>
      </c>
      <c r="F46" s="100"/>
      <c r="G46" s="68">
        <f>AVERAGE(G14:G44)</f>
        <v>0.81733333333333336</v>
      </c>
      <c r="H46" s="100"/>
      <c r="I46" s="68">
        <f>AVERAGE(I14:I44)</f>
        <v>0.18266666666666667</v>
      </c>
      <c r="J46" s="100"/>
      <c r="K46" s="68" t="e">
        <f>AVERAGE(K14:K44)</f>
        <v>#DIV/0!</v>
      </c>
      <c r="L46" s="100"/>
      <c r="M46" s="123"/>
    </row>
    <row r="47" spans="1:13" x14ac:dyDescent="0.2">
      <c r="A47" s="101" t="s">
        <v>16</v>
      </c>
      <c r="B47" s="100"/>
      <c r="C47" s="100">
        <f>MAX(C14:C44)</f>
        <v>594</v>
      </c>
      <c r="D47" s="100"/>
      <c r="E47" s="100">
        <f>MAX(E14:E44)</f>
        <v>4.5999999999999999E-2</v>
      </c>
      <c r="F47" s="100"/>
      <c r="G47" s="100">
        <f>MAX(G14:G44)</f>
        <v>0.82699999999999996</v>
      </c>
      <c r="H47" s="100"/>
      <c r="I47" s="100">
        <f>MAX(I14:I44)</f>
        <v>0.193</v>
      </c>
      <c r="J47" s="100"/>
      <c r="K47" s="100">
        <f>MAX(K14:K44)</f>
        <v>0</v>
      </c>
      <c r="L47" s="100"/>
      <c r="M47" s="123"/>
    </row>
    <row r="48" spans="1:13" x14ac:dyDescent="0.2">
      <c r="A48" s="101" t="s">
        <v>15</v>
      </c>
      <c r="B48" s="100"/>
      <c r="C48" s="100">
        <f>MIN(C14:C44)</f>
        <v>132</v>
      </c>
      <c r="D48" s="100"/>
      <c r="E48" s="100">
        <f>MIN(E14:E44)</f>
        <v>3.6999999999999998E-2</v>
      </c>
      <c r="F48" s="100"/>
      <c r="G48" s="100">
        <f>MIN(G14:G44)</f>
        <v>0.80700000000000005</v>
      </c>
      <c r="H48" s="100"/>
      <c r="I48" s="100">
        <f>MIN(I14:I44)</f>
        <v>0.17299999999999999</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8:D8"/>
    <mergeCell ref="E8:F8"/>
    <mergeCell ref="G8:H8"/>
    <mergeCell ref="I8:J8"/>
    <mergeCell ref="K8:L8"/>
    <mergeCell ref="C7:D7"/>
    <mergeCell ref="E7:F7"/>
    <mergeCell ref="G7:H7"/>
    <mergeCell ref="I7:J7"/>
    <mergeCell ref="K7:L7"/>
    <mergeCell ref="C6:D6"/>
    <mergeCell ref="E6:F6"/>
    <mergeCell ref="G6:H6"/>
    <mergeCell ref="I6:J6"/>
    <mergeCell ref="K6:L6"/>
    <mergeCell ref="C5:D5"/>
    <mergeCell ref="E5:F5"/>
    <mergeCell ref="G5:H5"/>
    <mergeCell ref="I5:J5"/>
    <mergeCell ref="K5:L5"/>
    <mergeCell ref="C4:D4"/>
    <mergeCell ref="E4:F4"/>
    <mergeCell ref="G4:H4"/>
    <mergeCell ref="I4:J4"/>
    <mergeCell ref="K4:L4"/>
  </mergeCells>
  <phoneticPr fontId="21" type="noConversion"/>
  <conditionalFormatting sqref="C45:L45">
    <cfRule type="cellIs" dxfId="1460" priority="1" stopIfTrue="1" operator="lessThan">
      <formula>C$8</formula>
    </cfRule>
  </conditionalFormatting>
  <conditionalFormatting sqref="C46 E46 G46 I46 K46">
    <cfRule type="cellIs" dxfId="1459"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Karina</cp:lastModifiedBy>
  <cp:lastPrinted>2019-12-10T11:21:06Z</cp:lastPrinted>
  <dcterms:created xsi:type="dcterms:W3CDTF">2002-08-29T07:01:57Z</dcterms:created>
  <dcterms:modified xsi:type="dcterms:W3CDTF">2019-12-10T12:19:13Z</dcterms:modified>
</cp:coreProperties>
</file>