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דיווחים לרשויות\2023\אפריל\"/>
    </mc:Choice>
  </mc:AlternateContent>
  <xr:revisionPtr revIDLastSave="0" documentId="8_{70437E72-7F52-48AD-9944-A49125CE8CCF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H11" i="1" l="1"/>
  <c r="H12" i="1" l="1"/>
  <c r="I13" i="1" l="1"/>
  <c r="I9" i="1" l="1"/>
  <c r="I10" i="1"/>
  <c r="I11" i="1"/>
  <c r="I12" i="1"/>
  <c r="I8" i="1"/>
  <c r="H9" i="1"/>
  <c r="H10" i="1"/>
</calcChain>
</file>

<file path=xl/sharedStrings.xml><?xml version="1.0" encoding="utf-8"?>
<sst xmlns="http://schemas.openxmlformats.org/spreadsheetml/2006/main" count="55" uniqueCount="27">
  <si>
    <t>TSS</t>
  </si>
  <si>
    <t>&lt;5</t>
  </si>
  <si>
    <t>ממוצע</t>
  </si>
  <si>
    <t>MAX</t>
  </si>
  <si>
    <t>ערכי תקן</t>
  </si>
  <si>
    <t>ערכי קולחים</t>
  </si>
  <si>
    <t>מג"ל</t>
  </si>
  <si>
    <t>יחידות</t>
  </si>
  <si>
    <t>COD</t>
  </si>
  <si>
    <t>BOD</t>
  </si>
  <si>
    <t>זרחן כללי</t>
  </si>
  <si>
    <t>חנקן אמוניאקלי</t>
  </si>
  <si>
    <t>חנקן כללי</t>
  </si>
  <si>
    <t>כלורידים</t>
  </si>
  <si>
    <t>קוליפורמים</t>
  </si>
  <si>
    <t>יח' ל-100 מל</t>
  </si>
  <si>
    <t>&lt;1</t>
  </si>
  <si>
    <t>דיגום איגוד</t>
  </si>
  <si>
    <t>נתרן</t>
  </si>
  <si>
    <t>תקלה בדיגום</t>
  </si>
  <si>
    <t>*30.4</t>
  </si>
  <si>
    <t>*</t>
  </si>
  <si>
    <t>המעבדה המוסמכת לא עבדה במהלך חו"המ ועל כן התקבלו תוצאות של המעבדה הפנימית במט"ש חתומות ע"י מנהל המתקן</t>
  </si>
  <si>
    <t>בדיקת איכות קולחים בהתאם לתקנות- חודש אפריל</t>
  </si>
  <si>
    <t>ערך הקנס:</t>
  </si>
  <si>
    <r>
      <t>(16.5-15)</t>
    </r>
    <r>
      <rPr>
        <sz val="11"/>
        <color theme="1"/>
        <rFont val="Arial"/>
        <family val="2"/>
      </rPr>
      <t>÷</t>
    </r>
    <r>
      <rPr>
        <sz val="11"/>
        <color theme="1"/>
        <rFont val="Arial"/>
        <family val="2"/>
        <charset val="177"/>
      </rPr>
      <t>100</t>
    </r>
    <r>
      <rPr>
        <sz val="11"/>
        <color theme="1"/>
        <rFont val="Arial"/>
        <family val="2"/>
      </rPr>
      <t>×</t>
    </r>
    <r>
      <rPr>
        <sz val="11"/>
        <color theme="1"/>
        <rFont val="Arial"/>
        <family val="2"/>
        <charset val="177"/>
      </rPr>
      <t>67,411+(15.2-15)÷100×70,743</t>
    </r>
    <r>
      <rPr>
        <sz val="11"/>
        <color theme="1"/>
        <rFont val="Arial"/>
        <family val="2"/>
      </rPr>
      <t>═1,152.65</t>
    </r>
  </si>
  <si>
    <t>ניתן לראות כי הייתה חריגה קלה בערך החנקן האמוניקאלי המקסילמלי בדיגום מיום ה17.4, וביום ה-3.4
אם זאת לא הייתה חריגה מיתר הפרמטרים,ריכוז החמצן היה כנדרש ולא היה שום אירוע חריג באותו היום.
החריגה מערך הנתקן אינה קשורה לתהליך הטיהור אלה לאיכות השפכים הנכנסים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</si>
</sst>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0" fontId="0" fillId="3" borderId="1" xfId="0" applyFill="1" applyBorder="1"/>
    <xf numFmtId="43" fontId="0" fillId="3" borderId="1" xfId="1" applyFont="1" applyFill="1" applyBorder="1"/>
    <xf numFmtId="0" fontId="2" fillId="0" borderId="0" xfId="0" applyFont="1"/>
    <xf numFmtId="43" fontId="2" fillId="0" borderId="0" xfId="0" applyNumberFormat="1" applyFont="1"/>
    <xf numFmtId="43" fontId="4" fillId="3" borderId="1" xfId="1" applyFont="1" applyFill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/>
    <xf numFmtId="0" fontId="6" fillId="0" borderId="0" xfId="0" applyFont="1" applyAlignment="1">
      <alignment horizontal="center" wrapText="1"/>
    </xf>
    <xf numFmtId="164" fontId="0" fillId="0" borderId="0" xfId="1" applyNumberFormat="1" applyFont="1"/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rightToLeft="1" tabSelected="1" workbookViewId="0">
      <selection activeCell="D14" sqref="D14"/>
    </sheetView>
  </sheetViews>
  <sheetFormatPr defaultRowHeight="14.25" x14ac:dyDescent="0.2"/>
  <cols>
    <col min="1" max="1" width="9" style="9"/>
    <col min="2" max="3" width="11.875" customWidth="1"/>
    <col min="4" max="4" width="11" customWidth="1"/>
    <col min="5" max="5" width="9.875" bestFit="1" customWidth="1"/>
    <col min="8" max="8" width="12.625" customWidth="1"/>
    <col min="9" max="9" width="13.75" customWidth="1"/>
    <col min="10" max="10" width="9.875" bestFit="1" customWidth="1"/>
    <col min="13" max="13" width="9.875" bestFit="1" customWidth="1"/>
  </cols>
  <sheetData>
    <row r="1" spans="1:13" ht="15" x14ac:dyDescent="0.25">
      <c r="A1" s="7" t="s">
        <v>23</v>
      </c>
      <c r="M1" s="10"/>
    </row>
    <row r="3" spans="1:13" ht="15" x14ac:dyDescent="0.25">
      <c r="A3" s="8"/>
      <c r="B3" s="18" t="s">
        <v>7</v>
      </c>
      <c r="C3" s="4"/>
      <c r="D3" s="18">
        <v>17.399999999999999</v>
      </c>
      <c r="E3" s="18">
        <v>24.4</v>
      </c>
      <c r="F3" s="18" t="s">
        <v>20</v>
      </c>
      <c r="G3" s="4" t="s">
        <v>17</v>
      </c>
      <c r="H3" s="20" t="s">
        <v>5</v>
      </c>
      <c r="I3" s="20"/>
      <c r="J3" s="20" t="s">
        <v>4</v>
      </c>
      <c r="K3" s="20"/>
    </row>
    <row r="4" spans="1:13" ht="15" x14ac:dyDescent="0.25">
      <c r="A4" s="8"/>
      <c r="B4" s="19" t="s">
        <v>7</v>
      </c>
      <c r="C4" s="5">
        <v>3.4</v>
      </c>
      <c r="D4" s="19"/>
      <c r="E4" s="19"/>
      <c r="F4" s="19"/>
      <c r="G4" s="5">
        <v>17.399999999999999</v>
      </c>
      <c r="H4" s="2" t="s">
        <v>2</v>
      </c>
      <c r="I4" s="2" t="s">
        <v>3</v>
      </c>
      <c r="J4" s="2" t="s">
        <v>2</v>
      </c>
      <c r="K4" s="2" t="s">
        <v>3</v>
      </c>
    </row>
    <row r="5" spans="1:13" ht="14.25" customHeight="1" x14ac:dyDescent="0.2">
      <c r="A5" s="8" t="s">
        <v>0</v>
      </c>
      <c r="B5" s="1" t="s">
        <v>6</v>
      </c>
      <c r="C5" s="1" t="s">
        <v>1</v>
      </c>
      <c r="D5" s="1" t="s">
        <v>1</v>
      </c>
      <c r="E5" s="1" t="s">
        <v>1</v>
      </c>
      <c r="F5" s="1">
        <v>2</v>
      </c>
      <c r="G5" s="1">
        <v>6</v>
      </c>
      <c r="H5" s="1" t="s">
        <v>1</v>
      </c>
      <c r="I5" s="1" t="s">
        <v>1</v>
      </c>
      <c r="J5" s="1">
        <v>10</v>
      </c>
      <c r="K5" s="1">
        <v>15</v>
      </c>
    </row>
    <row r="6" spans="1:13" x14ac:dyDescent="0.2">
      <c r="A6" s="8" t="s">
        <v>8</v>
      </c>
      <c r="B6" s="1" t="s">
        <v>6</v>
      </c>
      <c r="C6" s="1">
        <v>41</v>
      </c>
      <c r="D6" s="1">
        <v>35</v>
      </c>
      <c r="E6" s="1">
        <v>33</v>
      </c>
      <c r="F6" s="1">
        <v>21</v>
      </c>
      <c r="G6" s="1">
        <v>42</v>
      </c>
      <c r="H6" s="6">
        <f>AVERAGE(C6:G6)</f>
        <v>34.4</v>
      </c>
      <c r="I6" s="1">
        <f>MAX(C6:G6)</f>
        <v>42</v>
      </c>
      <c r="J6" s="1">
        <v>100</v>
      </c>
      <c r="K6" s="1">
        <v>150</v>
      </c>
    </row>
    <row r="7" spans="1:13" x14ac:dyDescent="0.2">
      <c r="A7" s="8" t="s">
        <v>9</v>
      </c>
      <c r="B7" s="1" t="s">
        <v>6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19</v>
      </c>
      <c r="H7" s="1" t="s">
        <v>1</v>
      </c>
      <c r="I7" s="1">
        <v>5</v>
      </c>
      <c r="J7" s="1">
        <v>10</v>
      </c>
      <c r="K7" s="1">
        <v>15</v>
      </c>
    </row>
    <row r="8" spans="1:13" x14ac:dyDescent="0.2">
      <c r="A8" s="8" t="s">
        <v>10</v>
      </c>
      <c r="B8" s="1" t="s">
        <v>6</v>
      </c>
      <c r="C8" s="1">
        <v>4.5</v>
      </c>
      <c r="D8" s="1" t="s">
        <v>16</v>
      </c>
      <c r="E8" s="1" t="s">
        <v>16</v>
      </c>
      <c r="F8" s="1">
        <v>0.7</v>
      </c>
      <c r="G8" s="1">
        <v>6.23</v>
      </c>
      <c r="H8" s="1" t="s">
        <v>16</v>
      </c>
      <c r="I8" s="1">
        <f>MAX(C8:G8)</f>
        <v>6.23</v>
      </c>
      <c r="J8" s="3">
        <v>5</v>
      </c>
      <c r="K8" s="3">
        <v>7</v>
      </c>
    </row>
    <row r="9" spans="1:13" x14ac:dyDescent="0.2">
      <c r="A9" s="8" t="s">
        <v>11</v>
      </c>
      <c r="B9" s="1" t="s">
        <v>6</v>
      </c>
      <c r="C9" s="21">
        <v>15.2</v>
      </c>
      <c r="D9" s="21">
        <v>16.5</v>
      </c>
      <c r="E9" s="1">
        <v>2.2999999999999998</v>
      </c>
      <c r="F9" s="1">
        <v>0.4</v>
      </c>
      <c r="G9" s="1">
        <v>6.32</v>
      </c>
      <c r="H9" s="6">
        <f t="shared" ref="H9:H10" si="0">AVERAGE(C9:G9)</f>
        <v>8.1440000000000001</v>
      </c>
      <c r="I9" s="1">
        <f t="shared" ref="I9:I12" si="1">MAX(C9:G9)</f>
        <v>16.5</v>
      </c>
      <c r="J9" s="1">
        <v>10</v>
      </c>
      <c r="K9" s="1">
        <v>15</v>
      </c>
    </row>
    <row r="10" spans="1:13" x14ac:dyDescent="0.2">
      <c r="A10" s="8" t="s">
        <v>12</v>
      </c>
      <c r="B10" s="1" t="s">
        <v>6</v>
      </c>
      <c r="C10" s="1">
        <v>28</v>
      </c>
      <c r="D10" s="1">
        <v>18.2</v>
      </c>
      <c r="E10" s="1" t="s">
        <v>1</v>
      </c>
      <c r="F10" s="1">
        <v>12.9</v>
      </c>
      <c r="G10" s="1">
        <v>10</v>
      </c>
      <c r="H10" s="6">
        <f t="shared" si="0"/>
        <v>17.274999999999999</v>
      </c>
      <c r="I10" s="1">
        <f t="shared" si="1"/>
        <v>28</v>
      </c>
      <c r="J10" s="3">
        <v>25</v>
      </c>
      <c r="K10" s="3">
        <v>35</v>
      </c>
    </row>
    <row r="11" spans="1:13" x14ac:dyDescent="0.2">
      <c r="A11" s="8" t="s">
        <v>13</v>
      </c>
      <c r="B11" s="1" t="s">
        <v>6</v>
      </c>
      <c r="C11" s="1">
        <v>232.4</v>
      </c>
      <c r="D11" s="1">
        <v>132.1</v>
      </c>
      <c r="E11" s="1">
        <v>171.2</v>
      </c>
      <c r="F11" s="1"/>
      <c r="G11" s="1">
        <v>205</v>
      </c>
      <c r="H11" s="12">
        <f>AVERAGE(C11:G11)</f>
        <v>185.17500000000001</v>
      </c>
      <c r="I11" s="11">
        <f t="shared" si="1"/>
        <v>232.4</v>
      </c>
      <c r="J11" s="1">
        <v>250</v>
      </c>
      <c r="K11" s="1">
        <v>280</v>
      </c>
    </row>
    <row r="12" spans="1:13" x14ac:dyDescent="0.2">
      <c r="A12" s="8" t="s">
        <v>18</v>
      </c>
      <c r="B12" s="1" t="s">
        <v>6</v>
      </c>
      <c r="C12" s="1">
        <v>130.97</v>
      </c>
      <c r="D12" s="1">
        <v>78.650000000000006</v>
      </c>
      <c r="E12" s="1">
        <v>155.47</v>
      </c>
      <c r="F12" s="1"/>
      <c r="G12" s="1">
        <v>151.88</v>
      </c>
      <c r="H12" s="15">
        <f>AVERAGE(C12:G12)</f>
        <v>129.24250000000001</v>
      </c>
      <c r="I12" s="21">
        <f t="shared" si="1"/>
        <v>155.47</v>
      </c>
      <c r="J12" s="1">
        <v>150</v>
      </c>
      <c r="K12" s="1">
        <v>200</v>
      </c>
    </row>
    <row r="13" spans="1:13" x14ac:dyDescent="0.2">
      <c r="A13" s="8" t="s">
        <v>14</v>
      </c>
      <c r="B13" s="1" t="s">
        <v>15</v>
      </c>
      <c r="C13" s="1" t="s">
        <v>16</v>
      </c>
      <c r="D13" s="1">
        <v>4</v>
      </c>
      <c r="E13" s="1">
        <v>3</v>
      </c>
      <c r="F13" s="1" t="s">
        <v>16</v>
      </c>
      <c r="G13" s="1" t="s">
        <v>16</v>
      </c>
      <c r="H13" s="6">
        <v>6.44</v>
      </c>
      <c r="I13" s="3">
        <f>MAX(C13:G14)</f>
        <v>4</v>
      </c>
      <c r="J13" s="1">
        <v>10</v>
      </c>
      <c r="K13" s="1">
        <v>50</v>
      </c>
    </row>
    <row r="14" spans="1:13" x14ac:dyDescent="0.2">
      <c r="C14" s="1" t="s">
        <v>16</v>
      </c>
      <c r="D14" s="1">
        <v>1</v>
      </c>
      <c r="E14" s="1" t="s">
        <v>16</v>
      </c>
      <c r="F14" s="1" t="s">
        <v>16</v>
      </c>
      <c r="G14" s="1"/>
    </row>
    <row r="16" spans="1:13" ht="15" x14ac:dyDescent="0.25">
      <c r="B16" t="s">
        <v>21</v>
      </c>
      <c r="C16" t="s">
        <v>22</v>
      </c>
      <c r="E16" s="13"/>
      <c r="F16" s="13"/>
      <c r="G16" s="13"/>
      <c r="H16" s="13"/>
      <c r="I16" s="14"/>
      <c r="J16" s="13"/>
    </row>
    <row r="17" spans="1:11" ht="15" customHeight="1" x14ac:dyDescent="0.2">
      <c r="B17" s="22" t="s">
        <v>26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">
      <c r="A19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8.25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x14ac:dyDescent="0.25">
      <c r="B22" s="16"/>
    </row>
    <row r="23" spans="1:11" ht="15" x14ac:dyDescent="0.25">
      <c r="B23" s="16"/>
    </row>
    <row r="24" spans="1:11" x14ac:dyDescent="0.2">
      <c r="D24" t="s">
        <v>24</v>
      </c>
      <c r="G24" s="23"/>
      <c r="H24" s="24"/>
      <c r="I24" s="26" t="s">
        <v>25</v>
      </c>
    </row>
    <row r="25" spans="1:11" x14ac:dyDescent="0.2">
      <c r="I25" s="25"/>
    </row>
  </sheetData>
  <mergeCells count="7">
    <mergeCell ref="B17:K21"/>
    <mergeCell ref="B3:B4"/>
    <mergeCell ref="J3:K3"/>
    <mergeCell ref="H3:I3"/>
    <mergeCell ref="D3:D4"/>
    <mergeCell ref="E3:E4"/>
    <mergeCell ref="F3:F4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2023-05-21T07:07:42Z</cp:lastPrinted>
  <dcterms:created xsi:type="dcterms:W3CDTF">2019-09-15T03:37:12Z</dcterms:created>
  <dcterms:modified xsi:type="dcterms:W3CDTF">2023-05-21T07:16:46Z</dcterms:modified>
</cp:coreProperties>
</file>