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G:\תיקיות אחסון שיתופי\משרד\לקוחות\איגוד ערים איילון\מכרזים\2024\מכרז 3.2024 שירותי דיגום ובדיקות מעבדה\"/>
    </mc:Choice>
  </mc:AlternateContent>
  <xr:revisionPtr revIDLastSave="0" documentId="8_{39E6CC02-3600-4990-9C6E-5E1A9C6CB3D9}" xr6:coauthVersionLast="47" xr6:coauthVersionMax="47" xr10:uidLastSave="{00000000-0000-0000-0000-000000000000}"/>
  <bookViews>
    <workbookView xWindow="-120" yWindow="-120" windowWidth="29040" windowHeight="15720" tabRatio="819" activeTab="1" xr2:uid="{B834277C-4ACF-4149-B891-06A81CAFBF91}"/>
  </bookViews>
  <sheets>
    <sheet name="כללי; הנחיות" sheetId="12" r:id="rId1"/>
    <sheet name="הצעת מחיר; שוטפות" sheetId="11" r:id="rId2"/>
    <sheet name="הצעת מחיר; פיילוט" sheetId="14" r:id="rId3"/>
    <sheet name="ריכוז דיגום שוטף" sheetId="10" r:id="rId4"/>
    <sheet name="רכוז בדיקות פיילוטים" sheetId="4" r:id="rId5"/>
    <sheet name="IFAS שפכים למלות" sheetId="1" r:id="rId6"/>
    <sheet name="IFAS קולחים ראשוניים למלות" sheetId="16" r:id="rId7"/>
    <sheet name="למלות קולחים ראשוניים" sheetId="8" r:id="rId8"/>
    <sheet name="למלות קולחים ראשוניים - ייחוס" sheetId="2" r:id="rId9"/>
    <sheet name="למלות בוצה" sheetId="9" r:id="rId10"/>
    <sheet name="IFAS אגני האיוור" sheetId="17" r:id="rId11"/>
    <sheet name="IFAS אגני האיוור; שיקוע" sheetId="3" r:id="rId12"/>
    <sheet name="IFAS קולחים שלישוניים" sheetId="7" r:id="rId13"/>
    <sheet name="מפת בדיקות" sheetId="15" r:id="rId14"/>
  </sheets>
  <definedNames>
    <definedName name="_xlnm.Print_Area" localSheetId="10">'IFAS אגני האיוור'!$B$5:$R$128</definedName>
    <definedName name="_xlnm.Print_Area" localSheetId="11">'IFAS אגני האיוור; שיקוע'!$B$5:$R$128</definedName>
    <definedName name="_xlnm.Print_Area" localSheetId="6">'IFAS קולחים ראשוניים למלות'!$B$5:$S$130</definedName>
    <definedName name="_xlnm.Print_Area" localSheetId="12">'IFAS קולחים שלישוניים'!$B$5:$R$128</definedName>
    <definedName name="_xlnm.Print_Area" localSheetId="5">'IFAS שפכים למלות'!$B$3:$W$128</definedName>
    <definedName name="_xlnm.Print_Area" localSheetId="2">'הצעת מחיר; פיילוט'!$A$1:$G$39</definedName>
    <definedName name="_xlnm.Print_Area" localSheetId="1">'הצעת מחיר; שוטפות'!$A$1:$G$130</definedName>
    <definedName name="_xlnm.Print_Area" localSheetId="0">'כללי; הנחיות'!$A$1:$K$45</definedName>
    <definedName name="_xlnm.Print_Area" localSheetId="9">'למלות בוצה'!$B$5:$S$38</definedName>
    <definedName name="_xlnm.Print_Area" localSheetId="7">'למלות קולחים ראשוניים'!$B$5:$S$40</definedName>
    <definedName name="_xlnm.Print_Area" localSheetId="8">'למלות קולחים ראשוניים - ייחוס'!$B$5:$U$38</definedName>
    <definedName name="_xlnm.Print_Area" localSheetId="3">'ריכוז דיגום שוטף'!$A$1:$N$163</definedName>
    <definedName name="_xlnm.Print_Area" localSheetId="4">'רכוז בדיקות פיילוטים'!$A$1:$T$35</definedName>
    <definedName name="_xlnm.Print_Titles" localSheetId="1">'הצעת מחיר; שוטפות'!$1:$5</definedName>
    <definedName name="_xlnm.Print_Titles" localSheetId="3">'ריכוז דיגום שוטף'!$1:$4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4" l="1"/>
  <c r="F24" i="14"/>
  <c r="F25" i="14"/>
  <c r="F26" i="14"/>
  <c r="F27" i="14"/>
  <c r="F29" i="14"/>
  <c r="F33" i="14"/>
  <c r="F22" i="11"/>
  <c r="D30" i="14"/>
  <c r="F30" i="14" s="1"/>
  <c r="D31" i="14"/>
  <c r="F31" i="14" s="1"/>
  <c r="G98" i="10"/>
  <c r="D98" i="10"/>
  <c r="F52" i="11"/>
  <c r="I98" i="10" s="1"/>
  <c r="D56" i="10"/>
  <c r="D37" i="10"/>
  <c r="G38" i="10"/>
  <c r="D38" i="10"/>
  <c r="F61" i="11"/>
  <c r="I38" i="10" s="1"/>
  <c r="G35" i="10"/>
  <c r="D35" i="10"/>
  <c r="G22" i="10"/>
  <c r="D22" i="10"/>
  <c r="J98" i="10" l="1"/>
  <c r="K98" i="10"/>
  <c r="J38" i="10"/>
  <c r="K38" i="10"/>
  <c r="D17" i="10"/>
  <c r="D52" i="10"/>
  <c r="D104" i="10"/>
  <c r="G104" i="10"/>
  <c r="D93" i="10"/>
  <c r="D92" i="10"/>
  <c r="D91" i="10"/>
  <c r="D90" i="10"/>
  <c r="D89" i="10"/>
  <c r="D50" i="10"/>
  <c r="D49" i="10"/>
  <c r="D48" i="10"/>
  <c r="D47" i="10"/>
  <c r="D43" i="10"/>
  <c r="D41" i="10"/>
  <c r="D34" i="10"/>
  <c r="D30" i="10"/>
  <c r="D27" i="10"/>
  <c r="D24" i="10"/>
  <c r="L98" i="10" l="1"/>
  <c r="M98" i="10" s="1"/>
  <c r="L38" i="10"/>
  <c r="M38" i="10" s="1"/>
  <c r="D23" i="10"/>
  <c r="D20" i="10"/>
  <c r="D21" i="10"/>
  <c r="D40" i="10"/>
  <c r="G23" i="10"/>
  <c r="G24" i="10"/>
  <c r="G25" i="10"/>
  <c r="G26" i="10"/>
  <c r="G27" i="10"/>
  <c r="G40" i="10"/>
  <c r="D34" i="14"/>
  <c r="F34" i="14" s="1"/>
  <c r="G149" i="10"/>
  <c r="G148" i="10"/>
  <c r="G147" i="10"/>
  <c r="G146" i="10"/>
  <c r="G145" i="10"/>
  <c r="G144" i="10"/>
  <c r="G143" i="10"/>
  <c r="G142" i="10"/>
  <c r="G141" i="10"/>
  <c r="G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3" i="10"/>
  <c r="G102" i="10"/>
  <c r="G101" i="10"/>
  <c r="G100" i="10"/>
  <c r="G99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39" i="10"/>
  <c r="G37" i="10"/>
  <c r="G36" i="10"/>
  <c r="G34" i="10"/>
  <c r="G33" i="10"/>
  <c r="G32" i="10"/>
  <c r="G31" i="10"/>
  <c r="G30" i="10"/>
  <c r="G29" i="10"/>
  <c r="G28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3" i="10"/>
  <c r="D102" i="10"/>
  <c r="D101" i="10"/>
  <c r="D100" i="10"/>
  <c r="D99" i="10"/>
  <c r="D97" i="10"/>
  <c r="D96" i="10"/>
  <c r="D95" i="10"/>
  <c r="D94" i="10"/>
  <c r="D58" i="10"/>
  <c r="D57" i="10"/>
  <c r="D55" i="10"/>
  <c r="D54" i="10"/>
  <c r="D53" i="10"/>
  <c r="D51" i="10"/>
  <c r="D46" i="10"/>
  <c r="D45" i="10"/>
  <c r="D44" i="10"/>
  <c r="D42" i="10"/>
  <c r="D39" i="10"/>
  <c r="D36" i="10"/>
  <c r="D31" i="10"/>
  <c r="D29" i="10"/>
  <c r="D28" i="10"/>
  <c r="D25" i="10"/>
  <c r="D19" i="10"/>
  <c r="D18" i="10"/>
  <c r="D16" i="10"/>
  <c r="D15" i="10"/>
  <c r="D14" i="10"/>
  <c r="D13" i="10"/>
  <c r="D12" i="10"/>
  <c r="D11" i="10"/>
  <c r="D10" i="10"/>
  <c r="D9" i="10"/>
  <c r="D8" i="10"/>
  <c r="D7" i="10"/>
  <c r="D37" i="14"/>
  <c r="F37" i="14" s="1"/>
  <c r="D36" i="14"/>
  <c r="F36" i="14" s="1"/>
  <c r="D32" i="14"/>
  <c r="F32" i="14" s="1"/>
  <c r="G150" i="10" l="1"/>
  <c r="G161" i="10" s="1"/>
  <c r="G162" i="10" s="1"/>
  <c r="F150" i="10"/>
  <c r="G160" i="10" s="1"/>
  <c r="E150" i="10"/>
  <c r="G159" i="10" s="1"/>
  <c r="D28" i="14"/>
  <c r="F28" i="14" s="1"/>
  <c r="D23" i="14"/>
  <c r="F23" i="14" s="1"/>
  <c r="D21" i="14"/>
  <c r="F21" i="14" s="1"/>
  <c r="D20" i="14"/>
  <c r="F20" i="14" s="1"/>
  <c r="D19" i="14"/>
  <c r="F19" i="14" s="1"/>
  <c r="F99" i="11"/>
  <c r="F68" i="11"/>
  <c r="F65" i="11"/>
  <c r="F54" i="11"/>
  <c r="F55" i="11"/>
  <c r="F56" i="11"/>
  <c r="F57" i="11"/>
  <c r="F58" i="11"/>
  <c r="F59" i="11"/>
  <c r="F60" i="11"/>
  <c r="F62" i="11"/>
  <c r="F63" i="11"/>
  <c r="F64" i="11"/>
  <c r="F53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R20" i="4" s="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1" i="11"/>
  <c r="I117" i="10" l="1"/>
  <c r="J117" i="10" s="1"/>
  <c r="I108" i="10"/>
  <c r="J108" i="10" s="1"/>
  <c r="I103" i="10"/>
  <c r="K103" i="10" s="1"/>
  <c r="I35" i="10"/>
  <c r="J35" i="10" s="1"/>
  <c r="I22" i="10"/>
  <c r="J22" i="10" s="1"/>
  <c r="I110" i="10"/>
  <c r="J110" i="10" s="1"/>
  <c r="I107" i="10"/>
  <c r="K107" i="10" s="1"/>
  <c r="I28" i="10"/>
  <c r="K28" i="10" s="1"/>
  <c r="I118" i="10"/>
  <c r="J118" i="10" s="1"/>
  <c r="I31" i="10"/>
  <c r="K31" i="10" s="1"/>
  <c r="I58" i="10"/>
  <c r="J58" i="10" s="1"/>
  <c r="I94" i="10"/>
  <c r="K94" i="10" s="1"/>
  <c r="I24" i="10"/>
  <c r="J24" i="10" s="1"/>
  <c r="I37" i="10"/>
  <c r="J37" i="10" s="1"/>
  <c r="I36" i="10"/>
  <c r="J36" i="10" s="1"/>
  <c r="I99" i="10"/>
  <c r="J99" i="10" s="1"/>
  <c r="I45" i="10"/>
  <c r="J45" i="10" s="1"/>
  <c r="I54" i="10"/>
  <c r="J54" i="10" s="1"/>
  <c r="I111" i="10"/>
  <c r="J111" i="10" s="1"/>
  <c r="I109" i="10"/>
  <c r="K109" i="10" s="1"/>
  <c r="I112" i="10"/>
  <c r="K112" i="10" s="1"/>
  <c r="I29" i="10"/>
  <c r="K29" i="10" s="1"/>
  <c r="I95" i="10"/>
  <c r="K95" i="10" s="1"/>
  <c r="I91" i="10"/>
  <c r="K91" i="10" s="1"/>
  <c r="I55" i="10"/>
  <c r="J55" i="10" s="1"/>
  <c r="I56" i="10"/>
  <c r="J56" i="10" s="1"/>
  <c r="I17" i="10"/>
  <c r="J17" i="10" s="1"/>
  <c r="I101" i="10"/>
  <c r="J101" i="10" s="1"/>
  <c r="I14" i="10"/>
  <c r="K14" i="10" s="1"/>
  <c r="I46" i="10"/>
  <c r="J46" i="10" s="1"/>
  <c r="I96" i="10"/>
  <c r="K96" i="10" s="1"/>
  <c r="I119" i="10"/>
  <c r="K119" i="10" s="1"/>
  <c r="I39" i="10"/>
  <c r="K39" i="10" s="1"/>
  <c r="I52" i="10"/>
  <c r="J52" i="10" s="1"/>
  <c r="I25" i="10"/>
  <c r="I104" i="10"/>
  <c r="I23" i="10"/>
  <c r="K23" i="10" s="1"/>
  <c r="I53" i="10"/>
  <c r="K53" i="10" s="1"/>
  <c r="I40" i="10"/>
  <c r="J40" i="10" s="1"/>
  <c r="I11" i="10"/>
  <c r="J11" i="10" s="1"/>
  <c r="I44" i="10"/>
  <c r="J44" i="10" s="1"/>
  <c r="I18" i="10"/>
  <c r="I113" i="10"/>
  <c r="I115" i="10"/>
  <c r="I50" i="10"/>
  <c r="I34" i="10"/>
  <c r="I9" i="10"/>
  <c r="I43" i="10"/>
  <c r="I114" i="10"/>
  <c r="I19" i="10"/>
  <c r="I93" i="10"/>
  <c r="I21" i="10"/>
  <c r="I48" i="10"/>
  <c r="I8" i="10"/>
  <c r="I10" i="10"/>
  <c r="I27" i="10"/>
  <c r="I106" i="10"/>
  <c r="I51" i="10"/>
  <c r="I100" i="10"/>
  <c r="I89" i="10"/>
  <c r="I41" i="10"/>
  <c r="I13" i="10"/>
  <c r="I90" i="10"/>
  <c r="I47" i="10"/>
  <c r="I16" i="10"/>
  <c r="I116" i="10"/>
  <c r="I42" i="10"/>
  <c r="I49" i="10"/>
  <c r="I30" i="10"/>
  <c r="I105" i="10"/>
  <c r="I12" i="10"/>
  <c r="I15" i="10"/>
  <c r="I97" i="10"/>
  <c r="I102" i="10"/>
  <c r="I57" i="10"/>
  <c r="I7" i="10"/>
  <c r="I92" i="10"/>
  <c r="I20" i="10"/>
  <c r="K117" i="10" l="1"/>
  <c r="L117" i="10" s="1"/>
  <c r="M117" i="10" s="1"/>
  <c r="J94" i="10"/>
  <c r="K111" i="10"/>
  <c r="K99" i="10"/>
  <c r="L99" i="10" s="1"/>
  <c r="M99" i="10" s="1"/>
  <c r="J107" i="10"/>
  <c r="L107" i="10" s="1"/>
  <c r="M107" i="10" s="1"/>
  <c r="K56" i="10"/>
  <c r="L56" i="10" s="1"/>
  <c r="M56" i="10" s="1"/>
  <c r="K46" i="10"/>
  <c r="L46" i="10" s="1"/>
  <c r="M46" i="10" s="1"/>
  <c r="K37" i="10"/>
  <c r="K54" i="10"/>
  <c r="L54" i="10" s="1"/>
  <c r="M54" i="10" s="1"/>
  <c r="J31" i="10"/>
  <c r="L31" i="10" s="1"/>
  <c r="M31" i="10" s="1"/>
  <c r="K17" i="10"/>
  <c r="L17" i="10" s="1"/>
  <c r="M17" i="10" s="1"/>
  <c r="J109" i="10"/>
  <c r="L109" i="10" s="1"/>
  <c r="M109" i="10" s="1"/>
  <c r="J29" i="10"/>
  <c r="L29" i="10" s="1"/>
  <c r="M29" i="10" s="1"/>
  <c r="J103" i="10"/>
  <c r="K22" i="10"/>
  <c r="L22" i="10" s="1"/>
  <c r="M22" i="10" s="1"/>
  <c r="J112" i="10"/>
  <c r="L112" i="10" s="1"/>
  <c r="M112" i="10" s="1"/>
  <c r="J14" i="10"/>
  <c r="L14" i="10" s="1"/>
  <c r="M14" i="10" s="1"/>
  <c r="J28" i="10"/>
  <c r="L28" i="10" s="1"/>
  <c r="M28" i="10" s="1"/>
  <c r="J96" i="10"/>
  <c r="L96" i="10" s="1"/>
  <c r="M96" i="10" s="1"/>
  <c r="K45" i="10"/>
  <c r="L45" i="10" s="1"/>
  <c r="M45" i="10" s="1"/>
  <c r="K24" i="10"/>
  <c r="L24" i="10" s="1"/>
  <c r="M24" i="10" s="1"/>
  <c r="K108" i="10"/>
  <c r="L108" i="10" s="1"/>
  <c r="M108" i="10" s="1"/>
  <c r="K118" i="10"/>
  <c r="L118" i="10" s="1"/>
  <c r="M118" i="10" s="1"/>
  <c r="K101" i="10"/>
  <c r="L101" i="10" s="1"/>
  <c r="M101" i="10" s="1"/>
  <c r="J119" i="10"/>
  <c r="L119" i="10" s="1"/>
  <c r="M119" i="10" s="1"/>
  <c r="J95" i="10"/>
  <c r="L95" i="10" s="1"/>
  <c r="M95" i="10" s="1"/>
  <c r="K55" i="10"/>
  <c r="L55" i="10" s="1"/>
  <c r="M55" i="10" s="1"/>
  <c r="K36" i="10"/>
  <c r="L36" i="10" s="1"/>
  <c r="M36" i="10" s="1"/>
  <c r="K58" i="10"/>
  <c r="L58" i="10" s="1"/>
  <c r="M58" i="10" s="1"/>
  <c r="K110" i="10"/>
  <c r="L110" i="10" s="1"/>
  <c r="M110" i="10" s="1"/>
  <c r="K35" i="10"/>
  <c r="L35" i="10" s="1"/>
  <c r="M35" i="10" s="1"/>
  <c r="J39" i="10"/>
  <c r="L39" i="10" s="1"/>
  <c r="M39" i="10" s="1"/>
  <c r="K52" i="10"/>
  <c r="L52" i="10" s="1"/>
  <c r="M52" i="10" s="1"/>
  <c r="J91" i="10"/>
  <c r="L91" i="10" s="1"/>
  <c r="M91" i="10" s="1"/>
  <c r="J53" i="10"/>
  <c r="L53" i="10" s="1"/>
  <c r="M53" i="10" s="1"/>
  <c r="J104" i="10"/>
  <c r="K104" i="10"/>
  <c r="J23" i="10"/>
  <c r="L23" i="10" s="1"/>
  <c r="M23" i="10" s="1"/>
  <c r="K40" i="10"/>
  <c r="L40" i="10" s="1"/>
  <c r="M40" i="10" s="1"/>
  <c r="L94" i="10"/>
  <c r="M94" i="10" s="1"/>
  <c r="K11" i="10"/>
  <c r="L11" i="10" s="1"/>
  <c r="M11" i="10" s="1"/>
  <c r="K44" i="10"/>
  <c r="L44" i="10" s="1"/>
  <c r="M44" i="10" s="1"/>
  <c r="J26" i="10"/>
  <c r="K26" i="10"/>
  <c r="J25" i="10"/>
  <c r="K25" i="10"/>
  <c r="L103" i="10"/>
  <c r="M103" i="10" s="1"/>
  <c r="L111" i="10"/>
  <c r="M111" i="10" s="1"/>
  <c r="J7" i="10"/>
  <c r="K7" i="10"/>
  <c r="J102" i="10"/>
  <c r="K102" i="10"/>
  <c r="J49" i="10"/>
  <c r="K49" i="10"/>
  <c r="K16" i="10"/>
  <c r="J16" i="10"/>
  <c r="J41" i="10"/>
  <c r="K41" i="10"/>
  <c r="J10" i="10"/>
  <c r="K10" i="10"/>
  <c r="K48" i="10"/>
  <c r="J48" i="10"/>
  <c r="J9" i="10"/>
  <c r="K9" i="10"/>
  <c r="K113" i="10"/>
  <c r="J113" i="10"/>
  <c r="J97" i="10"/>
  <c r="K97" i="10"/>
  <c r="K12" i="10"/>
  <c r="J12" i="10"/>
  <c r="K47" i="10"/>
  <c r="J47" i="10"/>
  <c r="J89" i="10"/>
  <c r="K89" i="10"/>
  <c r="K21" i="10"/>
  <c r="J21" i="10"/>
  <c r="K19" i="10"/>
  <c r="J19" i="10"/>
  <c r="J34" i="10"/>
  <c r="K34" i="10"/>
  <c r="J18" i="10"/>
  <c r="K18" i="10"/>
  <c r="J20" i="10"/>
  <c r="K20" i="10"/>
  <c r="J15" i="10"/>
  <c r="K15" i="10"/>
  <c r="K105" i="10"/>
  <c r="J105" i="10"/>
  <c r="J42" i="10"/>
  <c r="K42" i="10"/>
  <c r="K90" i="10"/>
  <c r="J90" i="10"/>
  <c r="K100" i="10"/>
  <c r="J100" i="10"/>
  <c r="J106" i="10"/>
  <c r="K106" i="10"/>
  <c r="J93" i="10"/>
  <c r="K93" i="10"/>
  <c r="J114" i="10"/>
  <c r="K114" i="10"/>
  <c r="J50" i="10"/>
  <c r="K50" i="10"/>
  <c r="J92" i="10"/>
  <c r="K92" i="10"/>
  <c r="J57" i="10"/>
  <c r="K57" i="10"/>
  <c r="L37" i="10"/>
  <c r="M37" i="10" s="1"/>
  <c r="J30" i="10"/>
  <c r="K30" i="10"/>
  <c r="J116" i="10"/>
  <c r="K116" i="10"/>
  <c r="J13" i="10"/>
  <c r="K13" i="10"/>
  <c r="J51" i="10"/>
  <c r="K51" i="10"/>
  <c r="K27" i="10"/>
  <c r="J27" i="10"/>
  <c r="J8" i="10"/>
  <c r="K8" i="10"/>
  <c r="J43" i="10"/>
  <c r="K43" i="10"/>
  <c r="J115" i="10"/>
  <c r="K115" i="10"/>
  <c r="G213" i="1"/>
  <c r="U28" i="4"/>
  <c r="U25" i="4"/>
  <c r="U23" i="4"/>
  <c r="U19" i="4"/>
  <c r="U17" i="4"/>
  <c r="U16" i="4"/>
  <c r="U15" i="4"/>
  <c r="U14" i="4"/>
  <c r="U12" i="4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F213" i="1"/>
  <c r="E213" i="1"/>
  <c r="D213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W175" i="1"/>
  <c r="V175" i="1"/>
  <c r="U175" i="1"/>
  <c r="T175" i="1"/>
  <c r="S175" i="1"/>
  <c r="R175" i="1"/>
  <c r="R217" i="1" s="1"/>
  <c r="Q175" i="1"/>
  <c r="P175" i="1"/>
  <c r="O175" i="1"/>
  <c r="N175" i="1"/>
  <c r="M175" i="1"/>
  <c r="L175" i="1"/>
  <c r="K175" i="1"/>
  <c r="J175" i="1"/>
  <c r="J217" i="1" s="1"/>
  <c r="I175" i="1"/>
  <c r="H175" i="1"/>
  <c r="G175" i="1"/>
  <c r="F175" i="1"/>
  <c r="E175" i="1"/>
  <c r="D175" i="1"/>
  <c r="C175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G175" i="16"/>
  <c r="W175" i="16"/>
  <c r="D171" i="16"/>
  <c r="C139" i="16"/>
  <c r="C140" i="16"/>
  <c r="C141" i="16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E171" i="16"/>
  <c r="F171" i="16"/>
  <c r="G171" i="16"/>
  <c r="H171" i="16"/>
  <c r="H175" i="16" s="1"/>
  <c r="I171" i="16"/>
  <c r="J171" i="16"/>
  <c r="K171" i="16"/>
  <c r="L171" i="16"/>
  <c r="L175" i="16" s="1"/>
  <c r="M171" i="16"/>
  <c r="N171" i="16"/>
  <c r="O171" i="16"/>
  <c r="P171" i="16"/>
  <c r="P175" i="16" s="1"/>
  <c r="Q171" i="16"/>
  <c r="R171" i="16"/>
  <c r="S171" i="16"/>
  <c r="T171" i="16"/>
  <c r="U171" i="16"/>
  <c r="V171" i="16"/>
  <c r="W171" i="16"/>
  <c r="W128" i="17"/>
  <c r="I28" i="4" s="1"/>
  <c r="J28" i="4" s="1"/>
  <c r="V128" i="17"/>
  <c r="I27" i="4" s="1"/>
  <c r="J27" i="4" s="1"/>
  <c r="U128" i="17"/>
  <c r="I26" i="4" s="1"/>
  <c r="J26" i="4" s="1"/>
  <c r="T128" i="17"/>
  <c r="I25" i="4" s="1"/>
  <c r="J25" i="4" s="1"/>
  <c r="S128" i="17"/>
  <c r="I24" i="4" s="1"/>
  <c r="J24" i="4" s="1"/>
  <c r="R128" i="17"/>
  <c r="I23" i="4" s="1"/>
  <c r="J23" i="4" s="1"/>
  <c r="Q128" i="17"/>
  <c r="I22" i="4" s="1"/>
  <c r="J22" i="4" s="1"/>
  <c r="P128" i="17"/>
  <c r="I21" i="4" s="1"/>
  <c r="J21" i="4" s="1"/>
  <c r="O128" i="17"/>
  <c r="I20" i="4" s="1"/>
  <c r="J20" i="4" s="1"/>
  <c r="N128" i="17"/>
  <c r="I19" i="4" s="1"/>
  <c r="J19" i="4" s="1"/>
  <c r="M128" i="17"/>
  <c r="I18" i="4" s="1"/>
  <c r="J18" i="4" s="1"/>
  <c r="L128" i="17"/>
  <c r="I17" i="4" s="1"/>
  <c r="J17" i="4" s="1"/>
  <c r="K128" i="17"/>
  <c r="I16" i="4" s="1"/>
  <c r="J16" i="4" s="1"/>
  <c r="J128" i="17"/>
  <c r="I15" i="4" s="1"/>
  <c r="J15" i="4" s="1"/>
  <c r="I128" i="17"/>
  <c r="I14" i="4" s="1"/>
  <c r="J14" i="4" s="1"/>
  <c r="H128" i="17"/>
  <c r="I13" i="4" s="1"/>
  <c r="J13" i="4" s="1"/>
  <c r="G128" i="17"/>
  <c r="I12" i="4" s="1"/>
  <c r="J12" i="4" s="1"/>
  <c r="F128" i="17"/>
  <c r="I11" i="4" s="1"/>
  <c r="J11" i="4" s="1"/>
  <c r="E128" i="17"/>
  <c r="I10" i="4" s="1"/>
  <c r="J10" i="4" s="1"/>
  <c r="D128" i="17"/>
  <c r="C126" i="17"/>
  <c r="C125" i="17"/>
  <c r="C124" i="17"/>
  <c r="C123" i="17"/>
  <c r="C122" i="17"/>
  <c r="C121" i="17"/>
  <c r="C120" i="17"/>
  <c r="C119" i="17"/>
  <c r="C118" i="17"/>
  <c r="C117" i="17"/>
  <c r="C116" i="17"/>
  <c r="C115" i="17"/>
  <c r="C114" i="17"/>
  <c r="C113" i="17"/>
  <c r="C112" i="17"/>
  <c r="C111" i="17"/>
  <c r="C110" i="17"/>
  <c r="C109" i="17"/>
  <c r="C108" i="17"/>
  <c r="C107" i="17"/>
  <c r="C106" i="17"/>
  <c r="C105" i="17"/>
  <c r="C104" i="17"/>
  <c r="C103" i="17"/>
  <c r="C102" i="17"/>
  <c r="C101" i="17"/>
  <c r="C100" i="17"/>
  <c r="C99" i="17"/>
  <c r="C98" i="17"/>
  <c r="C97" i="17"/>
  <c r="C96" i="17"/>
  <c r="C95" i="17"/>
  <c r="C94" i="17"/>
  <c r="C93" i="17"/>
  <c r="C92" i="17"/>
  <c r="C91" i="17"/>
  <c r="C90" i="17"/>
  <c r="C89" i="17"/>
  <c r="C88" i="17"/>
  <c r="C87" i="17"/>
  <c r="C86" i="17"/>
  <c r="C85" i="17"/>
  <c r="C84" i="17"/>
  <c r="C83" i="17"/>
  <c r="C82" i="17"/>
  <c r="C81" i="17"/>
  <c r="C80" i="17"/>
  <c r="C79" i="17"/>
  <c r="C78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E130" i="16"/>
  <c r="F130" i="16"/>
  <c r="D11" i="4" s="1"/>
  <c r="G130" i="16"/>
  <c r="D12" i="4" s="1"/>
  <c r="H130" i="16"/>
  <c r="D13" i="4" s="1"/>
  <c r="I130" i="16"/>
  <c r="D14" i="4" s="1"/>
  <c r="J130" i="16"/>
  <c r="D15" i="4" s="1"/>
  <c r="K130" i="16"/>
  <c r="D16" i="4" s="1"/>
  <c r="L130" i="16"/>
  <c r="D17" i="4" s="1"/>
  <c r="M130" i="16"/>
  <c r="D18" i="4" s="1"/>
  <c r="N130" i="16"/>
  <c r="D19" i="4" s="1"/>
  <c r="O130" i="16"/>
  <c r="D20" i="4" s="1"/>
  <c r="P130" i="16"/>
  <c r="D21" i="4" s="1"/>
  <c r="Q130" i="16"/>
  <c r="D22" i="4" s="1"/>
  <c r="R130" i="16"/>
  <c r="D23" i="4" s="1"/>
  <c r="S130" i="16"/>
  <c r="D24" i="4" s="1"/>
  <c r="T130" i="16"/>
  <c r="D25" i="4" s="1"/>
  <c r="U130" i="16"/>
  <c r="D26" i="4" s="1"/>
  <c r="V130" i="16"/>
  <c r="D27" i="4" s="1"/>
  <c r="W130" i="16"/>
  <c r="D28" i="4" s="1"/>
  <c r="D130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N32" i="4"/>
  <c r="N30" i="4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D38" i="9"/>
  <c r="D217" i="1" l="1"/>
  <c r="K175" i="16"/>
  <c r="N175" i="16"/>
  <c r="I175" i="16"/>
  <c r="L217" i="1"/>
  <c r="E175" i="16"/>
  <c r="D10" i="4" s="1"/>
  <c r="T217" i="1"/>
  <c r="Q175" i="16"/>
  <c r="R23" i="4"/>
  <c r="L104" i="10"/>
  <c r="M104" i="10" s="1"/>
  <c r="L26" i="10"/>
  <c r="M26" i="10" s="1"/>
  <c r="L25" i="10"/>
  <c r="M25" i="10" s="1"/>
  <c r="L27" i="10"/>
  <c r="M27" i="10" s="1"/>
  <c r="L13" i="10"/>
  <c r="M13" i="10" s="1"/>
  <c r="L30" i="10"/>
  <c r="M30" i="10" s="1"/>
  <c r="L19" i="10"/>
  <c r="M19" i="10" s="1"/>
  <c r="L12" i="10"/>
  <c r="M12" i="10" s="1"/>
  <c r="L57" i="10"/>
  <c r="M57" i="10" s="1"/>
  <c r="L114" i="10"/>
  <c r="M114" i="10" s="1"/>
  <c r="L106" i="10"/>
  <c r="M106" i="10" s="1"/>
  <c r="L100" i="10"/>
  <c r="M100" i="10" s="1"/>
  <c r="L42" i="10"/>
  <c r="M42" i="10" s="1"/>
  <c r="L20" i="10"/>
  <c r="M20" i="10" s="1"/>
  <c r="L18" i="10"/>
  <c r="M18" i="10" s="1"/>
  <c r="L47" i="10"/>
  <c r="M47" i="10" s="1"/>
  <c r="L9" i="10"/>
  <c r="M9" i="10" s="1"/>
  <c r="L16" i="10"/>
  <c r="M16" i="10" s="1"/>
  <c r="L102" i="10"/>
  <c r="M102" i="10" s="1"/>
  <c r="L93" i="10"/>
  <c r="M93" i="10" s="1"/>
  <c r="L90" i="10"/>
  <c r="M90" i="10" s="1"/>
  <c r="L89" i="10"/>
  <c r="M89" i="10" s="1"/>
  <c r="L113" i="10"/>
  <c r="M113" i="10" s="1"/>
  <c r="L48" i="10"/>
  <c r="M48" i="10" s="1"/>
  <c r="L43" i="10"/>
  <c r="M43" i="10" s="1"/>
  <c r="L10" i="10"/>
  <c r="M10" i="10" s="1"/>
  <c r="L15" i="10"/>
  <c r="M15" i="10" s="1"/>
  <c r="L41" i="10"/>
  <c r="M41" i="10" s="1"/>
  <c r="K150" i="10"/>
  <c r="M160" i="10" s="1"/>
  <c r="L115" i="10"/>
  <c r="M115" i="10" s="1"/>
  <c r="L8" i="10"/>
  <c r="M8" i="10" s="1"/>
  <c r="L51" i="10"/>
  <c r="M51" i="10" s="1"/>
  <c r="L116" i="10"/>
  <c r="M116" i="10" s="1"/>
  <c r="L92" i="10"/>
  <c r="M92" i="10" s="1"/>
  <c r="L50" i="10"/>
  <c r="M50" i="10" s="1"/>
  <c r="L105" i="10"/>
  <c r="M105" i="10" s="1"/>
  <c r="L34" i="10"/>
  <c r="M34" i="10" s="1"/>
  <c r="L21" i="10"/>
  <c r="M21" i="10" s="1"/>
  <c r="L97" i="10"/>
  <c r="M97" i="10" s="1"/>
  <c r="L49" i="10"/>
  <c r="M49" i="10" s="1"/>
  <c r="L7" i="10"/>
  <c r="J150" i="10"/>
  <c r="M159" i="10" s="1"/>
  <c r="V175" i="16"/>
  <c r="U175" i="16"/>
  <c r="S175" i="16"/>
  <c r="T175" i="16"/>
  <c r="R175" i="16"/>
  <c r="O175" i="16"/>
  <c r="M175" i="16"/>
  <c r="J175" i="16"/>
  <c r="F175" i="16"/>
  <c r="D175" i="16"/>
  <c r="D9" i="4" s="1"/>
  <c r="D30" i="4" s="1"/>
  <c r="C127" i="17"/>
  <c r="D131" i="17" s="1"/>
  <c r="H217" i="1"/>
  <c r="P217" i="1"/>
  <c r="D132" i="17"/>
  <c r="I32" i="4" s="1"/>
  <c r="J32" i="4" s="1"/>
  <c r="I9" i="4"/>
  <c r="J9" i="4" s="1"/>
  <c r="J30" i="4" s="1"/>
  <c r="F217" i="1"/>
  <c r="N217" i="1"/>
  <c r="V217" i="1"/>
  <c r="C212" i="1"/>
  <c r="G217" i="1"/>
  <c r="K217" i="1"/>
  <c r="O217" i="1"/>
  <c r="S217" i="1"/>
  <c r="W217" i="1"/>
  <c r="C174" i="1"/>
  <c r="E217" i="1"/>
  <c r="I217" i="1"/>
  <c r="M217" i="1"/>
  <c r="Q217" i="1"/>
  <c r="U217" i="1"/>
  <c r="C170" i="16"/>
  <c r="C129" i="16"/>
  <c r="E128" i="3"/>
  <c r="K10" i="4" s="1"/>
  <c r="L10" i="4" s="1"/>
  <c r="F128" i="3"/>
  <c r="K11" i="4" s="1"/>
  <c r="L11" i="4" s="1"/>
  <c r="G128" i="3"/>
  <c r="H128" i="3"/>
  <c r="I128" i="3"/>
  <c r="K14" i="4" s="1"/>
  <c r="L14" i="4" s="1"/>
  <c r="J128" i="3"/>
  <c r="K15" i="4" s="1"/>
  <c r="L15" i="4" s="1"/>
  <c r="K128" i="3"/>
  <c r="K16" i="4" s="1"/>
  <c r="L16" i="4" s="1"/>
  <c r="L128" i="3"/>
  <c r="K17" i="4" s="1"/>
  <c r="L17" i="4" s="1"/>
  <c r="M128" i="3"/>
  <c r="K18" i="4" s="1"/>
  <c r="L18" i="4" s="1"/>
  <c r="N128" i="3"/>
  <c r="K19" i="4" s="1"/>
  <c r="L19" i="4" s="1"/>
  <c r="O128" i="3"/>
  <c r="K20" i="4" s="1"/>
  <c r="L20" i="4" s="1"/>
  <c r="P128" i="3"/>
  <c r="Q128" i="3"/>
  <c r="R128" i="3"/>
  <c r="S128" i="3"/>
  <c r="T128" i="3"/>
  <c r="U128" i="3"/>
  <c r="K26" i="4" s="1"/>
  <c r="L26" i="4" s="1"/>
  <c r="V128" i="3"/>
  <c r="W128" i="3"/>
  <c r="K28" i="4" s="1"/>
  <c r="L28" i="4" s="1"/>
  <c r="D128" i="3"/>
  <c r="O11" i="4"/>
  <c r="M9" i="4"/>
  <c r="K13" i="4"/>
  <c r="L13" i="4" s="1"/>
  <c r="K21" i="4"/>
  <c r="L21" i="4" s="1"/>
  <c r="K22" i="4"/>
  <c r="L22" i="4" s="1"/>
  <c r="K23" i="4"/>
  <c r="L23" i="4" s="1"/>
  <c r="K24" i="4"/>
  <c r="L24" i="4" s="1"/>
  <c r="K25" i="4"/>
  <c r="L25" i="4" s="1"/>
  <c r="K27" i="4"/>
  <c r="L27" i="4" s="1"/>
  <c r="K9" i="4"/>
  <c r="G28" i="4"/>
  <c r="H28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9" i="4"/>
  <c r="H9" i="4" s="1"/>
  <c r="E128" i="7"/>
  <c r="M10" i="4" s="1"/>
  <c r="F128" i="7"/>
  <c r="M11" i="4" s="1"/>
  <c r="G128" i="7"/>
  <c r="M12" i="4" s="1"/>
  <c r="H128" i="7"/>
  <c r="M13" i="4" s="1"/>
  <c r="I128" i="7"/>
  <c r="M14" i="4" s="1"/>
  <c r="J128" i="7"/>
  <c r="M15" i="4" s="1"/>
  <c r="K128" i="7"/>
  <c r="M16" i="4" s="1"/>
  <c r="L128" i="7"/>
  <c r="M17" i="4" s="1"/>
  <c r="M128" i="7"/>
  <c r="M18" i="4" s="1"/>
  <c r="N128" i="7"/>
  <c r="M19" i="4" s="1"/>
  <c r="O128" i="7"/>
  <c r="M20" i="4" s="1"/>
  <c r="P128" i="7"/>
  <c r="M21" i="4" s="1"/>
  <c r="Q128" i="7"/>
  <c r="M22" i="4" s="1"/>
  <c r="R128" i="7"/>
  <c r="M23" i="4" s="1"/>
  <c r="S128" i="7"/>
  <c r="M24" i="4" s="1"/>
  <c r="T128" i="7"/>
  <c r="M25" i="4" s="1"/>
  <c r="U128" i="7"/>
  <c r="M26" i="4" s="1"/>
  <c r="V128" i="7"/>
  <c r="M27" i="4" s="1"/>
  <c r="W128" i="7"/>
  <c r="M28" i="4" s="1"/>
  <c r="D128" i="7"/>
  <c r="E128" i="1"/>
  <c r="F128" i="1"/>
  <c r="G128" i="1"/>
  <c r="H128" i="1"/>
  <c r="I128" i="1"/>
  <c r="J128" i="1"/>
  <c r="J225" i="1" s="1"/>
  <c r="C15" i="4" s="1"/>
  <c r="K128" i="1"/>
  <c r="L128" i="1"/>
  <c r="L225" i="1" s="1"/>
  <c r="C17" i="4" s="1"/>
  <c r="M128" i="1"/>
  <c r="N128" i="1"/>
  <c r="O128" i="1"/>
  <c r="P128" i="1"/>
  <c r="Q128" i="1"/>
  <c r="R128" i="1"/>
  <c r="R225" i="1" s="1"/>
  <c r="C23" i="4" s="1"/>
  <c r="S128" i="1"/>
  <c r="T128" i="1"/>
  <c r="T225" i="1" s="1"/>
  <c r="C25" i="4" s="1"/>
  <c r="U128" i="1"/>
  <c r="V128" i="1"/>
  <c r="W128" i="1"/>
  <c r="C28" i="4" s="1"/>
  <c r="D128" i="1"/>
  <c r="D225" i="1" s="1"/>
  <c r="E38" i="2"/>
  <c r="F10" i="4" s="1"/>
  <c r="F38" i="2"/>
  <c r="F11" i="4" s="1"/>
  <c r="G38" i="2"/>
  <c r="F12" i="4" s="1"/>
  <c r="H38" i="2"/>
  <c r="F13" i="4" s="1"/>
  <c r="I38" i="2"/>
  <c r="F14" i="4" s="1"/>
  <c r="J38" i="2"/>
  <c r="F15" i="4" s="1"/>
  <c r="K38" i="2"/>
  <c r="F16" i="4" s="1"/>
  <c r="L38" i="2"/>
  <c r="F17" i="4" s="1"/>
  <c r="M38" i="2"/>
  <c r="F18" i="4" s="1"/>
  <c r="N38" i="2"/>
  <c r="F19" i="4" s="1"/>
  <c r="O38" i="2"/>
  <c r="F20" i="4" s="1"/>
  <c r="P38" i="2"/>
  <c r="F21" i="4" s="1"/>
  <c r="Q38" i="2"/>
  <c r="F22" i="4" s="1"/>
  <c r="R38" i="2"/>
  <c r="F23" i="4" s="1"/>
  <c r="S38" i="2"/>
  <c r="F24" i="4" s="1"/>
  <c r="T38" i="2"/>
  <c r="F25" i="4" s="1"/>
  <c r="U38" i="2"/>
  <c r="F26" i="4" s="1"/>
  <c r="V38" i="2"/>
  <c r="F27" i="4" s="1"/>
  <c r="W38" i="2"/>
  <c r="F28" i="4" s="1"/>
  <c r="D38" i="2"/>
  <c r="E40" i="8"/>
  <c r="F40" i="8"/>
  <c r="G40" i="8"/>
  <c r="E12" i="4" s="1"/>
  <c r="H40" i="8"/>
  <c r="I40" i="8"/>
  <c r="J40" i="8"/>
  <c r="K40" i="8"/>
  <c r="E16" i="4" s="1"/>
  <c r="L40" i="8"/>
  <c r="M40" i="8"/>
  <c r="N40" i="8"/>
  <c r="O40" i="8"/>
  <c r="E20" i="4" s="1"/>
  <c r="P40" i="8"/>
  <c r="Q40" i="8"/>
  <c r="R40" i="8"/>
  <c r="S40" i="8"/>
  <c r="E24" i="4" s="1"/>
  <c r="T40" i="8"/>
  <c r="U40" i="8"/>
  <c r="V40" i="8"/>
  <c r="W40" i="8"/>
  <c r="E28" i="4" s="1"/>
  <c r="D40" i="8"/>
  <c r="U22" i="4"/>
  <c r="U21" i="4"/>
  <c r="U20" i="4"/>
  <c r="U27" i="4"/>
  <c r="U26" i="4"/>
  <c r="U24" i="4"/>
  <c r="U18" i="4"/>
  <c r="U11" i="4"/>
  <c r="U13" i="4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R9" i="4"/>
  <c r="Q225" i="1" l="1"/>
  <c r="C22" i="4" s="1"/>
  <c r="S225" i="1"/>
  <c r="C24" i="4" s="1"/>
  <c r="K225" i="1"/>
  <c r="C16" i="4" s="1"/>
  <c r="Q24" i="4"/>
  <c r="Q28" i="4"/>
  <c r="Q16" i="4"/>
  <c r="M7" i="10"/>
  <c r="M150" i="10" s="1"/>
  <c r="L150" i="10"/>
  <c r="M161" i="10" s="1"/>
  <c r="M162" i="10" s="1"/>
  <c r="H42" i="12" s="1"/>
  <c r="R26" i="4"/>
  <c r="D132" i="3"/>
  <c r="K32" i="4" s="1"/>
  <c r="L32" i="4" s="1"/>
  <c r="D179" i="16"/>
  <c r="D32" i="4" s="1"/>
  <c r="C174" i="16"/>
  <c r="H225" i="1"/>
  <c r="C13" i="4" s="1"/>
  <c r="C9" i="4"/>
  <c r="Q80" i="8"/>
  <c r="E22" i="4"/>
  <c r="Q22" i="4" s="1"/>
  <c r="I80" i="8"/>
  <c r="E14" i="4"/>
  <c r="U225" i="1"/>
  <c r="C26" i="4" s="1"/>
  <c r="O225" i="1"/>
  <c r="C20" i="4" s="1"/>
  <c r="Q20" i="4" s="1"/>
  <c r="D178" i="16"/>
  <c r="M225" i="1"/>
  <c r="C18" i="4" s="1"/>
  <c r="Q18" i="4" s="1"/>
  <c r="V18" i="4" s="1"/>
  <c r="G225" i="1"/>
  <c r="C12" i="4" s="1"/>
  <c r="Q12" i="4" s="1"/>
  <c r="V80" i="8"/>
  <c r="E27" i="4"/>
  <c r="N80" i="8"/>
  <c r="E19" i="4"/>
  <c r="F80" i="8"/>
  <c r="E11" i="4"/>
  <c r="I225" i="1"/>
  <c r="C14" i="4" s="1"/>
  <c r="Q14" i="4" s="1"/>
  <c r="H80" i="8"/>
  <c r="E13" i="4"/>
  <c r="U80" i="8"/>
  <c r="E26" i="4"/>
  <c r="M80" i="8"/>
  <c r="E18" i="4"/>
  <c r="E80" i="8"/>
  <c r="E10" i="4"/>
  <c r="I30" i="4"/>
  <c r="E225" i="1"/>
  <c r="C10" i="4" s="1"/>
  <c r="V225" i="1"/>
  <c r="C27" i="4" s="1"/>
  <c r="J80" i="8"/>
  <c r="E15" i="4"/>
  <c r="Q15" i="4" s="1"/>
  <c r="D80" i="8"/>
  <c r="E9" i="4"/>
  <c r="T80" i="8"/>
  <c r="E25" i="4"/>
  <c r="Q25" i="4" s="1"/>
  <c r="L80" i="8"/>
  <c r="E17" i="4"/>
  <c r="Q17" i="4" s="1"/>
  <c r="D132" i="7"/>
  <c r="M32" i="4" s="1"/>
  <c r="N225" i="1"/>
  <c r="C19" i="4" s="1"/>
  <c r="R80" i="8"/>
  <c r="E23" i="4"/>
  <c r="Q23" i="4" s="1"/>
  <c r="P80" i="8"/>
  <c r="E21" i="4"/>
  <c r="K12" i="4"/>
  <c r="L12" i="4" s="1"/>
  <c r="W225" i="1"/>
  <c r="F225" i="1"/>
  <c r="C11" i="4" s="1"/>
  <c r="P225" i="1"/>
  <c r="C21" i="4" s="1"/>
  <c r="Q21" i="4" s="1"/>
  <c r="W80" i="8"/>
  <c r="S80" i="8"/>
  <c r="O80" i="8"/>
  <c r="K80" i="8"/>
  <c r="G80" i="8"/>
  <c r="D44" i="8"/>
  <c r="E32" i="4" s="1"/>
  <c r="C39" i="8"/>
  <c r="D220" i="1"/>
  <c r="C216" i="1"/>
  <c r="C127" i="1"/>
  <c r="D134" i="1" s="1"/>
  <c r="D135" i="1"/>
  <c r="H30" i="4"/>
  <c r="M30" i="4"/>
  <c r="O30" i="4"/>
  <c r="O32" i="4"/>
  <c r="D42" i="2"/>
  <c r="F32" i="4" s="1"/>
  <c r="F9" i="4"/>
  <c r="L9" i="4"/>
  <c r="P11" i="4"/>
  <c r="C127" i="3"/>
  <c r="D131" i="3" s="1"/>
  <c r="G30" i="4"/>
  <c r="D42" i="9"/>
  <c r="G32" i="4" s="1"/>
  <c r="H32" i="4" s="1"/>
  <c r="C37" i="9"/>
  <c r="D41" i="9" s="1"/>
  <c r="C127" i="7"/>
  <c r="D131" i="7" s="1"/>
  <c r="C37" i="2"/>
  <c r="D41" i="2" s="1"/>
  <c r="U10" i="4"/>
  <c r="U9" i="4"/>
  <c r="F38" i="14"/>
  <c r="F22" i="14"/>
  <c r="Q27" i="4" l="1"/>
  <c r="Q10" i="4"/>
  <c r="R19" i="4"/>
  <c r="R15" i="4"/>
  <c r="S15" i="4" s="1"/>
  <c r="R16" i="4"/>
  <c r="S16" i="4" s="1"/>
  <c r="R12" i="4"/>
  <c r="R25" i="4"/>
  <c r="S25" i="4" s="1"/>
  <c r="R14" i="4"/>
  <c r="S14" i="4" s="1"/>
  <c r="R28" i="4"/>
  <c r="R17" i="4"/>
  <c r="S17" i="4" s="1"/>
  <c r="Q11" i="4"/>
  <c r="Q26" i="4"/>
  <c r="S26" i="4" s="1"/>
  <c r="Q9" i="4"/>
  <c r="Q13" i="4"/>
  <c r="V13" i="4" s="1"/>
  <c r="Q19" i="4"/>
  <c r="V19" i="4" s="1"/>
  <c r="C30" i="4"/>
  <c r="L30" i="4"/>
  <c r="K30" i="4"/>
  <c r="R18" i="4"/>
  <c r="S18" i="4" s="1"/>
  <c r="D219" i="1"/>
  <c r="C224" i="1"/>
  <c r="D227" i="1" s="1"/>
  <c r="R24" i="4"/>
  <c r="S24" i="4" s="1"/>
  <c r="R11" i="4"/>
  <c r="R27" i="4"/>
  <c r="S27" i="4" s="1"/>
  <c r="R10" i="4"/>
  <c r="S10" i="4" s="1"/>
  <c r="R21" i="4"/>
  <c r="S21" i="4" s="1"/>
  <c r="D83" i="8"/>
  <c r="R13" i="4"/>
  <c r="R22" i="4"/>
  <c r="S22" i="4" s="1"/>
  <c r="D228" i="1"/>
  <c r="C32" i="4" s="1"/>
  <c r="V12" i="4"/>
  <c r="D43" i="8"/>
  <c r="C79" i="8"/>
  <c r="D82" i="8"/>
  <c r="V10" i="4"/>
  <c r="V17" i="4"/>
  <c r="V16" i="4"/>
  <c r="V14" i="4"/>
  <c r="S23" i="4"/>
  <c r="V23" i="4"/>
  <c r="S28" i="4"/>
  <c r="V28" i="4"/>
  <c r="V27" i="4"/>
  <c r="V25" i="4"/>
  <c r="V24" i="4"/>
  <c r="V22" i="4"/>
  <c r="V15" i="4"/>
  <c r="V21" i="4"/>
  <c r="S20" i="4"/>
  <c r="V20" i="4"/>
  <c r="E30" i="4"/>
  <c r="P30" i="4"/>
  <c r="P32" i="4"/>
  <c r="F30" i="4"/>
  <c r="V26" i="4" l="1"/>
  <c r="S19" i="4"/>
  <c r="S13" i="4"/>
  <c r="S12" i="4"/>
  <c r="Q32" i="4"/>
  <c r="S11" i="4"/>
  <c r="V11" i="4"/>
  <c r="S9" i="4" l="1"/>
  <c r="S30" i="4" s="1"/>
  <c r="V9" i="4"/>
  <c r="V30" i="4" s="1"/>
  <c r="Q30" i="4"/>
  <c r="S34" i="4" l="1"/>
  <c r="H43" i="12" s="1"/>
  <c r="V34" i="4"/>
  <c r="C125" i="3"/>
  <c r="C126" i="3"/>
  <c r="C123" i="3"/>
  <c r="C124" i="3"/>
  <c r="C118" i="3"/>
  <c r="C119" i="3"/>
  <c r="C120" i="3"/>
  <c r="C121" i="3"/>
  <c r="C122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26" i="1"/>
  <c r="C115" i="1"/>
  <c r="C116" i="1"/>
  <c r="C117" i="1"/>
  <c r="C118" i="1"/>
  <c r="C119" i="1"/>
  <c r="C120" i="1"/>
  <c r="C121" i="1"/>
  <c r="C122" i="1"/>
  <c r="C123" i="1"/>
  <c r="C124" i="1"/>
  <c r="C125" i="1"/>
  <c r="C109" i="1"/>
  <c r="C110" i="1"/>
  <c r="C111" i="1"/>
  <c r="C112" i="1"/>
  <c r="C113" i="1"/>
  <c r="C114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36" i="9" l="1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H44" i="12" l="1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6" i="1"/>
</calcChain>
</file>

<file path=xl/sharedStrings.xml><?xml version="1.0" encoding="utf-8"?>
<sst xmlns="http://schemas.openxmlformats.org/spreadsheetml/2006/main" count="8438" uniqueCount="308">
  <si>
    <t>תאריך</t>
  </si>
  <si>
    <t>יום בשבוע</t>
  </si>
  <si>
    <t>COD</t>
  </si>
  <si>
    <t>BOD</t>
  </si>
  <si>
    <t>TSS</t>
  </si>
  <si>
    <t>VSS</t>
  </si>
  <si>
    <t>CODf</t>
  </si>
  <si>
    <t>BODf</t>
  </si>
  <si>
    <t>CODff</t>
  </si>
  <si>
    <t>TKN</t>
  </si>
  <si>
    <t>TKNf</t>
  </si>
  <si>
    <t>Alkalinity</t>
  </si>
  <si>
    <t>שפכים</t>
  </si>
  <si>
    <t>קולחים ראשוניים</t>
  </si>
  <si>
    <t>TSS not settlable</t>
  </si>
  <si>
    <t>TP</t>
  </si>
  <si>
    <t>PO4</t>
  </si>
  <si>
    <t>Total Sulphur</t>
  </si>
  <si>
    <t>בדיקות פיילוטים</t>
  </si>
  <si>
    <t>N.N</t>
  </si>
  <si>
    <t>N.N= not needed</t>
  </si>
  <si>
    <t xml:space="preserve">N.A= not avialable </t>
  </si>
  <si>
    <t xml:space="preserve">TSS not settleable </t>
  </si>
  <si>
    <t>סוג דיגום</t>
  </si>
  <si>
    <t>מורכב</t>
  </si>
  <si>
    <t>מיקום דיגום</t>
  </si>
  <si>
    <t>קולחים ראשוניים אגן נבדק</t>
  </si>
  <si>
    <t>אגן איוור נבדק</t>
  </si>
  <si>
    <t>אגן איוור ביקורת</t>
  </si>
  <si>
    <t>סוג הפיילוט</t>
  </si>
  <si>
    <t>IFAS</t>
  </si>
  <si>
    <t>למלות</t>
  </si>
  <si>
    <t>חטף</t>
  </si>
  <si>
    <t>סינון</t>
  </si>
  <si>
    <t>צינור בוצה לפני משאבות בוצה</t>
  </si>
  <si>
    <t>צינור קולחים</t>
  </si>
  <si>
    <t>TS</t>
  </si>
  <si>
    <t>SO4</t>
  </si>
  <si>
    <r>
      <t>NH</t>
    </r>
    <r>
      <rPr>
        <b/>
        <vertAlign val="subscript"/>
        <sz val="11"/>
        <color theme="1"/>
        <rFont val="Arial"/>
        <family val="2"/>
        <scheme val="minor"/>
      </rPr>
      <t>4</t>
    </r>
    <r>
      <rPr>
        <b/>
        <vertAlign val="superscript"/>
        <sz val="11"/>
        <color theme="1"/>
        <rFont val="Arial"/>
        <family val="2"/>
        <scheme val="minor"/>
      </rPr>
      <t>+</t>
    </r>
  </si>
  <si>
    <r>
      <t>NO</t>
    </r>
    <r>
      <rPr>
        <b/>
        <vertAlign val="subscript"/>
        <sz val="11"/>
        <color theme="1"/>
        <rFont val="Arial"/>
        <family val="2"/>
        <scheme val="minor"/>
      </rPr>
      <t>3</t>
    </r>
    <r>
      <rPr>
        <b/>
        <vertAlign val="superscript"/>
        <sz val="11"/>
        <color theme="1"/>
        <rFont val="Arial"/>
        <family val="2"/>
        <scheme val="minor"/>
      </rPr>
      <t>-</t>
    </r>
  </si>
  <si>
    <r>
      <t>NO</t>
    </r>
    <r>
      <rPr>
        <b/>
        <vertAlign val="subscript"/>
        <sz val="11"/>
        <color theme="1"/>
        <rFont val="Arial"/>
        <family val="2"/>
        <scheme val="minor"/>
      </rPr>
      <t>2</t>
    </r>
    <r>
      <rPr>
        <b/>
        <vertAlign val="superscript"/>
        <sz val="11"/>
        <color theme="1"/>
        <rFont val="Arial"/>
        <family val="2"/>
        <scheme val="minor"/>
      </rPr>
      <t>-</t>
    </r>
  </si>
  <si>
    <t>קולחים שניוניים</t>
  </si>
  <si>
    <t>סה"כ דגימות</t>
  </si>
  <si>
    <t>סוג דגימה</t>
  </si>
  <si>
    <t>דוגם מורכב</t>
  </si>
  <si>
    <t>מתקני חלוץ; פירוט בדיקות למלות - שפכים</t>
  </si>
  <si>
    <t>מתקני חלוץ; פירוט בדיקות למלות - בוצה</t>
  </si>
  <si>
    <t>מתקני חלוץ; ריכוז בדיקות</t>
  </si>
  <si>
    <t>למלות, מצע מקובע, סינון, כללי</t>
  </si>
  <si>
    <t>מתקני חלוץ; פירוט בדיקות למלות - קולחים ראשוניים אגן פיילוט</t>
  </si>
  <si>
    <t>מתקני חלוץ; פירוט בדיקות למלות - קולחים ראשוניים אגן ייחוס</t>
  </si>
  <si>
    <t>איגוד ערים אילון; בדיקות מעבדה שוטפות</t>
  </si>
  <si>
    <t>מכרז 02/2024; הצעת מחיר</t>
  </si>
  <si>
    <t xml:space="preserve">נקודת דיגום </t>
  </si>
  <si>
    <t xml:space="preserve">סוג בדיקה </t>
  </si>
  <si>
    <t>מחיר מוצע לבדיקה</t>
  </si>
  <si>
    <t>סה"כ עלות חודשית</t>
  </si>
  <si>
    <t>עלות רבעוניות בלבד</t>
  </si>
  <si>
    <t>סה"כ עלות רבעונית</t>
  </si>
  <si>
    <t>סה"כ עלות שנתית</t>
  </si>
  <si>
    <t>COD כללי</t>
  </si>
  <si>
    <t>BOD כללי</t>
  </si>
  <si>
    <t>זרחן כללי</t>
  </si>
  <si>
    <t>TSS מוצקים מרחפים</t>
  </si>
  <si>
    <t># נתרן ICP-Na</t>
  </si>
  <si>
    <t># זרחן ICP-P</t>
  </si>
  <si>
    <t>כלור נותר (חטף )</t>
  </si>
  <si>
    <t>חמצן מומס</t>
  </si>
  <si>
    <t xml:space="preserve">3-מאגר נשר נק יציאה </t>
  </si>
  <si>
    <t>עכירות</t>
  </si>
  <si>
    <t>בוצה -4</t>
  </si>
  <si>
    <t>TS-בוצה</t>
  </si>
  <si>
    <t># כסף ICP-Ag</t>
  </si>
  <si>
    <t># אלומיניום ICP-Al</t>
  </si>
  <si>
    <t># ארסן ICP-As</t>
  </si>
  <si>
    <t># בורון ICP-B</t>
  </si>
  <si>
    <t># בריום ICP-Ba</t>
  </si>
  <si>
    <t># בריליום ICP-Be</t>
  </si>
  <si>
    <t># סידן ICP-Ca</t>
  </si>
  <si>
    <t># קדמיום ICP-Cd</t>
  </si>
  <si>
    <t># קובלט ICP-Co</t>
  </si>
  <si>
    <t># כרום ICP-Cr</t>
  </si>
  <si>
    <t># נחושת ICP-Cu</t>
  </si>
  <si>
    <t># ברזל ICP-Fe</t>
  </si>
  <si>
    <t># אשלגן ICP-K</t>
  </si>
  <si>
    <t># ליתיום ICP-Li</t>
  </si>
  <si>
    <t># מגנזיום ICP-Mg</t>
  </si>
  <si>
    <t># מנגן ICP-Mn</t>
  </si>
  <si>
    <t># מוליבדן ICP-Mo</t>
  </si>
  <si>
    <t># ניקל ICP-Ni</t>
  </si>
  <si>
    <t># עופרת ICP-Pb</t>
  </si>
  <si>
    <t># גופרית ICP-S</t>
  </si>
  <si>
    <t># אנטימון ICP-Sb</t>
  </si>
  <si>
    <t># סלניום ICP-Se</t>
  </si>
  <si>
    <t># סיליקה Si (צורן) - ICP</t>
  </si>
  <si>
    <t># בדיל ICP-Sn</t>
  </si>
  <si>
    <t># סטרונציום ICP-Sr</t>
  </si>
  <si>
    <t># טיטניום ICP-Ti</t>
  </si>
  <si>
    <t># ונדיום ICP-V</t>
  </si>
  <si>
    <t># אבץ ICP-Zn</t>
  </si>
  <si>
    <t>5-בריכת תשטיפים</t>
  </si>
  <si>
    <t>פנולים</t>
  </si>
  <si>
    <t>חנקן חנקתי NO3-N</t>
  </si>
  <si>
    <t>חנקן חנקיתי NO2-N</t>
  </si>
  <si>
    <t>דטרגנט אניוני (MBAS)</t>
  </si>
  <si>
    <t>כלורידים</t>
  </si>
  <si>
    <t>קשיות כללית (חישוב)</t>
  </si>
  <si>
    <t>אומדנים</t>
  </si>
  <si>
    <t>הערות:</t>
  </si>
  <si>
    <t>הדיגום הרבעוני מתכלל את כל הנקודות דיגום ולכן נכון לגזור ממנו את השנתי.</t>
  </si>
  <si>
    <t>עבור יתר הנקודות 3 פעמים ברבעון שזה למעשה כל חודש.</t>
  </si>
  <si>
    <t xml:space="preserve">שנתי =ריבעון*4 </t>
  </si>
  <si>
    <t>הצעת מחיר:</t>
  </si>
  <si>
    <t>אמדנים</t>
  </si>
  <si>
    <t xml:space="preserve">סה"כ בש"ח </t>
  </si>
  <si>
    <t>.1</t>
  </si>
  <si>
    <t>סה"כ מחיר לבדיקות השוטפות:</t>
  </si>
  <si>
    <t xml:space="preserve">אומדן חודשי </t>
  </si>
  <si>
    <t>1.1</t>
  </si>
  <si>
    <t>בדיקות חודשיות</t>
  </si>
  <si>
    <t>אומדן בדיקות רבעוניות בלבד</t>
  </si>
  <si>
    <t>1.2</t>
  </si>
  <si>
    <t>בדיקות רבעוניות בלבד</t>
  </si>
  <si>
    <t>סה"כ אומדן בדיקות ברבעון</t>
  </si>
  <si>
    <t>1.3</t>
  </si>
  <si>
    <t>מחיר רבעון כולל חודשיות ורבעוניות</t>
  </si>
  <si>
    <t xml:space="preserve">אומדן שנתי </t>
  </si>
  <si>
    <t>1.4</t>
  </si>
  <si>
    <t>סה"כ מחיר שנתי</t>
  </si>
  <si>
    <t>איגוד ערים איילון</t>
  </si>
  <si>
    <t>מכרז 02/2024; מתן שירותי מעבדה מוסמכת</t>
  </si>
  <si>
    <t>הנחיות:</t>
  </si>
  <si>
    <t>אסור לשנות בקובץ כל תא שאינו הצעת המחיר ואו תאים מוגנים. שינוי תאים תיחשב הפרת תנאי המכרז.</t>
  </si>
  <si>
    <t>קובץ זה הוא חלק בלתי נפרד ממסמכי המכרז.</t>
  </si>
  <si>
    <t>בתאי המחיר הבלתי מוגנים ישנה נוסחה לטובת חישוב הנחה/תוספת גורפת, באם זו בחירת המציע. המציע יכול ל"דרוך" על הנוסחה ולהציע מחיר ע"פ שיקולו הוא.</t>
  </si>
  <si>
    <t>תאים בהם ניתן להכניס מחיר ואו הנחה/תוספת מעוצבים בעיצוב זה =&gt;</t>
  </si>
  <si>
    <t>קובץ זה מפרט את כל הדגימות שבתכולת העבודה; הן את הדגימות השוטפות והן את הדגימות של מתקני החלוץ.</t>
  </si>
  <si>
    <t>למען הנוחות לשוניות הגיליונות המפרטות את הדגימות השוטפות צבועות בצהוב, ולשוניות הגיליונות של מתקני החלוץ צבועות בירוק.</t>
  </si>
  <si>
    <t>הגיליונות הכלליים, כולל גיליון זה הלשוניות צבועות בכתום.</t>
  </si>
  <si>
    <t>קובץ פירוט דגימות והצעת מחיר</t>
  </si>
  <si>
    <t>איגוד ערים אילון</t>
  </si>
  <si>
    <t>אפשרות מתן הנחה/ תוספת גורפת:</t>
  </si>
  <si>
    <t>המציע רשאי לתת הנחה ואו תוספת גורפת על  מחירי האומדן</t>
  </si>
  <si>
    <t>ההנחה או התוספת יינתנו בתא זה =&gt;</t>
  </si>
  <si>
    <t>גיליון הצעת מחיר; בדיקות שוטפות</t>
  </si>
  <si>
    <t>גיליון הצעת מחיר; בדיקות למתקני חלוץ (פיילוט)</t>
  </si>
  <si>
    <t>גיליונות הצעת המחיר מוגנים וניתן למלא מחירים ואו הנחות/תוספת גורפת רק בתאים המסומנים.</t>
  </si>
  <si>
    <t>גיליונות הצעת המחיר הם הגיליונות המרכזים את כל המחירים, הלשוניות צבועות בכחול ובם, ורק בם, יש לקבוע את המחירים.</t>
  </si>
  <si>
    <t>מתקני חלוץ; פירוט בדיקות שפכים גולמיים - IFAS</t>
  </si>
  <si>
    <t>מתקני חלוץ; פירוט בדיקות סינון - קולחים שלישוניים; IFAS</t>
  </si>
  <si>
    <t>קולחים ראשוניים אגן ביקורת</t>
  </si>
  <si>
    <t xml:space="preserve">קולחים שלישוניים </t>
  </si>
  <si>
    <t>סולפיד מומס  (Hs-) Sulfides</t>
  </si>
  <si>
    <t xml:space="preserve">חנקן TKN קהלדל </t>
  </si>
  <si>
    <t xml:space="preserve">סולפאטים SO4 </t>
  </si>
  <si>
    <t xml:space="preserve">אופן הדיגום:מדוגם מורכב באגן השיקוע מהשקתות לפני התעלה המשותפת-למשך חודש. </t>
  </si>
  <si>
    <t>אופן הדיגום:מדוגם מורכב באגן השיקוע איזור השקתות לפני התעלה המשותפת-למשך חודש.</t>
  </si>
  <si>
    <t>אופן הדיגום:דוגם מורכב מאיזור תא המגע- למשך 3 חודשים.</t>
  </si>
  <si>
    <t>HS-</t>
  </si>
  <si>
    <t>Total Sulfhur</t>
  </si>
  <si>
    <t>תעלת חלוקה ראשית לפני שיקוע</t>
  </si>
  <si>
    <t>תעלת כניסה לפני הסינון</t>
  </si>
  <si>
    <r>
      <t>סולפאטים SO</t>
    </r>
    <r>
      <rPr>
        <vertAlign val="subscript"/>
        <sz val="12"/>
        <color theme="1"/>
        <rFont val="David"/>
        <family val="2"/>
      </rPr>
      <t xml:space="preserve">4 </t>
    </r>
  </si>
  <si>
    <t>סך הכל בדיקות</t>
  </si>
  <si>
    <t>סה"כ בדיקות</t>
  </si>
  <si>
    <t>בדיקות קולחים ראשוניים למלות אגן הפיילוט</t>
  </si>
  <si>
    <t xml:space="preserve">בדיקות קולחים ראשוניים למלות לאחר התקנת כל הלמלות </t>
  </si>
  <si>
    <t>סה"כ דגימות בתעלה</t>
  </si>
  <si>
    <t>סה"כ דגימות באגן</t>
  </si>
  <si>
    <t>צרוף 2 הנקודות</t>
  </si>
  <si>
    <t xml:space="preserve">אופן הדיגום: חטף מאגן הייחוס ומהפיילוט -למשך חודש. </t>
  </si>
  <si>
    <t>סוף אגן ביולוגי; נוזל מעורב</t>
  </si>
  <si>
    <t>תא המגע</t>
  </si>
  <si>
    <t xml:space="preserve"> שקתות לפני תעלה משותפת</t>
  </si>
  <si>
    <t>מתקני חלוץ; פירוט בדיקות אגני איוור - לאחר אגן ביולוגי; פיילוט/אגן ייחוס</t>
  </si>
  <si>
    <t>בוצה ראשונית למלות; פיילוט</t>
  </si>
  <si>
    <t>בוצה ראשונית למלות; ייחוס</t>
  </si>
  <si>
    <t>מורכב (שיקוע)</t>
  </si>
  <si>
    <t>סוג ציוד</t>
  </si>
  <si>
    <t>פיילוט</t>
  </si>
  <si>
    <t>אגן פיילוט</t>
  </si>
  <si>
    <t>אגן ייחוס</t>
  </si>
  <si>
    <t>שלב</t>
  </si>
  <si>
    <t>מקום</t>
  </si>
  <si>
    <t>בדיקה 1</t>
  </si>
  <si>
    <t>משך</t>
  </si>
  <si>
    <t>חודש</t>
  </si>
  <si>
    <t>חומר</t>
  </si>
  <si>
    <t>ת. חלוקה ראשית</t>
  </si>
  <si>
    <t>בדיקה 2</t>
  </si>
  <si>
    <t>קולחין ראשוניים</t>
  </si>
  <si>
    <t>שוקת יציאה</t>
  </si>
  <si>
    <t>בוצה</t>
  </si>
  <si>
    <t>לפני משאבה</t>
  </si>
  <si>
    <t>כל האגנים</t>
  </si>
  <si>
    <t>ת.חלוקה ראשית</t>
  </si>
  <si>
    <t>תעלה משותפת</t>
  </si>
  <si>
    <t>4 חודש</t>
  </si>
  <si>
    <t>שיקוע</t>
  </si>
  <si>
    <t>סוף אגן</t>
  </si>
  <si>
    <t>דוגם רומן</t>
  </si>
  <si>
    <t>בדיקה 3</t>
  </si>
  <si>
    <t>בדיקה 4</t>
  </si>
  <si>
    <t>קולחים שלישוניים</t>
  </si>
  <si>
    <t>תא מגע</t>
  </si>
  <si>
    <t>חול</t>
  </si>
  <si>
    <t>לפני הכניסה לסינון</t>
  </si>
  <si>
    <t>קולחים מסוננים</t>
  </si>
  <si>
    <t>יציאה מהתא</t>
  </si>
  <si>
    <t>תא פיילוט</t>
  </si>
  <si>
    <t>תא ייחוס</t>
  </si>
  <si>
    <t>מפת בדיקות מתקני חלוץ</t>
  </si>
  <si>
    <t>מתקני חלוץ; פירוט בדיקות מצע מקובע - קולחים ראשוניים תעלה משותפת</t>
  </si>
  <si>
    <t>אופן הדיגום:מדוגם מורכב בתעלה המשותפת - למשך 4 חודשים.</t>
  </si>
  <si>
    <t>בדיקות קולחים ראשוניים מצע מקובע; תעלה משותפת</t>
  </si>
  <si>
    <t>אופן הדיגום:דוגם מורכב עם מיכלי שיקוע -אגן ביולוגי יחוס ואגן ביולוגי פיילוט-למשך 4 חודשים.</t>
  </si>
  <si>
    <t>אופן הדיגום: דגימת חטף - אגן ביולוגי יחוס, ואגן ביולוגי פיילוט - למשך 4 חודשים.</t>
  </si>
  <si>
    <t>מתקני חלוץ; פירוט בדיקות מצע מקובע; אגני איוור/ביולוגי; פיילוט/אגן ייחוס</t>
  </si>
  <si>
    <t>אגן ביולוגי</t>
  </si>
  <si>
    <t>סה"כ</t>
  </si>
  <si>
    <t>לבדיקה</t>
  </si>
  <si>
    <t>סינון חול אגן 8</t>
  </si>
  <si>
    <t xml:space="preserve">סינון חול אגן 6 </t>
  </si>
  <si>
    <t>אופן הדיגום: דוגם מורכב תעלה משותפת 1-4 - למשך חודש.</t>
  </si>
  <si>
    <t>בדיקות קולחים ראשוניים למלות לאחר התקנה בכל האגנים; תעלה משותפת</t>
  </si>
  <si>
    <t>IFAS + למלות</t>
  </si>
  <si>
    <t>ריכוז 2 הבדיקות</t>
  </si>
  <si>
    <t xml:space="preserve">אופן הדיגום: דוגם מורכב בתעלת החלוקה הראשית - למשך 4 חודשים </t>
  </si>
  <si>
    <t>אופן הדיגום: דוגם בתעלת החלוקה הראשית למשך חודש במהלך הפיילוט</t>
  </si>
  <si>
    <t>אופן הדיגום: דוגם בתעלת החלוקה הראשית למשך חודש לאחר התקנה בכל האגנים</t>
  </si>
  <si>
    <t>למלות; צרוף 2 הנקודות</t>
  </si>
  <si>
    <t>סה"כ בדיקת שפכים גולמיים: IFAS + למלות</t>
  </si>
  <si>
    <t>עלות בדיקות מתקני חלוץ</t>
  </si>
  <si>
    <t>6 חודשים</t>
  </si>
  <si>
    <t>סה"כ הצעה</t>
  </si>
  <si>
    <t>עלות בדיקות שוטף; 5 שנים</t>
  </si>
  <si>
    <t>סה"כ עלות לכלל מתקני החלוץ</t>
  </si>
  <si>
    <t xml:space="preserve">סה"כ הצעה עלות בדיקות; ש"ח </t>
  </si>
  <si>
    <t>מחיר מוצע לבדיקה; ₪</t>
  </si>
  <si>
    <t>מחיר בסיס לבדיקה; ₪</t>
  </si>
  <si>
    <t xml:space="preserve">סה"כ עלות בסיס; ש"ח </t>
  </si>
  <si>
    <t>סכ"ה בדיקות ודגימות</t>
  </si>
  <si>
    <r>
      <t xml:space="preserve">הצעת המחיר המחושבת ע"פ המחירים שהוכנסו בגיליונות הצעות המחיר מחושבת מטה בגיליון זה, </t>
    </r>
    <r>
      <rPr>
        <b/>
        <sz val="11"/>
        <color theme="1"/>
        <rFont val="Arial"/>
        <family val="2"/>
        <scheme val="minor"/>
      </rPr>
      <t>והיא הצעת המחיר במכרז</t>
    </r>
    <r>
      <rPr>
        <sz val="11"/>
        <color theme="1"/>
        <rFont val="Arial"/>
        <family val="2"/>
        <charset val="177"/>
        <scheme val="minor"/>
      </rPr>
      <t>.</t>
    </r>
  </si>
  <si>
    <t>המחיר לבדיקה יהיה אחיד בכל סוגי הדגימות.</t>
  </si>
  <si>
    <r>
      <t xml:space="preserve">ההנחה תינתן עם סימן מינוס, ותוספת ללא סימן </t>
    </r>
    <r>
      <rPr>
        <i/>
        <sz val="10"/>
        <color theme="1"/>
        <rFont val="Arial"/>
        <family val="2"/>
        <scheme val="minor"/>
      </rPr>
      <t>(למשל 10% הנחה בסימן -10%)</t>
    </r>
  </si>
  <si>
    <t>ניתן, ע"פ שיקול דעתו הבלעדי של המציע לשלב הנחה/ תוספת גורפת בחלק מהדגימות ובחלקם האחר כל מחיר אחר. במקרה זה המציע יכלול בתא ההנחה/תוספת הגורפת את הצעתו, ובדגימות בהם הוא מבקש לחרוג מההנחה/תוספת גורפת, לקבוע את המחיר המבוקש בתא המחיר של הבדיקה.</t>
  </si>
  <si>
    <t>ניתן, ע"פ שיקול דעתו הבלעדי של המציע לשלב הנחה/ תוספת גורפת בחלק מהדגימות ובחלקם האחר כל מחיר אחר. במקרה זה המציע יכלול בתא ההנחה/תוספת הגורפת את הצעתו ובדגימות בהם הוא מבקש לחרוג מההנחה/תוספת גורפת לקבוע את המחיר המבוקש בתא המחיר של הבדיקה.</t>
  </si>
  <si>
    <t>תעלה משותפת לפני אגני איוור</t>
  </si>
  <si>
    <t>שמנים ושומנים כללי</t>
  </si>
  <si>
    <t>שמן מינראלי</t>
  </si>
  <si>
    <t>SAR</t>
  </si>
  <si>
    <t>פלואוריד</t>
  </si>
  <si>
    <t>ציאנידים</t>
  </si>
  <si>
    <r>
      <t>6010D לפי</t>
    </r>
    <r>
      <rPr>
        <sz val="11"/>
        <color rgb="FF000000"/>
        <rFont val="Arial"/>
        <family val="2"/>
      </rPr>
      <t> AA בשיטת Hg</t>
    </r>
  </si>
  <si>
    <t>סולפידים</t>
  </si>
  <si>
    <t>כלל פחממינים הלוגנים מומסים DOX מבוטא ככלורידים</t>
  </si>
  <si>
    <t xml:space="preserve">דטרגנט נוניוני </t>
  </si>
  <si>
    <t xml:space="preserve">שמן מינרלי </t>
  </si>
  <si>
    <t>סריקת שתי מתכות; קולחין -ICP</t>
  </si>
  <si>
    <t>סריקת מתכות; בוצה - ICP</t>
  </si>
  <si>
    <t>סריקת מתכות; תשטיפים -ICP</t>
  </si>
  <si>
    <t>הצעת מחיר לבדיקות מעבדה:</t>
  </si>
  <si>
    <t>הצעת המחיר לבדיקה כוללת את כל ההוצאות, כולל האיסוף והדיגום. לא ישולמו שום תוספות מעבר למחיר הבדיקה!</t>
  </si>
  <si>
    <t>אומדן</t>
  </si>
  <si>
    <t>הצעת מחיר</t>
  </si>
  <si>
    <t>הצעת מחיר לבדיקות מעבדה במתקני החלוץ:</t>
  </si>
  <si>
    <r>
      <t xml:space="preserve">במחירי הבדיקות המפורטות נכללות כל ההוצאות כולל; </t>
    </r>
    <r>
      <rPr>
        <u/>
        <sz val="11"/>
        <color theme="1"/>
        <rFont val="Arial"/>
        <family val="2"/>
        <scheme val="minor"/>
      </rPr>
      <t>ביצוע הדגימה, איסוף הדגימה, הובלתה וביצוע הבדיקה במעבדה</t>
    </r>
    <r>
      <rPr>
        <sz val="11"/>
        <color theme="1"/>
        <rFont val="Arial"/>
        <family val="2"/>
        <charset val="177"/>
        <scheme val="minor"/>
      </rPr>
      <t>.</t>
    </r>
  </si>
  <si>
    <t xml:space="preserve"> אומדן מחיר </t>
  </si>
  <si>
    <t xml:space="preserve"> כמות בחודש </t>
  </si>
  <si>
    <t xml:space="preserve"> כמות רבעוניות בלבד </t>
  </si>
  <si>
    <t xml:space="preserve"> סה"כ כמות ברבעון   </t>
  </si>
  <si>
    <t xml:space="preserve">  1-כניסה שפכים </t>
  </si>
  <si>
    <t xml:space="preserve">פלואוריד </t>
  </si>
  <si>
    <r>
      <t xml:space="preserve">6010Dלפי </t>
    </r>
    <r>
      <rPr>
        <sz val="11"/>
        <color rgb="FF000000"/>
        <rFont val="Arial"/>
        <family val="2"/>
      </rPr>
      <t> AA בשיטת Hg</t>
    </r>
  </si>
  <si>
    <r>
      <t>Hg ב- AA</t>
    </r>
    <r>
      <rPr>
        <sz val="11"/>
        <color theme="1"/>
        <rFont val="Arial"/>
        <family val="2"/>
      </rPr>
      <t xml:space="preserve"> לפי 6010D</t>
    </r>
  </si>
  <si>
    <t xml:space="preserve">  2-קולחין </t>
  </si>
  <si>
    <t xml:space="preserve">סריקת מתכות1 תשטיפים -ICP </t>
  </si>
  <si>
    <t xml:space="preserve">סריקת מתכות; בוצה - ICP </t>
  </si>
  <si>
    <t>סריקת שתי מתכות; קולחין -ICP; לפי בחירה משתנה</t>
  </si>
  <si>
    <t>אלקליניות Alkalinity</t>
  </si>
  <si>
    <t>בדיקות שפכים למלות לאחר התקנת כל הלמלות</t>
  </si>
  <si>
    <t>Conductivity</t>
  </si>
  <si>
    <t>NH4ּּּ</t>
  </si>
  <si>
    <t>PH</t>
  </si>
  <si>
    <t xml:space="preserve">SO4 </t>
  </si>
  <si>
    <t>HS -</t>
  </si>
  <si>
    <t xml:space="preserve"> Cl-(ב-IC)</t>
  </si>
  <si>
    <t>NO3 -N (ב-IC)</t>
  </si>
  <si>
    <t>NO2-N (ב-IC)</t>
  </si>
  <si>
    <t>TN</t>
  </si>
  <si>
    <t xml:space="preserve">TN calc value </t>
  </si>
  <si>
    <t>VS</t>
  </si>
  <si>
    <t> TSS</t>
  </si>
  <si>
    <t>TDS</t>
  </si>
  <si>
    <t>TOC as-C</t>
  </si>
  <si>
    <t>VOC כמותי ב- P&amp;T GCMS</t>
  </si>
  <si>
    <t>Sulfides</t>
  </si>
  <si>
    <t xml:space="preserve"> NO3-N</t>
  </si>
  <si>
    <t xml:space="preserve"> NO2-N</t>
  </si>
  <si>
    <t>s-VOC -כמותי ב- P&amp;T GCMS</t>
  </si>
  <si>
    <t>MPN (Salmonella)</t>
  </si>
  <si>
    <t>MPN (E- coli)</t>
  </si>
  <si>
    <t>ההתיחסות הכמותית היא אחת לרבעון עבור נקודות המאגר ואס"פ מודיעין.</t>
  </si>
  <si>
    <t>סולפיד מומס</t>
  </si>
  <si>
    <t>קולופורמים פקאלים</t>
  </si>
  <si>
    <r>
      <t xml:space="preserve">הצעת המחיר במכרז </t>
    </r>
    <r>
      <rPr>
        <sz val="10"/>
        <color theme="1"/>
        <rFont val="Arial"/>
        <family val="2"/>
        <scheme val="minor"/>
      </rPr>
      <t>(</t>
    </r>
    <r>
      <rPr>
        <sz val="10"/>
        <color rgb="FF0000FF"/>
        <rFont val="Arial"/>
        <family val="2"/>
        <scheme val="minor"/>
      </rPr>
      <t>מחושבת אוטומטית</t>
    </r>
    <r>
      <rPr>
        <sz val="10"/>
        <color theme="1"/>
        <rFont val="Arial"/>
        <family val="2"/>
        <scheme val="minor"/>
      </rPr>
      <t>)</t>
    </r>
  </si>
  <si>
    <r>
      <t xml:space="preserve">יובהר כי מספר הבדיקות המצוין בנספח זה מהווה אומדן בלבד ואינו מחייב את האיגוד. </t>
    </r>
    <r>
      <rPr>
        <b/>
        <u/>
        <sz val="11"/>
        <color theme="1"/>
        <rFont val="Arial"/>
        <family val="2"/>
        <scheme val="minor"/>
      </rPr>
      <t>שינוי בכמויות לא ישפיע על מחיר היחידה!</t>
    </r>
  </si>
  <si>
    <t>מחירי האומדן אינם מחייבים, והמציע רשאי שלא להתחשב בהם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</si>
</sst>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-40D]ddd"/>
    <numFmt numFmtId="165" formatCode="_ * #,##0_ ;_ * \-#,##0_ ;_ * &quot;-&quot;??_ ;_ @_ "/>
  </numFmts>
  <fonts count="22" x14ac:knownFonts="1">
    <font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vertAlign val="subscript"/>
      <sz val="12"/>
      <color theme="1"/>
      <name val="David"/>
      <family val="2"/>
    </font>
    <font>
      <b/>
      <sz val="11"/>
      <color theme="1"/>
      <name val="Arial"/>
      <family val="2"/>
      <scheme val="minor"/>
    </font>
    <font>
      <b/>
      <vertAlign val="subscript"/>
      <sz val="11"/>
      <color theme="1"/>
      <name val="Arial"/>
      <family val="2"/>
      <scheme val="minor"/>
    </font>
    <font>
      <b/>
      <vertAlign val="superscript"/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u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u val="singleAccounting"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u/>
      <sz val="11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8"/>
      <name val="Arial"/>
      <family val="2"/>
      <charset val="177"/>
      <scheme val="minor"/>
    </font>
    <font>
      <u/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sz val="11"/>
      <color rgb="FF000000"/>
      <name val="Arial"/>
      <family val="2"/>
    </font>
    <font>
      <b/>
      <sz val="14"/>
      <color rgb="FF0000FF"/>
      <name val="Arial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0"/>
      <color rgb="FF0000FF"/>
      <name val="Arial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theme="8" tint="-0.24994659260841701"/>
      </left>
      <right/>
      <top style="double">
        <color auto="1"/>
      </top>
      <bottom style="medium">
        <color theme="8" tint="-0.24994659260841701"/>
      </bottom>
      <diagonal/>
    </border>
    <border>
      <left/>
      <right/>
      <top style="double">
        <color auto="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double">
        <color auto="1"/>
      </top>
      <bottom style="medium">
        <color theme="8" tint="-0.2499465926084170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37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0" fillId="2" borderId="0" xfId="0" applyNumberFormat="1" applyFill="1"/>
    <xf numFmtId="164" fontId="0" fillId="2" borderId="0" xfId="0" applyNumberFormat="1" applyFill="1"/>
    <xf numFmtId="0" fontId="0" fillId="2" borderId="0" xfId="0" applyFill="1"/>
    <xf numFmtId="0" fontId="4" fillId="0" borderId="0" xfId="0" applyFont="1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8" fillId="0" borderId="0" xfId="0" applyFont="1"/>
    <xf numFmtId="0" fontId="0" fillId="0" borderId="0" xfId="0" applyAlignment="1">
      <alignment vertical="center"/>
    </xf>
    <xf numFmtId="165" fontId="0" fillId="0" borderId="0" xfId="1" applyNumberFormat="1" applyFont="1" applyAlignment="1">
      <alignment horizontal="right" vertical="center"/>
    </xf>
    <xf numFmtId="165" fontId="0" fillId="0" borderId="0" xfId="1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165" fontId="0" fillId="4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center" wrapText="1"/>
    </xf>
    <xf numFmtId="165" fontId="0" fillId="6" borderId="13" xfId="1" applyNumberFormat="1" applyFont="1" applyFill="1" applyBorder="1" applyAlignment="1">
      <alignment horizontal="center" vertical="center" wrapText="1"/>
    </xf>
    <xf numFmtId="165" fontId="0" fillId="6" borderId="14" xfId="1" applyNumberFormat="1" applyFont="1" applyFill="1" applyBorder="1" applyAlignment="1">
      <alignment horizontal="center" vertical="center" wrapText="1"/>
    </xf>
    <xf numFmtId="165" fontId="0" fillId="6" borderId="15" xfId="1" applyNumberFormat="1" applyFont="1" applyFill="1" applyBorder="1" applyAlignment="1">
      <alignment horizontal="center" vertical="center" wrapText="1"/>
    </xf>
    <xf numFmtId="165" fontId="0" fillId="0" borderId="17" xfId="1" applyNumberFormat="1" applyFont="1" applyBorder="1" applyAlignment="1">
      <alignment horizontal="right" vertical="center"/>
    </xf>
    <xf numFmtId="165" fontId="0" fillId="0" borderId="19" xfId="1" applyNumberFormat="1" applyFont="1" applyBorder="1" applyAlignment="1">
      <alignment horizontal="right" vertical="center"/>
    </xf>
    <xf numFmtId="165" fontId="0" fillId="0" borderId="18" xfId="1" applyNumberFormat="1" applyFont="1" applyBorder="1" applyAlignment="1">
      <alignment horizontal="right" vertical="center"/>
    </xf>
    <xf numFmtId="165" fontId="0" fillId="0" borderId="1" xfId="1" applyNumberFormat="1" applyFont="1" applyBorder="1" applyAlignment="1">
      <alignment horizontal="right" vertical="center"/>
    </xf>
    <xf numFmtId="165" fontId="0" fillId="0" borderId="3" xfId="1" applyNumberFormat="1" applyFont="1" applyBorder="1" applyAlignment="1">
      <alignment horizontal="right" vertical="center"/>
    </xf>
    <xf numFmtId="165" fontId="0" fillId="0" borderId="21" xfId="1" applyNumberFormat="1" applyFont="1" applyBorder="1" applyAlignment="1">
      <alignment horizontal="right" vertical="center"/>
    </xf>
    <xf numFmtId="165" fontId="0" fillId="0" borderId="23" xfId="1" applyNumberFormat="1" applyFont="1" applyBorder="1" applyAlignment="1">
      <alignment horizontal="right" vertical="center"/>
    </xf>
    <xf numFmtId="165" fontId="0" fillId="0" borderId="24" xfId="1" applyNumberFormat="1" applyFont="1" applyBorder="1" applyAlignment="1">
      <alignment horizontal="right" vertical="center"/>
    </xf>
    <xf numFmtId="165" fontId="0" fillId="0" borderId="26" xfId="1" applyNumberFormat="1" applyFont="1" applyBorder="1" applyAlignment="1">
      <alignment horizontal="right" vertical="center"/>
    </xf>
    <xf numFmtId="165" fontId="0" fillId="0" borderId="33" xfId="1" applyNumberFormat="1" applyFont="1" applyBorder="1" applyAlignment="1">
      <alignment horizontal="right" vertical="center"/>
    </xf>
    <xf numFmtId="165" fontId="10" fillId="0" borderId="0" xfId="1" applyNumberFormat="1" applyFont="1" applyAlignment="1">
      <alignment vertical="center"/>
    </xf>
    <xf numFmtId="165" fontId="0" fillId="0" borderId="0" xfId="1" applyNumberFormat="1" applyFont="1" applyAlignment="1">
      <alignment horizontal="right" vertical="center" readingOrder="2"/>
    </xf>
    <xf numFmtId="165" fontId="0" fillId="0" borderId="0" xfId="1" applyNumberFormat="1" applyFont="1" applyAlignment="1">
      <alignment vertical="center" readingOrder="2"/>
    </xf>
    <xf numFmtId="49" fontId="10" fillId="9" borderId="40" xfId="1" applyNumberFormat="1" applyFont="1" applyFill="1" applyBorder="1" applyAlignment="1">
      <alignment vertical="center" readingOrder="2"/>
    </xf>
    <xf numFmtId="165" fontId="0" fillId="9" borderId="41" xfId="1" applyNumberFormat="1" applyFont="1" applyFill="1" applyBorder="1" applyAlignment="1">
      <alignment vertical="center" readingOrder="2"/>
    </xf>
    <xf numFmtId="165" fontId="0" fillId="9" borderId="41" xfId="1" applyNumberFormat="1" applyFont="1" applyFill="1" applyBorder="1" applyAlignment="1">
      <alignment horizontal="right" vertical="center" readingOrder="2"/>
    </xf>
    <xf numFmtId="0" fontId="0" fillId="8" borderId="1" xfId="0" applyFill="1" applyBorder="1" applyAlignment="1">
      <alignment vertical="center" readingOrder="2"/>
    </xf>
    <xf numFmtId="49" fontId="4" fillId="9" borderId="43" xfId="1" applyNumberFormat="1" applyFont="1" applyFill="1" applyBorder="1" applyAlignment="1">
      <alignment horizontal="right" vertical="center"/>
    </xf>
    <xf numFmtId="49" fontId="4" fillId="9" borderId="0" xfId="1" applyNumberFormat="1" applyFont="1" applyFill="1" applyBorder="1" applyAlignment="1">
      <alignment horizontal="right" vertical="center" readingOrder="2"/>
    </xf>
    <xf numFmtId="165" fontId="0" fillId="9" borderId="0" xfId="1" applyNumberFormat="1" applyFont="1" applyFill="1" applyBorder="1" applyAlignment="1">
      <alignment horizontal="right" vertical="center" readingOrder="2"/>
    </xf>
    <xf numFmtId="165" fontId="0" fillId="9" borderId="0" xfId="1" applyNumberFormat="1" applyFont="1" applyFill="1" applyBorder="1" applyAlignment="1">
      <alignment vertical="center" readingOrder="2"/>
    </xf>
    <xf numFmtId="165" fontId="0" fillId="0" borderId="1" xfId="1" applyNumberFormat="1" applyFont="1" applyBorder="1" applyAlignment="1">
      <alignment vertical="center" readingOrder="2"/>
    </xf>
    <xf numFmtId="49" fontId="0" fillId="9" borderId="43" xfId="1" applyNumberFormat="1" applyFont="1" applyFill="1" applyBorder="1" applyAlignment="1">
      <alignment horizontal="left" vertical="center" readingOrder="2"/>
    </xf>
    <xf numFmtId="165" fontId="0" fillId="0" borderId="27" xfId="1" applyNumberFormat="1" applyFont="1" applyBorder="1" applyAlignment="1">
      <alignment vertical="center" readingOrder="2"/>
    </xf>
    <xf numFmtId="165" fontId="4" fillId="0" borderId="45" xfId="1" applyNumberFormat="1" applyFont="1" applyBorder="1" applyAlignment="1">
      <alignment vertical="center" readingOrder="2"/>
    </xf>
    <xf numFmtId="49" fontId="4" fillId="9" borderId="46" xfId="1" applyNumberFormat="1" applyFont="1" applyFill="1" applyBorder="1" applyAlignment="1">
      <alignment horizontal="left" vertical="center" readingOrder="2"/>
    </xf>
    <xf numFmtId="165" fontId="4" fillId="9" borderId="47" xfId="1" applyNumberFormat="1" applyFont="1" applyFill="1" applyBorder="1" applyAlignment="1">
      <alignment vertical="center" readingOrder="2"/>
    </xf>
    <xf numFmtId="165" fontId="4" fillId="9" borderId="47" xfId="1" applyNumberFormat="1" applyFont="1" applyFill="1" applyBorder="1" applyAlignment="1">
      <alignment horizontal="right" vertical="center" readingOrder="2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54" xfId="0" applyBorder="1" applyAlignment="1">
      <alignment horizontal="right" vertical="center"/>
    </xf>
    <xf numFmtId="0" fontId="0" fillId="0" borderId="50" xfId="0" applyBorder="1" applyAlignment="1">
      <alignment horizontal="right" vertical="center"/>
    </xf>
    <xf numFmtId="165" fontId="0" fillId="4" borderId="59" xfId="1" applyNumberFormat="1" applyFont="1" applyFill="1" applyBorder="1" applyAlignment="1" applyProtection="1">
      <alignment horizontal="right" vertical="center"/>
      <protection locked="0"/>
    </xf>
    <xf numFmtId="165" fontId="0" fillId="4" borderId="60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10" fontId="0" fillId="4" borderId="60" xfId="2" applyNumberFormat="1" applyFont="1" applyFill="1" applyBorder="1" applyAlignment="1" applyProtection="1">
      <alignment horizontal="right" vertical="center"/>
      <protection locked="0"/>
    </xf>
    <xf numFmtId="165" fontId="0" fillId="0" borderId="25" xfId="1" applyNumberFormat="1" applyFont="1" applyBorder="1" applyAlignment="1">
      <alignment horizontal="right" vertical="center"/>
    </xf>
    <xf numFmtId="165" fontId="0" fillId="0" borderId="49" xfId="1" applyNumberFormat="1" applyFont="1" applyBorder="1" applyAlignment="1">
      <alignment horizontal="right" vertical="center"/>
    </xf>
    <xf numFmtId="10" fontId="0" fillId="4" borderId="60" xfId="2" applyNumberFormat="1" applyFont="1" applyFill="1" applyBorder="1" applyAlignment="1" applyProtection="1">
      <alignment horizontal="right"/>
      <protection locked="0"/>
    </xf>
    <xf numFmtId="165" fontId="0" fillId="0" borderId="51" xfId="1" applyNumberFormat="1" applyFont="1" applyBorder="1" applyAlignment="1">
      <alignment horizontal="right"/>
    </xf>
    <xf numFmtId="165" fontId="0" fillId="0" borderId="52" xfId="1" applyNumberFormat="1" applyFont="1" applyBorder="1" applyAlignment="1">
      <alignment horizontal="right"/>
    </xf>
    <xf numFmtId="165" fontId="0" fillId="4" borderId="60" xfId="1" applyNumberFormat="1" applyFont="1" applyFill="1" applyBorder="1" applyAlignment="1" applyProtection="1">
      <alignment horizontal="right"/>
      <protection locked="0"/>
    </xf>
    <xf numFmtId="165" fontId="0" fillId="0" borderId="53" xfId="1" applyNumberFormat="1" applyFont="1" applyBorder="1" applyAlignment="1">
      <alignment horizontal="right"/>
    </xf>
    <xf numFmtId="165" fontId="0" fillId="4" borderId="64" xfId="1" applyNumberFormat="1" applyFont="1" applyFill="1" applyBorder="1" applyAlignment="1" applyProtection="1">
      <alignment horizontal="right"/>
      <protection locked="0"/>
    </xf>
    <xf numFmtId="165" fontId="0" fillId="0" borderId="55" xfId="1" applyNumberFormat="1" applyFont="1" applyBorder="1" applyAlignment="1">
      <alignment horizontal="right"/>
    </xf>
    <xf numFmtId="165" fontId="0" fillId="4" borderId="61" xfId="1" applyNumberFormat="1" applyFont="1" applyFill="1" applyBorder="1" applyAlignment="1" applyProtection="1">
      <alignment horizontal="right" vertical="center"/>
      <protection locked="0"/>
    </xf>
    <xf numFmtId="165" fontId="0" fillId="0" borderId="27" xfId="1" applyNumberFormat="1" applyFont="1" applyBorder="1" applyAlignment="1">
      <alignment vertical="center"/>
    </xf>
    <xf numFmtId="165" fontId="0" fillId="0" borderId="28" xfId="1" applyNumberFormat="1" applyFont="1" applyBorder="1" applyAlignment="1">
      <alignment vertical="center"/>
    </xf>
    <xf numFmtId="0" fontId="0" fillId="0" borderId="1" xfId="0" applyBorder="1"/>
    <xf numFmtId="0" fontId="2" fillId="0" borderId="26" xfId="0" applyFont="1" applyBorder="1" applyAlignment="1">
      <alignment horizontal="right" vertical="center"/>
    </xf>
    <xf numFmtId="0" fontId="9" fillId="0" borderId="0" xfId="0" applyFont="1"/>
    <xf numFmtId="14" fontId="0" fillId="0" borderId="1" xfId="0" applyNumberFormat="1" applyBorder="1"/>
    <xf numFmtId="164" fontId="0" fillId="0" borderId="1" xfId="0" applyNumberFormat="1" applyBorder="1"/>
    <xf numFmtId="14" fontId="0" fillId="2" borderId="1" xfId="0" applyNumberFormat="1" applyFill="1" applyBorder="1"/>
    <xf numFmtId="164" fontId="0" fillId="2" borderId="1" xfId="0" applyNumberFormat="1" applyFill="1" applyBorder="1"/>
    <xf numFmtId="0" fontId="0" fillId="2" borderId="1" xfId="0" applyFill="1" applyBorder="1"/>
    <xf numFmtId="0" fontId="0" fillId="0" borderId="2" xfId="0" applyBorder="1"/>
    <xf numFmtId="0" fontId="0" fillId="2" borderId="2" xfId="0" applyFill="1" applyBorder="1"/>
    <xf numFmtId="0" fontId="0" fillId="2" borderId="33" xfId="0" applyFill="1" applyBorder="1"/>
    <xf numFmtId="0" fontId="4" fillId="8" borderId="1" xfId="0" applyFont="1" applyFill="1" applyBorder="1"/>
    <xf numFmtId="0" fontId="4" fillId="8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8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" fontId="4" fillId="0" borderId="0" xfId="0" applyNumberFormat="1" applyFont="1"/>
    <xf numFmtId="1" fontId="4" fillId="0" borderId="7" xfId="0" applyNumberFormat="1" applyFont="1" applyBorder="1"/>
    <xf numFmtId="0" fontId="0" fillId="0" borderId="33" xfId="0" applyBorder="1"/>
    <xf numFmtId="165" fontId="0" fillId="0" borderId="31" xfId="1" applyNumberFormat="1" applyFont="1" applyBorder="1" applyAlignment="1">
      <alignment vertical="center"/>
    </xf>
    <xf numFmtId="165" fontId="0" fillId="0" borderId="30" xfId="1" applyNumberFormat="1" applyFont="1" applyBorder="1" applyAlignment="1">
      <alignment vertical="center"/>
    </xf>
    <xf numFmtId="0" fontId="4" fillId="0" borderId="65" xfId="0" applyFont="1" applyBorder="1"/>
    <xf numFmtId="0" fontId="4" fillId="0" borderId="66" xfId="0" applyFont="1" applyBorder="1"/>
    <xf numFmtId="1" fontId="4" fillId="0" borderId="66" xfId="0" applyNumberFormat="1" applyFont="1" applyBorder="1"/>
    <xf numFmtId="0" fontId="0" fillId="0" borderId="9" xfId="0" applyBorder="1"/>
    <xf numFmtId="0" fontId="1" fillId="2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 wrapText="1"/>
    </xf>
    <xf numFmtId="0" fontId="12" fillId="0" borderId="0" xfId="0" applyFont="1"/>
    <xf numFmtId="0" fontId="1" fillId="9" borderId="1" xfId="0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vertical="center"/>
    </xf>
    <xf numFmtId="0" fontId="4" fillId="9" borderId="37" xfId="0" applyFont="1" applyFill="1" applyBorder="1" applyAlignment="1">
      <alignment horizontal="center" vertical="center"/>
    </xf>
    <xf numFmtId="0" fontId="4" fillId="9" borderId="38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center" vertical="center" readingOrder="2"/>
    </xf>
    <xf numFmtId="0" fontId="0" fillId="0" borderId="5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9" xfId="0" applyBorder="1" applyAlignment="1">
      <alignment horizontal="center" vertical="center" readingOrder="2"/>
    </xf>
    <xf numFmtId="0" fontId="2" fillId="0" borderId="36" xfId="0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" fillId="2" borderId="25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9" borderId="26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165" fontId="0" fillId="0" borderId="39" xfId="1" applyNumberFormat="1" applyFont="1" applyBorder="1" applyAlignment="1">
      <alignment vertical="center"/>
    </xf>
    <xf numFmtId="165" fontId="0" fillId="0" borderId="20" xfId="1" applyNumberFormat="1" applyFont="1" applyBorder="1" applyAlignment="1">
      <alignment vertical="center"/>
    </xf>
    <xf numFmtId="165" fontId="0" fillId="4" borderId="26" xfId="1" applyNumberFormat="1" applyFont="1" applyFill="1" applyBorder="1" applyAlignment="1">
      <alignment vertical="center"/>
    </xf>
    <xf numFmtId="165" fontId="0" fillId="4" borderId="1" xfId="1" applyNumberFormat="1" applyFont="1" applyFill="1" applyBorder="1" applyAlignment="1">
      <alignment vertical="center"/>
    </xf>
    <xf numFmtId="165" fontId="0" fillId="4" borderId="21" xfId="1" applyNumberFormat="1" applyFont="1" applyFill="1" applyBorder="1" applyAlignment="1">
      <alignment vertical="center"/>
    </xf>
    <xf numFmtId="0" fontId="1" fillId="2" borderId="55" xfId="0" applyFont="1" applyFill="1" applyBorder="1" applyAlignment="1">
      <alignment vertical="center" wrapText="1"/>
    </xf>
    <xf numFmtId="0" fontId="1" fillId="9" borderId="52" xfId="0" applyFont="1" applyFill="1" applyBorder="1" applyAlignment="1">
      <alignment vertical="center"/>
    </xf>
    <xf numFmtId="0" fontId="1" fillId="2" borderId="52" xfId="0" applyFont="1" applyFill="1" applyBorder="1" applyAlignment="1">
      <alignment vertical="center" wrapText="1"/>
    </xf>
    <xf numFmtId="0" fontId="1" fillId="9" borderId="52" xfId="0" applyFont="1" applyFill="1" applyBorder="1" applyAlignment="1">
      <alignment vertical="center" wrapText="1"/>
    </xf>
    <xf numFmtId="0" fontId="4" fillId="8" borderId="52" xfId="0" applyFont="1" applyFill="1" applyBorder="1" applyAlignment="1">
      <alignment horizontal="right" vertical="center"/>
    </xf>
    <xf numFmtId="0" fontId="4" fillId="8" borderId="52" xfId="0" applyFont="1" applyFill="1" applyBorder="1" applyAlignment="1">
      <alignment horizontal="right" vertical="center" wrapText="1"/>
    </xf>
    <xf numFmtId="0" fontId="0" fillId="0" borderId="57" xfId="0" applyBorder="1" applyAlignment="1">
      <alignment vertical="center"/>
    </xf>
    <xf numFmtId="0" fontId="0" fillId="4" borderId="52" xfId="0" applyFill="1" applyBorder="1" applyAlignment="1">
      <alignment vertical="center"/>
    </xf>
    <xf numFmtId="0" fontId="1" fillId="6" borderId="21" xfId="0" applyFont="1" applyFill="1" applyBorder="1" applyAlignment="1">
      <alignment horizontal="center" vertical="center" wrapText="1"/>
    </xf>
    <xf numFmtId="0" fontId="1" fillId="12" borderId="26" xfId="0" applyFont="1" applyFill="1" applyBorder="1" applyAlignment="1">
      <alignment horizontal="center" vertical="center" wrapText="1"/>
    </xf>
    <xf numFmtId="0" fontId="1" fillId="12" borderId="2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vertical="center" wrapText="1" readingOrder="2"/>
    </xf>
    <xf numFmtId="165" fontId="1" fillId="2" borderId="18" xfId="1" applyNumberFormat="1" applyFont="1" applyFill="1" applyBorder="1" applyAlignment="1">
      <alignment horizontal="right" vertical="center" wrapText="1"/>
    </xf>
    <xf numFmtId="0" fontId="1" fillId="9" borderId="26" xfId="0" applyFont="1" applyFill="1" applyBorder="1" applyAlignment="1">
      <alignment vertical="center" readingOrder="2"/>
    </xf>
    <xf numFmtId="165" fontId="1" fillId="9" borderId="21" xfId="1" applyNumberFormat="1" applyFont="1" applyFill="1" applyBorder="1" applyAlignment="1">
      <alignment vertical="center" wrapText="1"/>
    </xf>
    <xf numFmtId="0" fontId="1" fillId="9" borderId="26" xfId="0" applyFont="1" applyFill="1" applyBorder="1" applyAlignment="1">
      <alignment horizontal="center" vertical="center" wrapText="1" readingOrder="2"/>
    </xf>
    <xf numFmtId="165" fontId="1" fillId="9" borderId="21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Alignment="1">
      <alignment vertical="center"/>
    </xf>
    <xf numFmtId="165" fontId="4" fillId="3" borderId="70" xfId="0" applyNumberFormat="1" applyFont="1" applyFill="1" applyBorder="1" applyAlignment="1">
      <alignment vertical="center"/>
    </xf>
    <xf numFmtId="165" fontId="0" fillId="0" borderId="71" xfId="1" applyNumberFormat="1" applyFont="1" applyFill="1" applyBorder="1" applyAlignment="1">
      <alignment vertical="center"/>
    </xf>
    <xf numFmtId="165" fontId="0" fillId="0" borderId="72" xfId="1" applyNumberFormat="1" applyFont="1" applyFill="1" applyBorder="1" applyAlignment="1">
      <alignment vertical="center"/>
    </xf>
    <xf numFmtId="0" fontId="4" fillId="0" borderId="73" xfId="0" applyFont="1" applyBorder="1" applyAlignment="1">
      <alignment vertical="center"/>
    </xf>
    <xf numFmtId="165" fontId="4" fillId="8" borderId="70" xfId="0" applyNumberFormat="1" applyFont="1" applyFill="1" applyBorder="1" applyAlignment="1">
      <alignment vertical="center"/>
    </xf>
    <xf numFmtId="0" fontId="1" fillId="6" borderId="17" xfId="0" applyFont="1" applyFill="1" applyBorder="1" applyAlignment="1">
      <alignment vertical="center" wrapText="1"/>
    </xf>
    <xf numFmtId="165" fontId="1" fillId="6" borderId="18" xfId="1" applyNumberFormat="1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21" xfId="0" applyFont="1" applyFill="1" applyBorder="1" applyAlignment="1">
      <alignment vertical="center" wrapText="1"/>
    </xf>
    <xf numFmtId="165" fontId="4" fillId="11" borderId="11" xfId="0" applyNumberFormat="1" applyFont="1" applyFill="1" applyBorder="1" applyAlignment="1">
      <alignment vertical="center"/>
    </xf>
    <xf numFmtId="0" fontId="1" fillId="13" borderId="2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horizontal="center" vertical="center" wrapText="1"/>
    </xf>
    <xf numFmtId="165" fontId="0" fillId="0" borderId="29" xfId="1" applyNumberFormat="1" applyFont="1" applyBorder="1" applyAlignment="1">
      <alignment vertical="center"/>
    </xf>
    <xf numFmtId="165" fontId="0" fillId="0" borderId="32" xfId="1" applyNumberFormat="1" applyFont="1" applyBorder="1" applyAlignment="1">
      <alignment vertical="center"/>
    </xf>
    <xf numFmtId="165" fontId="0" fillId="4" borderId="3" xfId="1" applyNumberFormat="1" applyFont="1" applyFill="1" applyBorder="1" applyAlignment="1">
      <alignment vertical="center"/>
    </xf>
    <xf numFmtId="0" fontId="1" fillId="13" borderId="21" xfId="0" applyFont="1" applyFill="1" applyBorder="1" applyAlignment="1">
      <alignment horizontal="center" vertical="center" wrapText="1"/>
    </xf>
    <xf numFmtId="165" fontId="0" fillId="0" borderId="34" xfId="1" applyNumberFormat="1" applyFont="1" applyBorder="1" applyAlignment="1">
      <alignment horizontal="right" vertical="center"/>
    </xf>
    <xf numFmtId="165" fontId="0" fillId="0" borderId="36" xfId="1" applyNumberFormat="1" applyFont="1" applyBorder="1" applyAlignment="1">
      <alignment horizontal="right" vertical="center"/>
    </xf>
    <xf numFmtId="165" fontId="0" fillId="0" borderId="35" xfId="1" applyNumberFormat="1" applyFont="1" applyBorder="1" applyAlignment="1">
      <alignment horizontal="right" vertical="center"/>
    </xf>
    <xf numFmtId="0" fontId="0" fillId="8" borderId="2" xfId="0" applyFill="1" applyBorder="1" applyAlignment="1">
      <alignment horizontal="right" vertical="center" wrapText="1" readingOrder="2"/>
    </xf>
    <xf numFmtId="0" fontId="0" fillId="8" borderId="3" xfId="0" applyFill="1" applyBorder="1" applyAlignment="1">
      <alignment horizontal="right" vertical="center" wrapText="1" readingOrder="2"/>
    </xf>
    <xf numFmtId="165" fontId="0" fillId="10" borderId="2" xfId="1" applyNumberFormat="1" applyFont="1" applyFill="1" applyBorder="1" applyAlignment="1">
      <alignment horizontal="right" vertical="center" readingOrder="2"/>
    </xf>
    <xf numFmtId="165" fontId="0" fillId="10" borderId="3" xfId="1" applyNumberFormat="1" applyFont="1" applyFill="1" applyBorder="1" applyAlignment="1">
      <alignment horizontal="right" vertical="center" readingOrder="2"/>
    </xf>
    <xf numFmtId="165" fontId="0" fillId="10" borderId="74" xfId="1" applyNumberFormat="1" applyFont="1" applyFill="1" applyBorder="1" applyAlignment="1">
      <alignment horizontal="right" vertical="center" readingOrder="2"/>
    </xf>
    <xf numFmtId="165" fontId="0" fillId="10" borderId="29" xfId="1" applyNumberFormat="1" applyFont="1" applyFill="1" applyBorder="1" applyAlignment="1">
      <alignment horizontal="right" vertical="center" readingOrder="2"/>
    </xf>
    <xf numFmtId="165" fontId="4" fillId="10" borderId="75" xfId="1" applyNumberFormat="1" applyFont="1" applyFill="1" applyBorder="1" applyAlignment="1">
      <alignment horizontal="right" vertical="center" readingOrder="2"/>
    </xf>
    <xf numFmtId="165" fontId="4" fillId="10" borderId="76" xfId="1" applyNumberFormat="1" applyFont="1" applyFill="1" applyBorder="1" applyAlignment="1">
      <alignment horizontal="right" vertical="center" readingOrder="2"/>
    </xf>
    <xf numFmtId="165" fontId="0" fillId="0" borderId="77" xfId="1" applyNumberFormat="1" applyFont="1" applyBorder="1" applyAlignment="1">
      <alignment horizontal="right" vertical="center"/>
    </xf>
    <xf numFmtId="165" fontId="0" fillId="0" borderId="13" xfId="1" applyNumberFormat="1" applyFont="1" applyBorder="1" applyAlignment="1">
      <alignment vertical="center"/>
    </xf>
    <xf numFmtId="0" fontId="0" fillId="0" borderId="52" xfId="0" applyBorder="1" applyAlignment="1">
      <alignment horizontal="right" vertical="center"/>
    </xf>
    <xf numFmtId="0" fontId="0" fillId="5" borderId="4" xfId="0" applyFill="1" applyBorder="1" applyAlignment="1">
      <alignment vertical="center" wrapText="1"/>
    </xf>
    <xf numFmtId="0" fontId="17" fillId="0" borderId="52" xfId="0" applyFont="1" applyBorder="1" applyAlignment="1">
      <alignment horizontal="right" vertical="center" readingOrder="1"/>
    </xf>
    <xf numFmtId="0" fontId="0" fillId="14" borderId="4" xfId="0" applyFill="1" applyBorder="1" applyAlignment="1">
      <alignment vertical="center" wrapText="1"/>
    </xf>
    <xf numFmtId="0" fontId="0" fillId="0" borderId="56" xfId="0" applyBorder="1" applyAlignment="1">
      <alignment horizontal="right" vertical="center"/>
    </xf>
    <xf numFmtId="165" fontId="0" fillId="0" borderId="55" xfId="1" applyNumberFormat="1" applyFont="1" applyBorder="1" applyAlignment="1">
      <alignment vertical="center"/>
    </xf>
    <xf numFmtId="165" fontId="0" fillId="0" borderId="52" xfId="1" applyNumberFormat="1" applyFont="1" applyBorder="1" applyAlignment="1">
      <alignment vertical="center"/>
    </xf>
    <xf numFmtId="165" fontId="0" fillId="0" borderId="56" xfId="1" applyNumberFormat="1" applyFont="1" applyBorder="1" applyAlignment="1">
      <alignment vertical="center"/>
    </xf>
    <xf numFmtId="0" fontId="20" fillId="16" borderId="58" xfId="0" applyFont="1" applyFill="1" applyBorder="1" applyAlignment="1">
      <alignment horizontal="right" vertical="center" wrapText="1" readingOrder="2"/>
    </xf>
    <xf numFmtId="0" fontId="17" fillId="15" borderId="13" xfId="0" applyFont="1" applyFill="1" applyBorder="1" applyAlignment="1">
      <alignment horizontal="right" vertical="center" wrapText="1" readingOrder="2"/>
    </xf>
    <xf numFmtId="0" fontId="17" fillId="15" borderId="14" xfId="0" applyFont="1" applyFill="1" applyBorder="1" applyAlignment="1">
      <alignment horizontal="right" vertical="center" wrapText="1" readingOrder="2"/>
    </xf>
    <xf numFmtId="0" fontId="17" fillId="15" borderId="14" xfId="0" applyFont="1" applyFill="1" applyBorder="1" applyAlignment="1">
      <alignment horizontal="center" vertical="center" wrapText="1" readingOrder="2"/>
    </xf>
    <xf numFmtId="0" fontId="17" fillId="15" borderId="15" xfId="0" applyFont="1" applyFill="1" applyBorder="1" applyAlignment="1">
      <alignment horizontal="center" vertical="center" wrapText="1" readingOrder="2"/>
    </xf>
    <xf numFmtId="165" fontId="17" fillId="0" borderId="17" xfId="1" applyNumberFormat="1" applyFont="1" applyBorder="1" applyAlignment="1">
      <alignment horizontal="right" vertical="center" readingOrder="1"/>
    </xf>
    <xf numFmtId="165" fontId="17" fillId="0" borderId="17" xfId="1" applyNumberFormat="1" applyFont="1" applyBorder="1" applyAlignment="1">
      <alignment horizontal="left" vertical="center" readingOrder="1"/>
    </xf>
    <xf numFmtId="165" fontId="17" fillId="0" borderId="18" xfId="1" applyNumberFormat="1" applyFont="1" applyBorder="1" applyAlignment="1">
      <alignment horizontal="right" vertical="center" readingOrder="1"/>
    </xf>
    <xf numFmtId="0" fontId="17" fillId="0" borderId="1" xfId="0" applyFont="1" applyBorder="1" applyAlignment="1">
      <alignment horizontal="right" vertical="center" readingOrder="1"/>
    </xf>
    <xf numFmtId="165" fontId="17" fillId="0" borderId="1" xfId="1" applyNumberFormat="1" applyFont="1" applyBorder="1" applyAlignment="1">
      <alignment horizontal="right" vertical="center" readingOrder="1"/>
    </xf>
    <xf numFmtId="165" fontId="17" fillId="0" borderId="1" xfId="1" applyNumberFormat="1" applyFont="1" applyBorder="1" applyAlignment="1">
      <alignment horizontal="left" vertical="center" readingOrder="1"/>
    </xf>
    <xf numFmtId="165" fontId="17" fillId="0" borderId="21" xfId="1" applyNumberFormat="1" applyFont="1" applyBorder="1" applyAlignment="1">
      <alignment horizontal="right" vertical="center" readingOrder="1"/>
    </xf>
    <xf numFmtId="165" fontId="17" fillId="0" borderId="23" xfId="1" applyNumberFormat="1" applyFont="1" applyBorder="1" applyAlignment="1">
      <alignment horizontal="right" vertical="center" readingOrder="1"/>
    </xf>
    <xf numFmtId="165" fontId="17" fillId="0" borderId="24" xfId="1" applyNumberFormat="1" applyFont="1" applyBorder="1" applyAlignment="1">
      <alignment horizontal="right" vertical="center" readingOrder="1"/>
    </xf>
    <xf numFmtId="165" fontId="17" fillId="0" borderId="23" xfId="1" applyNumberFormat="1" applyFont="1" applyBorder="1" applyAlignment="1">
      <alignment horizontal="left" vertical="center" readingOrder="1"/>
    </xf>
    <xf numFmtId="165" fontId="19" fillId="0" borderId="21" xfId="1" applyNumberFormat="1" applyFont="1" applyBorder="1" applyAlignment="1">
      <alignment horizontal="right" vertical="center" readingOrder="1"/>
    </xf>
    <xf numFmtId="165" fontId="19" fillId="0" borderId="1" xfId="1" applyNumberFormat="1" applyFont="1" applyBorder="1" applyAlignment="1">
      <alignment horizontal="right" vertical="center" readingOrder="1"/>
    </xf>
    <xf numFmtId="165" fontId="17" fillId="3" borderId="1" xfId="1" applyNumberFormat="1" applyFont="1" applyFill="1" applyBorder="1" applyAlignment="1">
      <alignment horizontal="right" vertical="center" readingOrder="1"/>
    </xf>
    <xf numFmtId="165" fontId="0" fillId="0" borderId="16" xfId="1" applyNumberFormat="1" applyFont="1" applyBorder="1" applyAlignment="1">
      <alignment horizontal="right" vertical="center"/>
    </xf>
    <xf numFmtId="165" fontId="0" fillId="0" borderId="78" xfId="1" applyNumberFormat="1" applyFont="1" applyBorder="1" applyAlignment="1">
      <alignment horizontal="right" vertical="center"/>
    </xf>
    <xf numFmtId="165" fontId="0" fillId="0" borderId="68" xfId="1" applyNumberFormat="1" applyFont="1" applyBorder="1" applyAlignment="1">
      <alignment horizontal="right" vertical="center"/>
    </xf>
    <xf numFmtId="165" fontId="0" fillId="0" borderId="69" xfId="1" applyNumberFormat="1" applyFont="1" applyBorder="1" applyAlignment="1">
      <alignment horizontal="right" vertical="center"/>
    </xf>
    <xf numFmtId="165" fontId="0" fillId="0" borderId="14" xfId="1" applyNumberFormat="1" applyFont="1" applyBorder="1" applyAlignment="1">
      <alignment vertical="center"/>
    </xf>
    <xf numFmtId="0" fontId="0" fillId="0" borderId="56" xfId="0" applyBorder="1" applyAlignment="1">
      <alignment vertical="center"/>
    </xf>
    <xf numFmtId="0" fontId="0" fillId="4" borderId="53" xfId="0" applyFill="1" applyBorder="1" applyAlignment="1">
      <alignment vertical="center"/>
    </xf>
    <xf numFmtId="165" fontId="0" fillId="4" borderId="49" xfId="1" applyNumberFormat="1" applyFont="1" applyFill="1" applyBorder="1" applyAlignment="1">
      <alignment vertical="center"/>
    </xf>
    <xf numFmtId="165" fontId="0" fillId="4" borderId="24" xfId="1" applyNumberFormat="1" applyFont="1" applyFill="1" applyBorder="1" applyAlignment="1">
      <alignment vertical="center"/>
    </xf>
    <xf numFmtId="165" fontId="0" fillId="4" borderId="23" xfId="1" applyNumberFormat="1" applyFont="1" applyFill="1" applyBorder="1" applyAlignment="1">
      <alignment vertical="center"/>
    </xf>
    <xf numFmtId="165" fontId="0" fillId="4" borderId="77" xfId="1" applyNumberFormat="1" applyFont="1" applyFill="1" applyBorder="1" applyAlignment="1">
      <alignment vertical="center"/>
    </xf>
    <xf numFmtId="0" fontId="17" fillId="0" borderId="18" xfId="0" applyFont="1" applyBorder="1" applyAlignment="1">
      <alignment horizontal="right" vertical="center" readingOrder="1"/>
    </xf>
    <xf numFmtId="0" fontId="17" fillId="0" borderId="21" xfId="0" applyFont="1" applyBorder="1" applyAlignment="1">
      <alignment horizontal="right" vertical="center" readingOrder="1"/>
    </xf>
    <xf numFmtId="0" fontId="17" fillId="0" borderId="21" xfId="0" applyFont="1" applyBorder="1" applyAlignment="1">
      <alignment horizontal="right" vertical="center" readingOrder="2"/>
    </xf>
    <xf numFmtId="0" fontId="17" fillId="12" borderId="21" xfId="0" applyFont="1" applyFill="1" applyBorder="1" applyAlignment="1">
      <alignment horizontal="right" vertical="center" readingOrder="2"/>
    </xf>
    <xf numFmtId="0" fontId="19" fillId="0" borderId="21" xfId="0" applyFont="1" applyBorder="1" applyAlignment="1">
      <alignment horizontal="right" vertical="center" readingOrder="1"/>
    </xf>
    <xf numFmtId="0" fontId="17" fillId="0" borderId="21" xfId="0" applyFont="1" applyBorder="1" applyAlignment="1">
      <alignment horizontal="right" vertical="center" wrapText="1" readingOrder="2"/>
    </xf>
    <xf numFmtId="0" fontId="17" fillId="0" borderId="24" xfId="0" applyFont="1" applyBorder="1" applyAlignment="1">
      <alignment horizontal="right" vertical="center" readingOrder="1"/>
    </xf>
    <xf numFmtId="165" fontId="17" fillId="0" borderId="37" xfId="1" applyNumberFormat="1" applyFont="1" applyBorder="1" applyAlignment="1">
      <alignment horizontal="right" vertical="center" readingOrder="1"/>
    </xf>
    <xf numFmtId="165" fontId="17" fillId="0" borderId="15" xfId="1" applyNumberFormat="1" applyFont="1" applyBorder="1" applyAlignment="1">
      <alignment horizontal="right" vertical="center" readingOrder="1"/>
    </xf>
    <xf numFmtId="165" fontId="0" fillId="0" borderId="0" xfId="1" applyNumberFormat="1" applyFont="1" applyFill="1" applyAlignment="1">
      <alignment vertical="center"/>
    </xf>
    <xf numFmtId="165" fontId="0" fillId="0" borderId="0" xfId="1" applyNumberFormat="1" applyFont="1" applyFill="1" applyAlignment="1">
      <alignment vertical="center" readingOrder="2"/>
    </xf>
    <xf numFmtId="165" fontId="0" fillId="9" borderId="42" xfId="1" applyNumberFormat="1" applyFont="1" applyFill="1" applyBorder="1" applyAlignment="1">
      <alignment vertical="center" readingOrder="2"/>
    </xf>
    <xf numFmtId="165" fontId="0" fillId="9" borderId="44" xfId="1" applyNumberFormat="1" applyFont="1" applyFill="1" applyBorder="1" applyAlignment="1">
      <alignment vertical="center" readingOrder="2"/>
    </xf>
    <xf numFmtId="165" fontId="4" fillId="9" borderId="48" xfId="1" applyNumberFormat="1" applyFont="1" applyFill="1" applyBorder="1" applyAlignment="1">
      <alignment vertical="center" readingOrder="2"/>
    </xf>
    <xf numFmtId="0" fontId="15" fillId="0" borderId="0" xfId="0" applyFont="1" applyAlignment="1">
      <alignment vertical="center" wrapText="1"/>
    </xf>
    <xf numFmtId="0" fontId="0" fillId="7" borderId="52" xfId="0" applyFill="1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17" fillId="0" borderId="52" xfId="0" applyFont="1" applyBorder="1" applyAlignment="1">
      <alignment horizontal="right" vertical="center" wrapText="1" readingOrder="2"/>
    </xf>
    <xf numFmtId="0" fontId="17" fillId="0" borderId="52" xfId="0" applyFont="1" applyBorder="1" applyAlignment="1">
      <alignment horizontal="right" vertical="center" readingOrder="2"/>
    </xf>
    <xf numFmtId="0" fontId="17" fillId="0" borderId="24" xfId="0" applyFont="1" applyBorder="1" applyAlignment="1">
      <alignment horizontal="right" vertical="center" readingOrder="2"/>
    </xf>
    <xf numFmtId="0" fontId="17" fillId="0" borderId="18" xfId="0" applyFont="1" applyBorder="1" applyAlignment="1">
      <alignment horizontal="right" vertical="center" readingOrder="2"/>
    </xf>
    <xf numFmtId="165" fontId="0" fillId="0" borderId="15" xfId="1" applyNumberFormat="1" applyFont="1" applyBorder="1" applyAlignment="1">
      <alignment vertical="center"/>
    </xf>
    <xf numFmtId="165" fontId="20" fillId="0" borderId="79" xfId="1" applyNumberFormat="1" applyFont="1" applyBorder="1" applyAlignment="1">
      <alignment horizontal="right" vertical="center" readingOrder="1"/>
    </xf>
    <xf numFmtId="0" fontId="17" fillId="0" borderId="4" xfId="0" applyFont="1" applyBorder="1" applyAlignment="1">
      <alignment horizontal="left" vertical="center" readingOrder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165" fontId="0" fillId="0" borderId="56" xfId="1" applyNumberFormat="1" applyFont="1" applyFill="1" applyBorder="1" applyAlignment="1" applyProtection="1">
      <alignment horizontal="center" vertical="center"/>
    </xf>
    <xf numFmtId="165" fontId="0" fillId="0" borderId="57" xfId="1" applyNumberFormat="1" applyFont="1" applyFill="1" applyBorder="1" applyAlignment="1" applyProtection="1">
      <alignment horizontal="center" vertical="center"/>
    </xf>
    <xf numFmtId="165" fontId="0" fillId="0" borderId="51" xfId="1" applyNumberFormat="1" applyFont="1" applyFill="1" applyBorder="1" applyAlignment="1" applyProtection="1">
      <alignment horizontal="center" vertical="center"/>
    </xf>
    <xf numFmtId="165" fontId="0" fillId="0" borderId="56" xfId="1" applyNumberFormat="1" applyFont="1" applyBorder="1" applyAlignment="1">
      <alignment horizontal="right" vertical="center"/>
    </xf>
    <xf numFmtId="165" fontId="0" fillId="0" borderId="57" xfId="1" applyNumberFormat="1" applyFont="1" applyBorder="1" applyAlignment="1">
      <alignment horizontal="right" vertical="center"/>
    </xf>
    <xf numFmtId="165" fontId="0" fillId="0" borderId="56" xfId="1" applyNumberFormat="1" applyFont="1" applyFill="1" applyBorder="1" applyAlignment="1">
      <alignment horizontal="right" vertical="center"/>
    </xf>
    <xf numFmtId="165" fontId="0" fillId="0" borderId="57" xfId="1" applyNumberFormat="1" applyFont="1" applyFill="1" applyBorder="1" applyAlignment="1">
      <alignment horizontal="right" vertical="center"/>
    </xf>
    <xf numFmtId="165" fontId="0" fillId="0" borderId="58" xfId="1" applyNumberFormat="1" applyFont="1" applyFill="1" applyBorder="1" applyAlignment="1">
      <alignment horizontal="right" vertical="center"/>
    </xf>
    <xf numFmtId="165" fontId="0" fillId="4" borderId="60" xfId="1" applyNumberFormat="1" applyFont="1" applyFill="1" applyBorder="1" applyAlignment="1" applyProtection="1">
      <alignment horizontal="center" vertical="center"/>
      <protection locked="0"/>
    </xf>
    <xf numFmtId="165" fontId="0" fillId="4" borderId="61" xfId="1" applyNumberFormat="1" applyFont="1" applyFill="1" applyBorder="1" applyAlignment="1" applyProtection="1">
      <alignment horizontal="center" vertical="center"/>
      <protection locked="0"/>
    </xf>
    <xf numFmtId="165" fontId="0" fillId="4" borderId="62" xfId="1" applyNumberFormat="1" applyFont="1" applyFill="1" applyBorder="1" applyAlignment="1" applyProtection="1">
      <alignment horizontal="center" vertical="center"/>
      <protection locked="0"/>
    </xf>
    <xf numFmtId="165" fontId="0" fillId="4" borderId="63" xfId="1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right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 readingOrder="2"/>
    </xf>
    <xf numFmtId="0" fontId="17" fillId="0" borderId="26" xfId="0" applyFont="1" applyBorder="1" applyAlignment="1">
      <alignment horizontal="center" vertical="center" wrapText="1" readingOrder="2"/>
    </xf>
    <xf numFmtId="0" fontId="17" fillId="0" borderId="49" xfId="0" applyFont="1" applyBorder="1" applyAlignment="1">
      <alignment horizontal="center" vertical="center" wrapText="1" readingOrder="2"/>
    </xf>
    <xf numFmtId="0" fontId="17" fillId="0" borderId="25" xfId="0" applyFont="1" applyBorder="1" applyAlignment="1">
      <alignment horizontal="center" vertical="center" wrapText="1" readingOrder="1"/>
    </xf>
    <xf numFmtId="0" fontId="17" fillId="0" borderId="26" xfId="0" applyFont="1" applyBorder="1" applyAlignment="1">
      <alignment horizontal="center" vertical="center" wrapText="1" readingOrder="1"/>
    </xf>
    <xf numFmtId="0" fontId="17" fillId="0" borderId="49" xfId="0" applyFont="1" applyBorder="1" applyAlignment="1">
      <alignment horizontal="center" vertical="center" wrapText="1" readingOrder="1"/>
    </xf>
    <xf numFmtId="165" fontId="0" fillId="0" borderId="28" xfId="1" applyNumberFormat="1" applyFont="1" applyBorder="1" applyAlignment="1">
      <alignment horizontal="center" vertical="center"/>
    </xf>
    <xf numFmtId="165" fontId="0" fillId="0" borderId="31" xfId="1" applyNumberFormat="1" applyFont="1" applyBorder="1" applyAlignment="1">
      <alignment horizontal="center" vertical="center"/>
    </xf>
    <xf numFmtId="165" fontId="0" fillId="0" borderId="39" xfId="1" applyNumberFormat="1" applyFont="1" applyBorder="1" applyAlignment="1">
      <alignment horizontal="center" vertical="center"/>
    </xf>
    <xf numFmtId="165" fontId="0" fillId="0" borderId="20" xfId="1" applyNumberFormat="1" applyFont="1" applyBorder="1" applyAlignment="1">
      <alignment horizontal="center" vertical="center"/>
    </xf>
    <xf numFmtId="165" fontId="0" fillId="0" borderId="36" xfId="1" applyNumberFormat="1" applyFont="1" applyBorder="1" applyAlignment="1">
      <alignment horizontal="center" vertical="center"/>
    </xf>
    <xf numFmtId="165" fontId="0" fillId="0" borderId="27" xfId="1" applyNumberFormat="1" applyFont="1" applyBorder="1" applyAlignment="1">
      <alignment horizontal="center" vertical="center"/>
    </xf>
    <xf numFmtId="165" fontId="0" fillId="0" borderId="30" xfId="1" applyNumberFormat="1" applyFont="1" applyBorder="1" applyAlignment="1">
      <alignment horizontal="center" vertical="center"/>
    </xf>
    <xf numFmtId="165" fontId="0" fillId="0" borderId="33" xfId="1" applyNumberFormat="1" applyFont="1" applyBorder="1" applyAlignment="1">
      <alignment horizontal="center" vertical="center"/>
    </xf>
    <xf numFmtId="165" fontId="0" fillId="0" borderId="34" xfId="1" applyNumberFormat="1" applyFont="1" applyBorder="1" applyAlignment="1">
      <alignment horizontal="center" vertical="center"/>
    </xf>
    <xf numFmtId="165" fontId="0" fillId="0" borderId="22" xfId="1" applyNumberFormat="1" applyFont="1" applyBorder="1" applyAlignment="1">
      <alignment horizontal="center" vertical="center"/>
    </xf>
    <xf numFmtId="165" fontId="0" fillId="0" borderId="37" xfId="1" applyNumberFormat="1" applyFont="1" applyBorder="1" applyAlignment="1">
      <alignment horizontal="center" vertical="center"/>
    </xf>
    <xf numFmtId="165" fontId="0" fillId="0" borderId="38" xfId="1" applyNumberFormat="1" applyFont="1" applyBorder="1" applyAlignment="1">
      <alignment horizontal="center" vertical="center"/>
    </xf>
    <xf numFmtId="165" fontId="17" fillId="0" borderId="27" xfId="1" applyNumberFormat="1" applyFont="1" applyBorder="1" applyAlignment="1">
      <alignment horizontal="center" vertical="center" readingOrder="1"/>
    </xf>
    <xf numFmtId="165" fontId="17" fillId="0" borderId="30" xfId="1" applyNumberFormat="1" applyFont="1" applyBorder="1" applyAlignment="1">
      <alignment horizontal="center" vertical="center" readingOrder="1"/>
    </xf>
    <xf numFmtId="165" fontId="17" fillId="0" borderId="37" xfId="1" applyNumberFormat="1" applyFont="1" applyBorder="1" applyAlignment="1">
      <alignment horizontal="center" vertical="center" readingOrder="1"/>
    </xf>
    <xf numFmtId="165" fontId="17" fillId="0" borderId="28" xfId="1" applyNumberFormat="1" applyFont="1" applyBorder="1" applyAlignment="1">
      <alignment horizontal="center" vertical="center" readingOrder="1"/>
    </xf>
    <xf numFmtId="165" fontId="17" fillId="0" borderId="31" xfId="1" applyNumberFormat="1" applyFont="1" applyBorder="1" applyAlignment="1">
      <alignment horizontal="center" vertical="center" readingOrder="1"/>
    </xf>
    <xf numFmtId="165" fontId="17" fillId="0" borderId="38" xfId="1" applyNumberFormat="1" applyFont="1" applyBorder="1" applyAlignment="1">
      <alignment horizontal="center" vertical="center" readingOrder="1"/>
    </xf>
    <xf numFmtId="0" fontId="8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165" fontId="17" fillId="0" borderId="1" xfId="1" applyNumberFormat="1" applyFont="1" applyBorder="1" applyAlignment="1">
      <alignment horizontal="right" vertical="center" readingOrder="1"/>
    </xf>
    <xf numFmtId="165" fontId="17" fillId="0" borderId="23" xfId="1" applyNumberFormat="1" applyFont="1" applyBorder="1" applyAlignment="1">
      <alignment horizontal="right" vertical="center" readingOrder="1"/>
    </xf>
    <xf numFmtId="165" fontId="17" fillId="0" borderId="1" xfId="1" applyNumberFormat="1" applyFont="1" applyBorder="1" applyAlignment="1">
      <alignment horizontal="center" vertical="center" readingOrder="1"/>
    </xf>
    <xf numFmtId="165" fontId="17" fillId="0" borderId="23" xfId="1" applyNumberFormat="1" applyFont="1" applyBorder="1" applyAlignment="1">
      <alignment horizontal="center" vertical="center" readingOrder="1"/>
    </xf>
    <xf numFmtId="165" fontId="17" fillId="0" borderId="21" xfId="1" applyNumberFormat="1" applyFont="1" applyBorder="1" applyAlignment="1">
      <alignment horizontal="right" vertical="center" readingOrder="1"/>
    </xf>
    <xf numFmtId="165" fontId="17" fillId="0" borderId="24" xfId="1" applyNumberFormat="1" applyFont="1" applyBorder="1" applyAlignment="1">
      <alignment horizontal="right" vertical="center" readingOrder="1"/>
    </xf>
    <xf numFmtId="0" fontId="0" fillId="0" borderId="69" xfId="0" applyBorder="1" applyAlignment="1">
      <alignment horizontal="center" vertical="center" readingOrder="2"/>
    </xf>
    <xf numFmtId="0" fontId="0" fillId="0" borderId="31" xfId="0" applyBorder="1" applyAlignment="1">
      <alignment horizontal="center" vertical="center" readingOrder="2"/>
    </xf>
    <xf numFmtId="0" fontId="8" fillId="9" borderId="67" xfId="0" applyFont="1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9" borderId="67" xfId="0" applyFont="1" applyFill="1" applyBorder="1" applyAlignment="1">
      <alignment horizontal="center" vertical="center"/>
    </xf>
    <xf numFmtId="0" fontId="4" fillId="9" borderId="58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3DFA5-8D98-4367-A5B4-DB58E720E4DA}">
  <sheetPr codeName="גיליון1">
    <tabColor theme="5" tint="0.59999389629810485"/>
  </sheetPr>
  <dimension ref="B2:J44"/>
  <sheetViews>
    <sheetView rightToLeft="1" zoomScaleNormal="100" workbookViewId="0">
      <selection activeCell="J20" sqref="J20"/>
    </sheetView>
  </sheetViews>
  <sheetFormatPr defaultColWidth="9" defaultRowHeight="14.25" x14ac:dyDescent="0.2"/>
  <cols>
    <col min="1" max="1" width="2.25" style="10" customWidth="1"/>
    <col min="2" max="2" width="9" style="10"/>
    <col min="3" max="3" width="2.875" style="10" bestFit="1" customWidth="1"/>
    <col min="4" max="4" width="9" style="10"/>
    <col min="5" max="6" width="9" style="10" customWidth="1"/>
    <col min="7" max="10" width="9" style="10"/>
    <col min="11" max="11" width="2.875" style="10" customWidth="1"/>
    <col min="12" max="16384" width="9" style="10"/>
  </cols>
  <sheetData>
    <row r="2" spans="2:9" ht="18" x14ac:dyDescent="0.2">
      <c r="D2" s="264" t="s">
        <v>129</v>
      </c>
      <c r="E2" s="264"/>
      <c r="F2" s="264"/>
      <c r="G2" s="264"/>
      <c r="H2" s="264"/>
      <c r="I2" s="264"/>
    </row>
    <row r="4" spans="2:9" ht="15" x14ac:dyDescent="0.2">
      <c r="D4" s="265" t="s">
        <v>130</v>
      </c>
      <c r="E4" s="265"/>
      <c r="F4" s="265"/>
      <c r="G4" s="265"/>
      <c r="H4" s="265"/>
      <c r="I4" s="265"/>
    </row>
    <row r="6" spans="2:9" ht="15" x14ac:dyDescent="0.2">
      <c r="D6" s="265" t="s">
        <v>139</v>
      </c>
      <c r="E6" s="265"/>
      <c r="F6" s="265"/>
      <c r="G6" s="265"/>
      <c r="H6" s="265"/>
      <c r="I6" s="265"/>
    </row>
    <row r="9" spans="2:9" ht="15" x14ac:dyDescent="0.2">
      <c r="B9" s="51" t="s">
        <v>131</v>
      </c>
      <c r="C9" s="10">
        <v>1</v>
      </c>
      <c r="D9" s="266" t="s">
        <v>136</v>
      </c>
      <c r="E9" s="266"/>
      <c r="F9" s="266"/>
      <c r="G9" s="266"/>
      <c r="H9" s="266"/>
      <c r="I9" s="266"/>
    </row>
    <row r="10" spans="2:9" ht="15" x14ac:dyDescent="0.2">
      <c r="B10" s="51"/>
      <c r="D10" s="266"/>
      <c r="E10" s="266"/>
      <c r="F10" s="266"/>
      <c r="G10" s="266"/>
      <c r="H10" s="266"/>
      <c r="I10" s="266"/>
    </row>
    <row r="11" spans="2:9" ht="30" customHeight="1" x14ac:dyDescent="0.2">
      <c r="B11" s="51"/>
      <c r="D11" s="266" t="s">
        <v>137</v>
      </c>
      <c r="E11" s="266"/>
      <c r="F11" s="266"/>
      <c r="G11" s="266"/>
      <c r="H11" s="266"/>
      <c r="I11" s="266"/>
    </row>
    <row r="12" spans="2:9" ht="15" x14ac:dyDescent="0.2">
      <c r="B12" s="51"/>
      <c r="D12" s="266" t="s">
        <v>138</v>
      </c>
      <c r="E12" s="266"/>
      <c r="F12" s="266"/>
      <c r="G12" s="266"/>
      <c r="H12" s="266"/>
      <c r="I12" s="266"/>
    </row>
    <row r="13" spans="2:9" ht="15" x14ac:dyDescent="0.2">
      <c r="B13" s="51"/>
      <c r="D13" s="14"/>
      <c r="E13" s="14"/>
      <c r="F13" s="14"/>
      <c r="G13" s="14"/>
      <c r="H13" s="14"/>
      <c r="I13" s="14"/>
    </row>
    <row r="14" spans="2:9" ht="15" x14ac:dyDescent="0.2">
      <c r="B14" s="51"/>
      <c r="C14" s="10">
        <v>2</v>
      </c>
      <c r="D14" s="266" t="s">
        <v>147</v>
      </c>
      <c r="E14" s="266"/>
      <c r="F14" s="266"/>
      <c r="G14" s="266"/>
      <c r="H14" s="266"/>
      <c r="I14" s="266"/>
    </row>
    <row r="15" spans="2:9" x14ac:dyDescent="0.2">
      <c r="D15" s="266"/>
      <c r="E15" s="266"/>
      <c r="F15" s="266"/>
      <c r="G15" s="266"/>
      <c r="H15" s="266"/>
      <c r="I15" s="266"/>
    </row>
    <row r="16" spans="2:9" x14ac:dyDescent="0.2">
      <c r="D16" s="14"/>
      <c r="E16" s="14"/>
      <c r="F16" s="14"/>
      <c r="G16" s="14"/>
      <c r="H16" s="14"/>
      <c r="I16" s="14"/>
    </row>
    <row r="17" spans="3:10" ht="14.25" customHeight="1" x14ac:dyDescent="0.2">
      <c r="C17" s="10">
        <v>3</v>
      </c>
      <c r="D17" s="266" t="s">
        <v>146</v>
      </c>
      <c r="E17" s="266"/>
      <c r="F17" s="266"/>
      <c r="G17" s="266"/>
      <c r="H17" s="266"/>
      <c r="I17" s="266"/>
    </row>
    <row r="18" spans="3:10" x14ac:dyDescent="0.2">
      <c r="D18" s="266"/>
      <c r="E18" s="266"/>
      <c r="F18" s="266"/>
      <c r="G18" s="266"/>
      <c r="H18" s="266"/>
      <c r="I18" s="266"/>
    </row>
    <row r="20" spans="3:10" x14ac:dyDescent="0.2">
      <c r="C20" s="10">
        <v>4</v>
      </c>
      <c r="D20" s="10" t="s">
        <v>135</v>
      </c>
      <c r="J20" s="15"/>
    </row>
    <row r="22" spans="3:10" x14ac:dyDescent="0.2">
      <c r="C22" s="10">
        <v>5</v>
      </c>
      <c r="D22" s="266" t="s">
        <v>242</v>
      </c>
      <c r="E22" s="266"/>
      <c r="F22" s="266"/>
      <c r="G22" s="266"/>
      <c r="H22" s="266"/>
      <c r="I22" s="266"/>
    </row>
    <row r="23" spans="3:10" x14ac:dyDescent="0.2">
      <c r="D23" s="266"/>
      <c r="E23" s="266"/>
      <c r="F23" s="266"/>
      <c r="G23" s="266"/>
      <c r="H23" s="266"/>
      <c r="I23" s="266"/>
    </row>
    <row r="24" spans="3:10" x14ac:dyDescent="0.2">
      <c r="D24" s="14"/>
      <c r="E24" s="14"/>
      <c r="F24" s="14"/>
      <c r="G24" s="14"/>
      <c r="H24" s="14"/>
      <c r="I24" s="14"/>
    </row>
    <row r="25" spans="3:10" x14ac:dyDescent="0.2">
      <c r="C25" s="10">
        <v>6</v>
      </c>
      <c r="D25" s="10" t="s">
        <v>133</v>
      </c>
    </row>
    <row r="27" spans="3:10" ht="14.25" customHeight="1" x14ac:dyDescent="0.2">
      <c r="C27" s="10">
        <v>7</v>
      </c>
      <c r="D27" s="266" t="s">
        <v>132</v>
      </c>
      <c r="E27" s="266"/>
      <c r="F27" s="266"/>
      <c r="G27" s="266"/>
      <c r="H27" s="266"/>
      <c r="I27" s="266"/>
    </row>
    <row r="28" spans="3:10" x14ac:dyDescent="0.2">
      <c r="D28" s="266"/>
      <c r="E28" s="266"/>
      <c r="F28" s="266"/>
      <c r="G28" s="266"/>
      <c r="H28" s="266"/>
      <c r="I28" s="266"/>
    </row>
    <row r="30" spans="3:10" ht="14.25" customHeight="1" x14ac:dyDescent="0.2">
      <c r="C30" s="10">
        <v>8</v>
      </c>
      <c r="D30" s="266" t="s">
        <v>134</v>
      </c>
      <c r="E30" s="266"/>
      <c r="F30" s="266"/>
      <c r="G30" s="266"/>
      <c r="H30" s="266"/>
      <c r="I30" s="266"/>
    </row>
    <row r="31" spans="3:10" x14ac:dyDescent="0.2">
      <c r="D31" s="266"/>
      <c r="E31" s="266"/>
      <c r="F31" s="266"/>
      <c r="G31" s="266"/>
      <c r="H31" s="266"/>
      <c r="I31" s="266"/>
    </row>
    <row r="32" spans="3:10" x14ac:dyDescent="0.2">
      <c r="D32" s="266"/>
      <c r="E32" s="266"/>
      <c r="F32" s="266"/>
      <c r="G32" s="266"/>
      <c r="H32" s="266"/>
      <c r="I32" s="266"/>
    </row>
    <row r="34" spans="3:9" x14ac:dyDescent="0.2">
      <c r="C34" s="10">
        <v>9</v>
      </c>
      <c r="D34" s="10" t="s">
        <v>243</v>
      </c>
    </row>
    <row r="36" spans="3:9" x14ac:dyDescent="0.2">
      <c r="C36" s="10">
        <v>10</v>
      </c>
      <c r="D36" s="266" t="s">
        <v>266</v>
      </c>
      <c r="E36" s="266"/>
      <c r="F36" s="266"/>
      <c r="G36" s="266"/>
      <c r="H36" s="266"/>
      <c r="I36" s="266"/>
    </row>
    <row r="37" spans="3:9" x14ac:dyDescent="0.2">
      <c r="D37" s="266"/>
      <c r="E37" s="266"/>
      <c r="F37" s="266"/>
      <c r="G37" s="266"/>
      <c r="H37" s="266"/>
      <c r="I37" s="266"/>
    </row>
    <row r="39" spans="3:9" ht="28.5" customHeight="1" x14ac:dyDescent="0.2">
      <c r="C39" s="10">
        <v>11</v>
      </c>
      <c r="D39" s="267" t="s">
        <v>306</v>
      </c>
      <c r="E39" s="267"/>
      <c r="F39" s="267"/>
      <c r="G39" s="267"/>
      <c r="H39" s="267"/>
      <c r="I39" s="267"/>
    </row>
    <row r="41" spans="3:9" ht="15.75" thickBot="1" x14ac:dyDescent="0.25">
      <c r="C41" s="10">
        <v>12</v>
      </c>
      <c r="D41" s="48" t="s">
        <v>305</v>
      </c>
    </row>
    <row r="42" spans="3:9" x14ac:dyDescent="0.2">
      <c r="E42" s="10" t="s">
        <v>235</v>
      </c>
      <c r="H42" s="171">
        <f>'ריכוז דיגום שוטף'!M162*5</f>
        <v>287900</v>
      </c>
    </row>
    <row r="43" spans="3:9" ht="15" thickBot="1" x14ac:dyDescent="0.25">
      <c r="E43" s="10" t="s">
        <v>232</v>
      </c>
      <c r="H43" s="172">
        <f>'רכוז בדיקות פיילוטים'!S34</f>
        <v>324799</v>
      </c>
    </row>
    <row r="44" spans="3:9" ht="16.5" thickTop="1" thickBot="1" x14ac:dyDescent="0.25">
      <c r="E44" s="173" t="s">
        <v>234</v>
      </c>
      <c r="F44" s="173"/>
      <c r="G44" s="48"/>
      <c r="H44" s="174">
        <f>H42+H43</f>
        <v>612699</v>
      </c>
    </row>
  </sheetData>
  <sheetProtection algorithmName="SHA-512" hashValue="T+fFms7VCSJxTdnIg5ihotYx9yTVmxZEI8oipC2DAWu0ftQixA3xPY0NaR1cHpd3gsG6MMCvzDeaDNWDZ1pLWQ==" saltValue="lqi5C9qc0JgDprfFIrKTUg==" spinCount="100000" sheet="1" objects="1" scenarios="1" selectLockedCells="1"/>
  <mergeCells count="13">
    <mergeCell ref="D39:I39"/>
    <mergeCell ref="D36:I37"/>
    <mergeCell ref="D9:I10"/>
    <mergeCell ref="D11:I11"/>
    <mergeCell ref="D12:I12"/>
    <mergeCell ref="D14:I15"/>
    <mergeCell ref="D22:I23"/>
    <mergeCell ref="D17:I18"/>
    <mergeCell ref="D2:I2"/>
    <mergeCell ref="D4:I4"/>
    <mergeCell ref="D6:I6"/>
    <mergeCell ref="D27:I28"/>
    <mergeCell ref="D30:I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עמוד &amp;P מתוך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4706C-7954-4ABA-B557-118C5248B98E}">
  <sheetPr codeName="גיליון9">
    <tabColor theme="9" tint="0.59999389629810485"/>
    <pageSetUpPr fitToPage="1"/>
  </sheetPr>
  <dimension ref="B2:X48"/>
  <sheetViews>
    <sheetView rightToLeft="1" workbookViewId="0">
      <selection activeCell="O29" sqref="O29"/>
    </sheetView>
  </sheetViews>
  <sheetFormatPr defaultRowHeight="14.25" x14ac:dyDescent="0.2"/>
  <cols>
    <col min="1" max="1" width="3.375" customWidth="1"/>
    <col min="2" max="2" width="10.5" bestFit="1" customWidth="1"/>
    <col min="7" max="7" width="10" customWidth="1"/>
    <col min="19" max="19" width="13.75" customWidth="1"/>
    <col min="23" max="23" width="12.5" customWidth="1"/>
  </cols>
  <sheetData>
    <row r="2" spans="2:24" ht="15" x14ac:dyDescent="0.25">
      <c r="B2" s="9" t="s">
        <v>46</v>
      </c>
    </row>
    <row r="3" spans="2:24" x14ac:dyDescent="0.2">
      <c r="B3" t="s">
        <v>170</v>
      </c>
    </row>
    <row r="4" spans="2:24" ht="15" x14ac:dyDescent="0.2">
      <c r="B4" s="50"/>
      <c r="C4" s="50"/>
      <c r="D4" s="50"/>
      <c r="E4" s="50"/>
      <c r="F4" s="50"/>
      <c r="G4" s="50"/>
      <c r="H4" s="50"/>
      <c r="I4" s="91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</row>
    <row r="5" spans="2:24" ht="30" x14ac:dyDescent="0.2">
      <c r="B5" s="93" t="s">
        <v>0</v>
      </c>
      <c r="C5" s="93" t="s">
        <v>1</v>
      </c>
      <c r="D5" s="93" t="s">
        <v>2</v>
      </c>
      <c r="E5" s="93" t="s">
        <v>3</v>
      </c>
      <c r="F5" s="93" t="s">
        <v>4</v>
      </c>
      <c r="G5" s="94" t="s">
        <v>22</v>
      </c>
      <c r="H5" s="93" t="s">
        <v>36</v>
      </c>
      <c r="I5" s="93" t="s">
        <v>5</v>
      </c>
      <c r="J5" s="93" t="s">
        <v>6</v>
      </c>
      <c r="K5" s="93" t="s">
        <v>8</v>
      </c>
      <c r="L5" s="93" t="s">
        <v>7</v>
      </c>
      <c r="M5" s="93" t="s">
        <v>9</v>
      </c>
      <c r="N5" s="93" t="s">
        <v>10</v>
      </c>
      <c r="O5" s="93" t="s">
        <v>38</v>
      </c>
      <c r="P5" s="93" t="s">
        <v>39</v>
      </c>
      <c r="Q5" s="93" t="s">
        <v>40</v>
      </c>
      <c r="R5" s="93" t="s">
        <v>11</v>
      </c>
      <c r="S5" s="93" t="s">
        <v>15</v>
      </c>
      <c r="T5" s="93" t="s">
        <v>16</v>
      </c>
      <c r="U5" s="93" t="s">
        <v>37</v>
      </c>
      <c r="V5" s="93" t="s">
        <v>158</v>
      </c>
      <c r="W5" s="89" t="s">
        <v>159</v>
      </c>
    </row>
    <row r="6" spans="2:24" x14ac:dyDescent="0.2">
      <c r="B6" s="1">
        <v>45627</v>
      </c>
      <c r="C6" s="2">
        <f>WEEKDAY(B6)</f>
        <v>1</v>
      </c>
      <c r="D6" s="7" t="s">
        <v>19</v>
      </c>
      <c r="E6" s="7" t="s">
        <v>19</v>
      </c>
      <c r="F6" s="7" t="s">
        <v>19</v>
      </c>
      <c r="G6" s="7" t="s">
        <v>19</v>
      </c>
      <c r="H6">
        <v>1</v>
      </c>
      <c r="I6">
        <v>1</v>
      </c>
      <c r="J6" s="7" t="s">
        <v>19</v>
      </c>
      <c r="K6" s="7" t="s">
        <v>19</v>
      </c>
      <c r="L6" s="7" t="s">
        <v>19</v>
      </c>
      <c r="M6" s="7" t="s">
        <v>19</v>
      </c>
      <c r="N6" s="7" t="s">
        <v>19</v>
      </c>
      <c r="O6" s="7" t="s">
        <v>19</v>
      </c>
      <c r="P6" s="7" t="s">
        <v>19</v>
      </c>
      <c r="Q6" s="7" t="s">
        <v>19</v>
      </c>
      <c r="R6" s="7" t="s">
        <v>19</v>
      </c>
      <c r="S6" s="7" t="s">
        <v>19</v>
      </c>
      <c r="T6" s="7" t="s">
        <v>19</v>
      </c>
      <c r="U6" s="7" t="s">
        <v>19</v>
      </c>
      <c r="V6" s="7" t="s">
        <v>19</v>
      </c>
      <c r="W6" s="7" t="s">
        <v>19</v>
      </c>
    </row>
    <row r="7" spans="2:24" x14ac:dyDescent="0.2">
      <c r="B7" s="1">
        <v>45628</v>
      </c>
      <c r="C7" s="2">
        <f t="shared" ref="C7:C36" si="0">WEEKDAY(B7)</f>
        <v>2</v>
      </c>
      <c r="D7" s="7" t="s">
        <v>19</v>
      </c>
      <c r="E7" s="7" t="s">
        <v>19</v>
      </c>
      <c r="F7" s="7" t="s">
        <v>19</v>
      </c>
      <c r="G7" s="7" t="s">
        <v>19</v>
      </c>
      <c r="H7">
        <v>1</v>
      </c>
      <c r="J7" s="7" t="s">
        <v>19</v>
      </c>
      <c r="K7" s="7" t="s">
        <v>19</v>
      </c>
      <c r="L7" s="7" t="s">
        <v>19</v>
      </c>
      <c r="M7" s="7" t="s">
        <v>19</v>
      </c>
      <c r="N7" s="7" t="s">
        <v>19</v>
      </c>
      <c r="O7" s="7" t="s">
        <v>19</v>
      </c>
      <c r="P7" s="7" t="s">
        <v>19</v>
      </c>
      <c r="Q7" s="7" t="s">
        <v>19</v>
      </c>
      <c r="R7" s="7" t="s">
        <v>19</v>
      </c>
      <c r="S7" s="7" t="s">
        <v>19</v>
      </c>
      <c r="T7" s="7" t="s">
        <v>19</v>
      </c>
      <c r="U7" s="7" t="s">
        <v>19</v>
      </c>
      <c r="V7" s="7" t="s">
        <v>19</v>
      </c>
      <c r="W7" s="7" t="s">
        <v>19</v>
      </c>
    </row>
    <row r="8" spans="2:24" x14ac:dyDescent="0.2">
      <c r="B8" s="1">
        <v>45629</v>
      </c>
      <c r="C8" s="2">
        <f t="shared" si="0"/>
        <v>3</v>
      </c>
      <c r="D8" s="7" t="s">
        <v>19</v>
      </c>
      <c r="E8" s="7" t="s">
        <v>19</v>
      </c>
      <c r="F8" s="7" t="s">
        <v>19</v>
      </c>
      <c r="G8" s="7" t="s">
        <v>19</v>
      </c>
      <c r="H8">
        <v>1</v>
      </c>
      <c r="J8" s="7" t="s">
        <v>19</v>
      </c>
      <c r="K8" s="7" t="s">
        <v>19</v>
      </c>
      <c r="L8" s="7" t="s">
        <v>19</v>
      </c>
      <c r="M8" s="7" t="s">
        <v>19</v>
      </c>
      <c r="N8" s="7" t="s">
        <v>19</v>
      </c>
      <c r="O8" s="7" t="s">
        <v>19</v>
      </c>
      <c r="P8" s="7" t="s">
        <v>19</v>
      </c>
      <c r="Q8" s="7" t="s">
        <v>19</v>
      </c>
      <c r="R8" s="7" t="s">
        <v>19</v>
      </c>
      <c r="S8" s="7" t="s">
        <v>19</v>
      </c>
      <c r="T8" s="7" t="s">
        <v>19</v>
      </c>
      <c r="U8" s="7" t="s">
        <v>19</v>
      </c>
      <c r="V8" s="7" t="s">
        <v>19</v>
      </c>
      <c r="W8" s="7" t="s">
        <v>19</v>
      </c>
    </row>
    <row r="9" spans="2:24" x14ac:dyDescent="0.2">
      <c r="B9" s="1">
        <v>45630</v>
      </c>
      <c r="C9" s="2">
        <f t="shared" si="0"/>
        <v>4</v>
      </c>
      <c r="D9" s="7" t="s">
        <v>19</v>
      </c>
      <c r="E9" s="7" t="s">
        <v>19</v>
      </c>
      <c r="F9" s="7" t="s">
        <v>19</v>
      </c>
      <c r="G9" s="7" t="s">
        <v>19</v>
      </c>
      <c r="H9">
        <v>1</v>
      </c>
      <c r="I9">
        <v>1</v>
      </c>
      <c r="J9" s="7" t="s">
        <v>19</v>
      </c>
      <c r="K9" s="7" t="s">
        <v>19</v>
      </c>
      <c r="L9" s="7" t="s">
        <v>19</v>
      </c>
      <c r="M9" s="7" t="s">
        <v>19</v>
      </c>
      <c r="N9" s="7" t="s">
        <v>19</v>
      </c>
      <c r="O9" s="7" t="s">
        <v>19</v>
      </c>
      <c r="P9" s="7" t="s">
        <v>19</v>
      </c>
      <c r="Q9" s="7" t="s">
        <v>19</v>
      </c>
      <c r="R9" s="7" t="s">
        <v>19</v>
      </c>
      <c r="S9" s="7" t="s">
        <v>19</v>
      </c>
      <c r="T9" s="7" t="s">
        <v>19</v>
      </c>
      <c r="U9" s="7" t="s">
        <v>19</v>
      </c>
      <c r="V9" s="7" t="s">
        <v>19</v>
      </c>
      <c r="W9" s="7" t="s">
        <v>19</v>
      </c>
    </row>
    <row r="10" spans="2:24" x14ac:dyDescent="0.2">
      <c r="B10" s="1">
        <v>45631</v>
      </c>
      <c r="C10" s="2">
        <f t="shared" si="0"/>
        <v>5</v>
      </c>
      <c r="D10" s="7" t="s">
        <v>19</v>
      </c>
      <c r="E10" s="7" t="s">
        <v>19</v>
      </c>
      <c r="F10" s="7" t="s">
        <v>19</v>
      </c>
      <c r="G10" s="7" t="s">
        <v>19</v>
      </c>
      <c r="H10">
        <v>1</v>
      </c>
      <c r="J10" s="7" t="s">
        <v>19</v>
      </c>
      <c r="K10" s="7" t="s">
        <v>19</v>
      </c>
      <c r="L10" s="7" t="s">
        <v>19</v>
      </c>
      <c r="M10" s="7" t="s">
        <v>19</v>
      </c>
      <c r="N10" s="7" t="s">
        <v>19</v>
      </c>
      <c r="O10" s="7" t="s">
        <v>19</v>
      </c>
      <c r="P10" s="7" t="s">
        <v>19</v>
      </c>
      <c r="Q10" s="7" t="s">
        <v>19</v>
      </c>
      <c r="R10" s="7" t="s">
        <v>19</v>
      </c>
      <c r="S10" s="7" t="s">
        <v>19</v>
      </c>
      <c r="T10" s="7" t="s">
        <v>19</v>
      </c>
      <c r="U10" s="7" t="s">
        <v>19</v>
      </c>
      <c r="V10" s="7" t="s">
        <v>19</v>
      </c>
      <c r="W10" s="7" t="s">
        <v>19</v>
      </c>
    </row>
    <row r="11" spans="2:24" x14ac:dyDescent="0.2">
      <c r="B11" s="1">
        <v>45632</v>
      </c>
      <c r="C11" s="2">
        <f t="shared" si="0"/>
        <v>6</v>
      </c>
      <c r="D11" s="7"/>
      <c r="E11" s="7"/>
      <c r="F11" s="7"/>
      <c r="G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2:24" x14ac:dyDescent="0.2">
      <c r="B12" s="3">
        <v>45633</v>
      </c>
      <c r="C12" s="4">
        <f t="shared" si="0"/>
        <v>7</v>
      </c>
      <c r="D12" s="8"/>
      <c r="E12" s="8"/>
      <c r="F12" s="8"/>
      <c r="G12" s="8"/>
      <c r="H12" s="5"/>
      <c r="I12" s="5"/>
      <c r="J12" s="8"/>
      <c r="K12" s="8"/>
      <c r="L12" s="8"/>
      <c r="M12" s="8"/>
      <c r="N12" s="8"/>
      <c r="O12" s="8"/>
      <c r="P12" s="8"/>
      <c r="Q12" s="8"/>
      <c r="R12" s="8"/>
      <c r="S12" s="8"/>
      <c r="T12" s="5"/>
      <c r="U12" s="5"/>
      <c r="V12" s="5"/>
      <c r="W12" s="5"/>
    </row>
    <row r="13" spans="2:24" x14ac:dyDescent="0.2">
      <c r="B13" s="1">
        <v>45634</v>
      </c>
      <c r="C13" s="2">
        <f t="shared" si="0"/>
        <v>1</v>
      </c>
      <c r="D13" s="7" t="s">
        <v>19</v>
      </c>
      <c r="E13" s="7" t="s">
        <v>19</v>
      </c>
      <c r="F13" s="7" t="s">
        <v>19</v>
      </c>
      <c r="G13" s="7" t="s">
        <v>19</v>
      </c>
      <c r="H13">
        <v>1</v>
      </c>
      <c r="I13">
        <v>1</v>
      </c>
      <c r="J13" s="7" t="s">
        <v>19</v>
      </c>
      <c r="K13" s="7" t="s">
        <v>19</v>
      </c>
      <c r="L13" s="7" t="s">
        <v>19</v>
      </c>
      <c r="M13" s="7" t="s">
        <v>19</v>
      </c>
      <c r="N13" s="7" t="s">
        <v>19</v>
      </c>
      <c r="O13" s="7" t="s">
        <v>19</v>
      </c>
      <c r="P13" s="7" t="s">
        <v>19</v>
      </c>
      <c r="Q13" s="7" t="s">
        <v>19</v>
      </c>
      <c r="R13" s="7" t="s">
        <v>19</v>
      </c>
      <c r="S13" s="7" t="s">
        <v>19</v>
      </c>
      <c r="T13" s="7" t="s">
        <v>19</v>
      </c>
      <c r="U13" s="7" t="s">
        <v>19</v>
      </c>
      <c r="V13" s="7" t="s">
        <v>19</v>
      </c>
      <c r="W13" s="7" t="s">
        <v>19</v>
      </c>
    </row>
    <row r="14" spans="2:24" x14ac:dyDescent="0.2">
      <c r="B14" s="1">
        <v>45635</v>
      </c>
      <c r="C14" s="2">
        <f t="shared" si="0"/>
        <v>2</v>
      </c>
      <c r="D14" s="7" t="s">
        <v>19</v>
      </c>
      <c r="E14" s="7" t="s">
        <v>19</v>
      </c>
      <c r="F14" s="7" t="s">
        <v>19</v>
      </c>
      <c r="G14" s="7" t="s">
        <v>19</v>
      </c>
      <c r="H14">
        <v>1</v>
      </c>
      <c r="J14" s="7" t="s">
        <v>19</v>
      </c>
      <c r="K14" s="7" t="s">
        <v>19</v>
      </c>
      <c r="L14" s="7" t="s">
        <v>19</v>
      </c>
      <c r="M14" s="7" t="s">
        <v>19</v>
      </c>
      <c r="N14" s="7" t="s">
        <v>19</v>
      </c>
      <c r="O14" s="7" t="s">
        <v>19</v>
      </c>
      <c r="P14" s="7" t="s">
        <v>19</v>
      </c>
      <c r="Q14" s="7" t="s">
        <v>19</v>
      </c>
      <c r="R14" s="7" t="s">
        <v>19</v>
      </c>
      <c r="S14" s="7" t="s">
        <v>19</v>
      </c>
      <c r="T14" s="7" t="s">
        <v>19</v>
      </c>
      <c r="U14" s="7" t="s">
        <v>19</v>
      </c>
      <c r="V14" s="7" t="s">
        <v>19</v>
      </c>
      <c r="W14" s="7" t="s">
        <v>19</v>
      </c>
    </row>
    <row r="15" spans="2:24" x14ac:dyDescent="0.2">
      <c r="B15" s="1">
        <v>45636</v>
      </c>
      <c r="C15" s="2">
        <f t="shared" si="0"/>
        <v>3</v>
      </c>
      <c r="D15" s="7" t="s">
        <v>19</v>
      </c>
      <c r="E15" s="7" t="s">
        <v>19</v>
      </c>
      <c r="F15" s="7" t="s">
        <v>19</v>
      </c>
      <c r="G15" s="7" t="s">
        <v>19</v>
      </c>
      <c r="H15">
        <v>1</v>
      </c>
      <c r="J15" s="7" t="s">
        <v>19</v>
      </c>
      <c r="K15" s="7" t="s">
        <v>19</v>
      </c>
      <c r="L15" s="7" t="s">
        <v>19</v>
      </c>
      <c r="M15" s="7" t="s">
        <v>19</v>
      </c>
      <c r="N15" s="7" t="s">
        <v>19</v>
      </c>
      <c r="O15" s="7" t="s">
        <v>19</v>
      </c>
      <c r="P15" s="7" t="s">
        <v>19</v>
      </c>
      <c r="Q15" s="7" t="s">
        <v>19</v>
      </c>
      <c r="R15" s="7" t="s">
        <v>19</v>
      </c>
      <c r="S15" s="7" t="s">
        <v>19</v>
      </c>
      <c r="T15" s="7" t="s">
        <v>19</v>
      </c>
      <c r="U15" s="7" t="s">
        <v>19</v>
      </c>
      <c r="V15" s="7" t="s">
        <v>19</v>
      </c>
      <c r="W15" s="7" t="s">
        <v>19</v>
      </c>
    </row>
    <row r="16" spans="2:24" x14ac:dyDescent="0.2">
      <c r="B16" s="1">
        <v>45637</v>
      </c>
      <c r="C16" s="2">
        <f t="shared" si="0"/>
        <v>4</v>
      </c>
      <c r="D16" s="7" t="s">
        <v>19</v>
      </c>
      <c r="E16" s="7" t="s">
        <v>19</v>
      </c>
      <c r="F16" s="7" t="s">
        <v>19</v>
      </c>
      <c r="G16" s="7" t="s">
        <v>19</v>
      </c>
      <c r="H16">
        <v>1</v>
      </c>
      <c r="I16">
        <v>1</v>
      </c>
      <c r="J16" s="7" t="s">
        <v>19</v>
      </c>
      <c r="K16" s="7" t="s">
        <v>19</v>
      </c>
      <c r="L16" s="7" t="s">
        <v>19</v>
      </c>
      <c r="M16" s="7" t="s">
        <v>19</v>
      </c>
      <c r="N16" s="7" t="s">
        <v>19</v>
      </c>
      <c r="O16" s="7" t="s">
        <v>19</v>
      </c>
      <c r="P16" s="7" t="s">
        <v>19</v>
      </c>
      <c r="Q16" s="7" t="s">
        <v>19</v>
      </c>
      <c r="R16" s="7" t="s">
        <v>19</v>
      </c>
      <c r="S16" s="7" t="s">
        <v>19</v>
      </c>
      <c r="T16" s="7" t="s">
        <v>19</v>
      </c>
      <c r="U16" s="7" t="s">
        <v>19</v>
      </c>
      <c r="V16" s="7" t="s">
        <v>19</v>
      </c>
      <c r="W16" s="7" t="s">
        <v>19</v>
      </c>
    </row>
    <row r="17" spans="2:23" x14ac:dyDescent="0.2">
      <c r="B17" s="1">
        <v>45638</v>
      </c>
      <c r="C17" s="2">
        <f t="shared" si="0"/>
        <v>5</v>
      </c>
      <c r="D17" s="7" t="s">
        <v>19</v>
      </c>
      <c r="E17" s="7" t="s">
        <v>19</v>
      </c>
      <c r="F17" s="7" t="s">
        <v>19</v>
      </c>
      <c r="G17" s="7" t="s">
        <v>19</v>
      </c>
      <c r="H17">
        <v>1</v>
      </c>
      <c r="J17" s="7" t="s">
        <v>19</v>
      </c>
      <c r="K17" s="7" t="s">
        <v>19</v>
      </c>
      <c r="L17" s="7" t="s">
        <v>19</v>
      </c>
      <c r="M17" s="7" t="s">
        <v>19</v>
      </c>
      <c r="N17" s="7" t="s">
        <v>19</v>
      </c>
      <c r="O17" s="7" t="s">
        <v>19</v>
      </c>
      <c r="P17" s="7" t="s">
        <v>19</v>
      </c>
      <c r="Q17" s="7" t="s">
        <v>19</v>
      </c>
      <c r="R17" s="7" t="s">
        <v>19</v>
      </c>
      <c r="S17" s="7" t="s">
        <v>19</v>
      </c>
      <c r="T17" s="7" t="s">
        <v>19</v>
      </c>
      <c r="U17" s="7" t="s">
        <v>19</v>
      </c>
      <c r="V17" s="7" t="s">
        <v>19</v>
      </c>
      <c r="W17" s="7" t="s">
        <v>19</v>
      </c>
    </row>
    <row r="18" spans="2:23" x14ac:dyDescent="0.2">
      <c r="B18" s="1">
        <v>45639</v>
      </c>
      <c r="C18" s="2">
        <f t="shared" si="0"/>
        <v>6</v>
      </c>
      <c r="D18" s="7"/>
      <c r="E18" s="7"/>
      <c r="F18" s="7"/>
      <c r="G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2:23" x14ac:dyDescent="0.2">
      <c r="B19" s="3">
        <v>45640</v>
      </c>
      <c r="C19" s="4">
        <f t="shared" si="0"/>
        <v>7</v>
      </c>
      <c r="D19" s="8"/>
      <c r="E19" s="8"/>
      <c r="F19" s="8"/>
      <c r="G19" s="8"/>
      <c r="H19" s="5"/>
      <c r="I19" s="5"/>
      <c r="J19" s="8"/>
      <c r="K19" s="8"/>
      <c r="L19" s="8"/>
      <c r="M19" s="8"/>
      <c r="N19" s="8"/>
      <c r="O19" s="8"/>
      <c r="P19" s="8"/>
      <c r="Q19" s="8"/>
      <c r="R19" s="8"/>
      <c r="S19" s="8"/>
      <c r="T19" s="5"/>
      <c r="U19" s="5"/>
      <c r="V19" s="5"/>
      <c r="W19" s="5"/>
    </row>
    <row r="20" spans="2:23" x14ac:dyDescent="0.2">
      <c r="B20" s="1">
        <v>45641</v>
      </c>
      <c r="C20" s="2">
        <f t="shared" si="0"/>
        <v>1</v>
      </c>
      <c r="D20" s="7" t="s">
        <v>19</v>
      </c>
      <c r="E20" s="7" t="s">
        <v>19</v>
      </c>
      <c r="F20" s="7" t="s">
        <v>19</v>
      </c>
      <c r="G20" s="7" t="s">
        <v>19</v>
      </c>
      <c r="H20">
        <v>1</v>
      </c>
      <c r="I20">
        <v>1</v>
      </c>
      <c r="J20" s="7" t="s">
        <v>19</v>
      </c>
      <c r="K20" s="7" t="s">
        <v>19</v>
      </c>
      <c r="L20" s="7" t="s">
        <v>19</v>
      </c>
      <c r="M20" s="7" t="s">
        <v>19</v>
      </c>
      <c r="N20" s="7" t="s">
        <v>19</v>
      </c>
      <c r="O20" s="7" t="s">
        <v>19</v>
      </c>
      <c r="P20" s="7" t="s">
        <v>19</v>
      </c>
      <c r="Q20" s="7" t="s">
        <v>19</v>
      </c>
      <c r="R20" s="7" t="s">
        <v>19</v>
      </c>
      <c r="S20" s="7" t="s">
        <v>19</v>
      </c>
      <c r="T20" s="7" t="s">
        <v>19</v>
      </c>
      <c r="U20" s="7" t="s">
        <v>19</v>
      </c>
      <c r="V20" s="7" t="s">
        <v>19</v>
      </c>
      <c r="W20" s="7" t="s">
        <v>19</v>
      </c>
    </row>
    <row r="21" spans="2:23" x14ac:dyDescent="0.2">
      <c r="B21" s="1">
        <v>45642</v>
      </c>
      <c r="C21" s="2">
        <f t="shared" si="0"/>
        <v>2</v>
      </c>
      <c r="D21" s="7" t="s">
        <v>19</v>
      </c>
      <c r="E21" s="7" t="s">
        <v>19</v>
      </c>
      <c r="F21" s="7" t="s">
        <v>19</v>
      </c>
      <c r="G21" s="7" t="s">
        <v>19</v>
      </c>
      <c r="H21">
        <v>1</v>
      </c>
      <c r="J21" s="7" t="s">
        <v>19</v>
      </c>
      <c r="K21" s="7" t="s">
        <v>19</v>
      </c>
      <c r="L21" s="7" t="s">
        <v>19</v>
      </c>
      <c r="M21" s="7" t="s">
        <v>19</v>
      </c>
      <c r="N21" s="7" t="s">
        <v>19</v>
      </c>
      <c r="O21" s="7" t="s">
        <v>19</v>
      </c>
      <c r="P21" s="7" t="s">
        <v>19</v>
      </c>
      <c r="Q21" s="7" t="s">
        <v>19</v>
      </c>
      <c r="R21" s="7" t="s">
        <v>19</v>
      </c>
      <c r="S21" s="7" t="s">
        <v>19</v>
      </c>
      <c r="T21" s="7" t="s">
        <v>19</v>
      </c>
      <c r="U21" s="7" t="s">
        <v>19</v>
      </c>
      <c r="V21" s="7" t="s">
        <v>19</v>
      </c>
      <c r="W21" s="7" t="s">
        <v>19</v>
      </c>
    </row>
    <row r="22" spans="2:23" x14ac:dyDescent="0.2">
      <c r="B22" s="1">
        <v>45643</v>
      </c>
      <c r="C22" s="2">
        <f t="shared" si="0"/>
        <v>3</v>
      </c>
      <c r="D22" s="7" t="s">
        <v>19</v>
      </c>
      <c r="E22" s="7" t="s">
        <v>19</v>
      </c>
      <c r="F22" s="7" t="s">
        <v>19</v>
      </c>
      <c r="G22" s="7" t="s">
        <v>19</v>
      </c>
      <c r="H22">
        <v>1</v>
      </c>
      <c r="J22" s="7" t="s">
        <v>19</v>
      </c>
      <c r="K22" s="7" t="s">
        <v>19</v>
      </c>
      <c r="L22" s="7" t="s">
        <v>19</v>
      </c>
      <c r="M22" s="7" t="s">
        <v>19</v>
      </c>
      <c r="N22" s="7" t="s">
        <v>19</v>
      </c>
      <c r="O22" s="7" t="s">
        <v>19</v>
      </c>
      <c r="P22" s="7" t="s">
        <v>19</v>
      </c>
      <c r="Q22" s="7" t="s">
        <v>19</v>
      </c>
      <c r="R22" s="7" t="s">
        <v>19</v>
      </c>
      <c r="S22" s="7" t="s">
        <v>19</v>
      </c>
      <c r="T22" s="7" t="s">
        <v>19</v>
      </c>
      <c r="U22" s="7" t="s">
        <v>19</v>
      </c>
      <c r="V22" s="7" t="s">
        <v>19</v>
      </c>
      <c r="W22" s="7" t="s">
        <v>19</v>
      </c>
    </row>
    <row r="23" spans="2:23" x14ac:dyDescent="0.2">
      <c r="B23" s="1">
        <v>45644</v>
      </c>
      <c r="C23" s="2">
        <f t="shared" si="0"/>
        <v>4</v>
      </c>
      <c r="D23" s="7" t="s">
        <v>19</v>
      </c>
      <c r="E23" s="7" t="s">
        <v>19</v>
      </c>
      <c r="F23" s="7" t="s">
        <v>19</v>
      </c>
      <c r="G23" s="7" t="s">
        <v>19</v>
      </c>
      <c r="H23">
        <v>1</v>
      </c>
      <c r="I23">
        <v>1</v>
      </c>
      <c r="J23" s="7" t="s">
        <v>19</v>
      </c>
      <c r="K23" s="7" t="s">
        <v>19</v>
      </c>
      <c r="L23" s="7" t="s">
        <v>19</v>
      </c>
      <c r="M23" s="7" t="s">
        <v>19</v>
      </c>
      <c r="N23" s="7" t="s">
        <v>19</v>
      </c>
      <c r="O23" s="7" t="s">
        <v>19</v>
      </c>
      <c r="P23" s="7" t="s">
        <v>19</v>
      </c>
      <c r="Q23" s="7" t="s">
        <v>19</v>
      </c>
      <c r="R23" s="7" t="s">
        <v>19</v>
      </c>
      <c r="S23" s="7" t="s">
        <v>19</v>
      </c>
      <c r="T23" s="7" t="s">
        <v>19</v>
      </c>
      <c r="U23" s="7" t="s">
        <v>19</v>
      </c>
      <c r="V23" s="7" t="s">
        <v>19</v>
      </c>
      <c r="W23" s="7" t="s">
        <v>19</v>
      </c>
    </row>
    <row r="24" spans="2:23" x14ac:dyDescent="0.2">
      <c r="B24" s="1">
        <v>45645</v>
      </c>
      <c r="C24" s="2">
        <f t="shared" si="0"/>
        <v>5</v>
      </c>
      <c r="D24" s="7" t="s">
        <v>19</v>
      </c>
      <c r="E24" s="7" t="s">
        <v>19</v>
      </c>
      <c r="F24" s="7" t="s">
        <v>19</v>
      </c>
      <c r="G24" s="7" t="s">
        <v>19</v>
      </c>
      <c r="H24">
        <v>1</v>
      </c>
      <c r="J24" s="7" t="s">
        <v>19</v>
      </c>
      <c r="K24" s="7" t="s">
        <v>19</v>
      </c>
      <c r="L24" s="7" t="s">
        <v>19</v>
      </c>
      <c r="M24" s="7" t="s">
        <v>19</v>
      </c>
      <c r="N24" s="7" t="s">
        <v>19</v>
      </c>
      <c r="O24" s="7" t="s">
        <v>19</v>
      </c>
      <c r="P24" s="7" t="s">
        <v>19</v>
      </c>
      <c r="Q24" s="7" t="s">
        <v>19</v>
      </c>
      <c r="R24" s="7" t="s">
        <v>19</v>
      </c>
      <c r="S24" s="7" t="s">
        <v>19</v>
      </c>
      <c r="T24" s="7" t="s">
        <v>19</v>
      </c>
      <c r="U24" s="7" t="s">
        <v>19</v>
      </c>
      <c r="V24" s="7" t="s">
        <v>19</v>
      </c>
      <c r="W24" s="7" t="s">
        <v>19</v>
      </c>
    </row>
    <row r="25" spans="2:23" x14ac:dyDescent="0.2">
      <c r="B25" s="1">
        <v>45646</v>
      </c>
      <c r="C25" s="2">
        <f t="shared" si="0"/>
        <v>6</v>
      </c>
      <c r="D25" s="7"/>
      <c r="E25" s="7"/>
      <c r="F25" s="7"/>
      <c r="G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2:23" x14ac:dyDescent="0.2">
      <c r="B26" s="3">
        <v>45647</v>
      </c>
      <c r="C26" s="4">
        <f t="shared" si="0"/>
        <v>7</v>
      </c>
      <c r="D26" s="8"/>
      <c r="E26" s="8"/>
      <c r="F26" s="8"/>
      <c r="G26" s="8"/>
      <c r="H26" s="5"/>
      <c r="I26" s="5"/>
      <c r="J26" s="8"/>
      <c r="K26" s="8"/>
      <c r="L26" s="8"/>
      <c r="M26" s="8"/>
      <c r="N26" s="8"/>
      <c r="O26" s="8"/>
      <c r="P26" s="8"/>
      <c r="Q26" s="8"/>
      <c r="R26" s="8"/>
      <c r="S26" s="8"/>
      <c r="T26" s="5"/>
      <c r="U26" s="5"/>
      <c r="V26" s="5"/>
      <c r="W26" s="5"/>
    </row>
    <row r="27" spans="2:23" x14ac:dyDescent="0.2">
      <c r="B27" s="1">
        <v>45648</v>
      </c>
      <c r="C27" s="2">
        <f t="shared" si="0"/>
        <v>1</v>
      </c>
      <c r="D27" s="7" t="s">
        <v>19</v>
      </c>
      <c r="E27" s="7" t="s">
        <v>19</v>
      </c>
      <c r="F27" s="7" t="s">
        <v>19</v>
      </c>
      <c r="G27" s="7" t="s">
        <v>19</v>
      </c>
      <c r="H27">
        <v>1</v>
      </c>
      <c r="I27">
        <v>1</v>
      </c>
      <c r="J27" s="7" t="s">
        <v>19</v>
      </c>
      <c r="K27" s="7" t="s">
        <v>19</v>
      </c>
      <c r="L27" s="7" t="s">
        <v>19</v>
      </c>
      <c r="M27" s="7" t="s">
        <v>19</v>
      </c>
      <c r="N27" s="7" t="s">
        <v>19</v>
      </c>
      <c r="O27" s="7" t="s">
        <v>19</v>
      </c>
      <c r="P27" s="7" t="s">
        <v>19</v>
      </c>
      <c r="Q27" s="7" t="s">
        <v>19</v>
      </c>
      <c r="R27" s="7" t="s">
        <v>19</v>
      </c>
      <c r="S27" s="7" t="s">
        <v>19</v>
      </c>
      <c r="T27" s="7" t="s">
        <v>19</v>
      </c>
      <c r="U27" s="7" t="s">
        <v>19</v>
      </c>
      <c r="V27" s="7" t="s">
        <v>19</v>
      </c>
      <c r="W27" s="7" t="s">
        <v>19</v>
      </c>
    </row>
    <row r="28" spans="2:23" x14ac:dyDescent="0.2">
      <c r="B28" s="1">
        <v>45649</v>
      </c>
      <c r="C28" s="2">
        <f t="shared" si="0"/>
        <v>2</v>
      </c>
      <c r="D28" s="7" t="s">
        <v>19</v>
      </c>
      <c r="E28" s="7" t="s">
        <v>19</v>
      </c>
      <c r="F28" s="7" t="s">
        <v>19</v>
      </c>
      <c r="G28" s="7" t="s">
        <v>19</v>
      </c>
      <c r="H28">
        <v>1</v>
      </c>
      <c r="J28" s="7" t="s">
        <v>19</v>
      </c>
      <c r="K28" s="7" t="s">
        <v>19</v>
      </c>
      <c r="L28" s="7" t="s">
        <v>19</v>
      </c>
      <c r="M28" s="7" t="s">
        <v>19</v>
      </c>
      <c r="N28" s="7" t="s">
        <v>19</v>
      </c>
      <c r="O28" s="7" t="s">
        <v>19</v>
      </c>
      <c r="P28" s="7" t="s">
        <v>19</v>
      </c>
      <c r="Q28" s="7" t="s">
        <v>19</v>
      </c>
      <c r="R28" s="7" t="s">
        <v>19</v>
      </c>
      <c r="S28" s="7" t="s">
        <v>19</v>
      </c>
      <c r="T28" s="7" t="s">
        <v>19</v>
      </c>
      <c r="U28" s="7" t="s">
        <v>19</v>
      </c>
      <c r="V28" s="7" t="s">
        <v>19</v>
      </c>
      <c r="W28" s="7" t="s">
        <v>19</v>
      </c>
    </row>
    <row r="29" spans="2:23" x14ac:dyDescent="0.2">
      <c r="B29" s="1">
        <v>45650</v>
      </c>
      <c r="C29" s="2">
        <f t="shared" si="0"/>
        <v>3</v>
      </c>
      <c r="D29" s="7" t="s">
        <v>19</v>
      </c>
      <c r="E29" s="7" t="s">
        <v>19</v>
      </c>
      <c r="F29" s="7" t="s">
        <v>19</v>
      </c>
      <c r="G29" s="7" t="s">
        <v>19</v>
      </c>
      <c r="H29">
        <v>1</v>
      </c>
      <c r="J29" s="7" t="s">
        <v>19</v>
      </c>
      <c r="K29" s="7" t="s">
        <v>19</v>
      </c>
      <c r="L29" s="7" t="s">
        <v>19</v>
      </c>
      <c r="M29" s="7" t="s">
        <v>19</v>
      </c>
      <c r="N29" s="7" t="s">
        <v>19</v>
      </c>
      <c r="O29" s="7" t="s">
        <v>19</v>
      </c>
      <c r="P29" s="7" t="s">
        <v>19</v>
      </c>
      <c r="Q29" s="7" t="s">
        <v>19</v>
      </c>
      <c r="R29" s="7" t="s">
        <v>19</v>
      </c>
      <c r="S29" s="7" t="s">
        <v>19</v>
      </c>
      <c r="T29" s="7" t="s">
        <v>19</v>
      </c>
      <c r="U29" s="7" t="s">
        <v>19</v>
      </c>
      <c r="V29" s="7" t="s">
        <v>19</v>
      </c>
      <c r="W29" s="7" t="s">
        <v>19</v>
      </c>
    </row>
    <row r="30" spans="2:23" x14ac:dyDescent="0.2">
      <c r="B30" s="1">
        <v>45651</v>
      </c>
      <c r="C30" s="2">
        <f t="shared" si="0"/>
        <v>4</v>
      </c>
      <c r="D30" s="7" t="s">
        <v>19</v>
      </c>
      <c r="E30" s="7" t="s">
        <v>19</v>
      </c>
      <c r="F30" s="7" t="s">
        <v>19</v>
      </c>
      <c r="G30" s="7" t="s">
        <v>19</v>
      </c>
      <c r="H30">
        <v>1</v>
      </c>
      <c r="I30">
        <v>1</v>
      </c>
      <c r="J30" s="7" t="s">
        <v>19</v>
      </c>
      <c r="K30" s="7" t="s">
        <v>19</v>
      </c>
      <c r="L30" s="7" t="s">
        <v>19</v>
      </c>
      <c r="M30" s="7" t="s">
        <v>19</v>
      </c>
      <c r="N30" s="7" t="s">
        <v>19</v>
      </c>
      <c r="O30" s="7" t="s">
        <v>19</v>
      </c>
      <c r="P30" s="7" t="s">
        <v>19</v>
      </c>
      <c r="Q30" s="7" t="s">
        <v>19</v>
      </c>
      <c r="R30" s="7" t="s">
        <v>19</v>
      </c>
      <c r="S30" s="7" t="s">
        <v>19</v>
      </c>
      <c r="T30" s="7" t="s">
        <v>19</v>
      </c>
      <c r="U30" s="7" t="s">
        <v>19</v>
      </c>
      <c r="V30" s="7" t="s">
        <v>19</v>
      </c>
      <c r="W30" s="7" t="s">
        <v>19</v>
      </c>
    </row>
    <row r="31" spans="2:23" x14ac:dyDescent="0.2">
      <c r="B31" s="1">
        <v>45652</v>
      </c>
      <c r="C31" s="2">
        <f t="shared" si="0"/>
        <v>5</v>
      </c>
      <c r="D31" s="7" t="s">
        <v>19</v>
      </c>
      <c r="E31" s="7" t="s">
        <v>19</v>
      </c>
      <c r="F31" s="7" t="s">
        <v>19</v>
      </c>
      <c r="G31" s="7" t="s">
        <v>19</v>
      </c>
      <c r="H31">
        <v>1</v>
      </c>
      <c r="J31" s="7" t="s">
        <v>19</v>
      </c>
      <c r="K31" s="7" t="s">
        <v>19</v>
      </c>
      <c r="L31" s="7" t="s">
        <v>19</v>
      </c>
      <c r="M31" s="7" t="s">
        <v>19</v>
      </c>
      <c r="N31" s="7" t="s">
        <v>19</v>
      </c>
      <c r="O31" s="7" t="s">
        <v>19</v>
      </c>
      <c r="P31" s="7" t="s">
        <v>19</v>
      </c>
      <c r="Q31" s="7" t="s">
        <v>19</v>
      </c>
      <c r="R31" s="7" t="s">
        <v>19</v>
      </c>
      <c r="S31" s="7" t="s">
        <v>19</v>
      </c>
      <c r="T31" s="7" t="s">
        <v>19</v>
      </c>
      <c r="U31" s="7" t="s">
        <v>19</v>
      </c>
      <c r="V31" s="7" t="s">
        <v>19</v>
      </c>
      <c r="W31" s="7" t="s">
        <v>19</v>
      </c>
    </row>
    <row r="32" spans="2:23" x14ac:dyDescent="0.2">
      <c r="B32" s="1">
        <v>45653</v>
      </c>
      <c r="C32" s="2">
        <f t="shared" si="0"/>
        <v>6</v>
      </c>
      <c r="D32" s="7"/>
      <c r="E32" s="7"/>
      <c r="F32" s="7"/>
      <c r="G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2:23" x14ac:dyDescent="0.2">
      <c r="B33" s="3">
        <v>45654</v>
      </c>
      <c r="C33" s="4">
        <f t="shared" si="0"/>
        <v>7</v>
      </c>
      <c r="D33" s="8"/>
      <c r="E33" s="8"/>
      <c r="F33" s="8"/>
      <c r="G33" s="8"/>
      <c r="H33" s="5"/>
      <c r="I33" s="5"/>
      <c r="J33" s="8"/>
      <c r="K33" s="8"/>
      <c r="L33" s="8"/>
      <c r="M33" s="8"/>
      <c r="N33" s="8"/>
      <c r="O33" s="8"/>
      <c r="P33" s="8"/>
      <c r="Q33" s="8"/>
      <c r="R33" s="8"/>
      <c r="S33" s="8"/>
      <c r="T33" s="5"/>
      <c r="U33" s="5"/>
      <c r="V33" s="5"/>
      <c r="W33" s="5"/>
    </row>
    <row r="34" spans="2:23" x14ac:dyDescent="0.2">
      <c r="B34" s="1">
        <v>45655</v>
      </c>
      <c r="C34" s="2">
        <f t="shared" si="0"/>
        <v>1</v>
      </c>
      <c r="D34" s="7" t="s">
        <v>19</v>
      </c>
      <c r="E34" s="7" t="s">
        <v>19</v>
      </c>
      <c r="F34" s="7" t="s">
        <v>19</v>
      </c>
      <c r="G34" s="7" t="s">
        <v>19</v>
      </c>
      <c r="H34">
        <v>1</v>
      </c>
      <c r="I34">
        <v>1</v>
      </c>
      <c r="J34" s="7" t="s">
        <v>19</v>
      </c>
      <c r="K34" s="7" t="s">
        <v>19</v>
      </c>
      <c r="L34" s="7" t="s">
        <v>19</v>
      </c>
      <c r="M34" s="7" t="s">
        <v>19</v>
      </c>
      <c r="N34" s="7" t="s">
        <v>19</v>
      </c>
      <c r="O34" s="7" t="s">
        <v>19</v>
      </c>
      <c r="P34" s="7" t="s">
        <v>19</v>
      </c>
      <c r="Q34" s="7" t="s">
        <v>19</v>
      </c>
      <c r="R34" s="7" t="s">
        <v>19</v>
      </c>
      <c r="S34" s="7" t="s">
        <v>19</v>
      </c>
      <c r="T34" s="7" t="s">
        <v>19</v>
      </c>
      <c r="U34" s="7" t="s">
        <v>19</v>
      </c>
      <c r="V34" s="7" t="s">
        <v>19</v>
      </c>
      <c r="W34" s="7" t="s">
        <v>19</v>
      </c>
    </row>
    <row r="35" spans="2:23" x14ac:dyDescent="0.2">
      <c r="B35" s="1">
        <v>45656</v>
      </c>
      <c r="C35" s="2">
        <f t="shared" si="0"/>
        <v>2</v>
      </c>
      <c r="D35" s="7" t="s">
        <v>19</v>
      </c>
      <c r="E35" s="7" t="s">
        <v>19</v>
      </c>
      <c r="F35" s="7" t="s">
        <v>19</v>
      </c>
      <c r="G35" s="7" t="s">
        <v>19</v>
      </c>
      <c r="H35">
        <v>1</v>
      </c>
      <c r="J35" s="7" t="s">
        <v>19</v>
      </c>
      <c r="K35" s="7" t="s">
        <v>19</v>
      </c>
      <c r="L35" s="7" t="s">
        <v>19</v>
      </c>
      <c r="M35" s="7" t="s">
        <v>19</v>
      </c>
      <c r="N35" s="7" t="s">
        <v>19</v>
      </c>
      <c r="O35" s="7" t="s">
        <v>19</v>
      </c>
      <c r="P35" s="7" t="s">
        <v>19</v>
      </c>
      <c r="Q35" s="7" t="s">
        <v>19</v>
      </c>
      <c r="R35" s="7" t="s">
        <v>19</v>
      </c>
      <c r="S35" s="7" t="s">
        <v>19</v>
      </c>
      <c r="T35" s="7" t="s">
        <v>19</v>
      </c>
      <c r="U35" s="7" t="s">
        <v>19</v>
      </c>
      <c r="V35" s="7" t="s">
        <v>19</v>
      </c>
      <c r="W35" s="7" t="s">
        <v>19</v>
      </c>
    </row>
    <row r="36" spans="2:23" x14ac:dyDescent="0.2">
      <c r="B36" s="1">
        <v>45657</v>
      </c>
      <c r="C36" s="2">
        <f t="shared" si="0"/>
        <v>3</v>
      </c>
      <c r="D36" s="7" t="s">
        <v>19</v>
      </c>
      <c r="E36" s="7" t="s">
        <v>19</v>
      </c>
      <c r="F36" s="7" t="s">
        <v>19</v>
      </c>
      <c r="G36" s="7" t="s">
        <v>19</v>
      </c>
      <c r="H36">
        <v>1</v>
      </c>
      <c r="J36" s="7" t="s">
        <v>19</v>
      </c>
      <c r="K36" s="7" t="s">
        <v>19</v>
      </c>
      <c r="L36" s="7" t="s">
        <v>19</v>
      </c>
      <c r="M36" s="7" t="s">
        <v>19</v>
      </c>
      <c r="N36" s="7" t="s">
        <v>19</v>
      </c>
      <c r="O36" s="7" t="s">
        <v>19</v>
      </c>
      <c r="P36" s="7" t="s">
        <v>19</v>
      </c>
      <c r="Q36" s="7" t="s">
        <v>19</v>
      </c>
      <c r="R36" s="7" t="s">
        <v>19</v>
      </c>
      <c r="S36" s="7" t="s">
        <v>19</v>
      </c>
      <c r="T36" s="7" t="s">
        <v>19</v>
      </c>
      <c r="U36" s="7" t="s">
        <v>19</v>
      </c>
      <c r="V36" s="7" t="s">
        <v>19</v>
      </c>
      <c r="W36" s="7" t="s">
        <v>19</v>
      </c>
    </row>
    <row r="37" spans="2:23" ht="15" x14ac:dyDescent="0.25">
      <c r="B37" s="6" t="s">
        <v>164</v>
      </c>
      <c r="C37" s="6">
        <f>SUM(D38:V38)</f>
        <v>32</v>
      </c>
    </row>
    <row r="38" spans="2:23" s="6" customFormat="1" ht="15" x14ac:dyDescent="0.25">
      <c r="B38" s="6" t="s">
        <v>42</v>
      </c>
      <c r="D38" s="6">
        <f>SUM(D6:D36)</f>
        <v>0</v>
      </c>
      <c r="E38" s="6">
        <f t="shared" ref="E38:W38" si="1">SUM(E6:E36)</f>
        <v>0</v>
      </c>
      <c r="F38" s="6">
        <f t="shared" si="1"/>
        <v>0</v>
      </c>
      <c r="G38" s="6">
        <f t="shared" si="1"/>
        <v>0</v>
      </c>
      <c r="H38" s="6">
        <f t="shared" si="1"/>
        <v>23</v>
      </c>
      <c r="I38" s="6">
        <f t="shared" si="1"/>
        <v>9</v>
      </c>
      <c r="J38" s="6">
        <f t="shared" si="1"/>
        <v>0</v>
      </c>
      <c r="K38" s="6">
        <f t="shared" si="1"/>
        <v>0</v>
      </c>
      <c r="L38" s="6">
        <f t="shared" si="1"/>
        <v>0</v>
      </c>
      <c r="M38" s="6">
        <f t="shared" si="1"/>
        <v>0</v>
      </c>
      <c r="N38" s="6">
        <f t="shared" si="1"/>
        <v>0</v>
      </c>
      <c r="O38" s="6">
        <f t="shared" si="1"/>
        <v>0</v>
      </c>
      <c r="P38" s="6">
        <f t="shared" si="1"/>
        <v>0</v>
      </c>
      <c r="Q38" s="6">
        <f t="shared" si="1"/>
        <v>0</v>
      </c>
      <c r="R38" s="6">
        <f t="shared" si="1"/>
        <v>0</v>
      </c>
      <c r="S38" s="6">
        <f t="shared" si="1"/>
        <v>0</v>
      </c>
      <c r="T38" s="6">
        <f t="shared" si="1"/>
        <v>0</v>
      </c>
      <c r="U38" s="6">
        <f t="shared" si="1"/>
        <v>0</v>
      </c>
      <c r="V38" s="6">
        <f t="shared" si="1"/>
        <v>0</v>
      </c>
      <c r="W38" s="6">
        <f t="shared" si="1"/>
        <v>0</v>
      </c>
    </row>
    <row r="40" spans="2:23" ht="15" thickBot="1" x14ac:dyDescent="0.25"/>
    <row r="41" spans="2:23" ht="15" x14ac:dyDescent="0.25">
      <c r="B41" s="95" t="s">
        <v>164</v>
      </c>
      <c r="C41" s="96"/>
      <c r="D41" s="97">
        <f>C37</f>
        <v>32</v>
      </c>
    </row>
    <row r="42" spans="2:23" ht="15" x14ac:dyDescent="0.25">
      <c r="B42" s="106" t="s">
        <v>42</v>
      </c>
      <c r="C42" s="6"/>
      <c r="D42" s="107">
        <f>MAX(D38:W38)</f>
        <v>23</v>
      </c>
    </row>
    <row r="43" spans="2:23" ht="15.75" thickBot="1" x14ac:dyDescent="0.3">
      <c r="B43" s="98" t="s">
        <v>43</v>
      </c>
      <c r="C43" s="109"/>
      <c r="D43" s="100" t="s">
        <v>32</v>
      </c>
    </row>
    <row r="48" spans="2:23" ht="15" x14ac:dyDescent="0.25">
      <c r="C48" s="6"/>
    </row>
  </sheetData>
  <sheetProtection algorithmName="SHA-512" hashValue="ndIuNjiWok7ar5N9W2ZEHiyw7b/Pa9508TJtrFQ5KqZWz6FT3B+5DlLNuieQSSlhI/p+LziifNexpuNE4QE8gQ==" saltValue="yyU8NjWMgsHVERCxc/LDhQ==" spinCount="100000" sheet="1" objects="1" scenarios="1" selectLockedCells="1"/>
  <pageMargins left="0.7" right="0.7" top="0.75" bottom="0.75" header="0.3" footer="0.3"/>
  <pageSetup paperSize="9" scale="4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B1796-5E0B-4BDC-B665-F3A63D7A9F9F}">
  <sheetPr codeName="גיליון10">
    <tabColor theme="9" tint="0.59999389629810485"/>
    <pageSetUpPr fitToPage="1"/>
  </sheetPr>
  <dimension ref="B2:W133"/>
  <sheetViews>
    <sheetView rightToLeft="1" zoomScaleNormal="100" workbookViewId="0">
      <selection activeCell="O23" sqref="O23"/>
    </sheetView>
  </sheetViews>
  <sheetFormatPr defaultRowHeight="14.25" x14ac:dyDescent="0.2"/>
  <cols>
    <col min="1" max="1" width="3.375" customWidth="1"/>
    <col min="2" max="2" width="11.875" customWidth="1"/>
    <col min="7" max="7" width="10.625" customWidth="1"/>
    <col min="23" max="23" width="12.625" customWidth="1"/>
  </cols>
  <sheetData>
    <row r="2" spans="2:23" ht="15" x14ac:dyDescent="0.25">
      <c r="B2" s="9" t="s">
        <v>217</v>
      </c>
    </row>
    <row r="3" spans="2:23" x14ac:dyDescent="0.2">
      <c r="B3" t="s">
        <v>216</v>
      </c>
    </row>
    <row r="4" spans="2:23" ht="15" x14ac:dyDescent="0.2">
      <c r="B4" s="50"/>
      <c r="C4" s="50"/>
      <c r="D4" s="50"/>
      <c r="E4" s="50"/>
      <c r="F4" s="50"/>
      <c r="G4" s="91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2:23" ht="30" x14ac:dyDescent="0.2">
      <c r="B5" s="93" t="s">
        <v>0</v>
      </c>
      <c r="C5" s="93" t="s">
        <v>1</v>
      </c>
      <c r="D5" s="93" t="s">
        <v>2</v>
      </c>
      <c r="E5" s="93" t="s">
        <v>3</v>
      </c>
      <c r="F5" s="93" t="s">
        <v>4</v>
      </c>
      <c r="G5" s="94" t="s">
        <v>22</v>
      </c>
      <c r="H5" s="93" t="s">
        <v>36</v>
      </c>
      <c r="I5" s="93" t="s">
        <v>5</v>
      </c>
      <c r="J5" s="93" t="s">
        <v>6</v>
      </c>
      <c r="K5" s="93" t="s">
        <v>8</v>
      </c>
      <c r="L5" s="93" t="s">
        <v>7</v>
      </c>
      <c r="M5" s="93" t="s">
        <v>9</v>
      </c>
      <c r="N5" s="93" t="s">
        <v>10</v>
      </c>
      <c r="O5" s="93" t="s">
        <v>38</v>
      </c>
      <c r="P5" s="93" t="s">
        <v>39</v>
      </c>
      <c r="Q5" s="93" t="s">
        <v>40</v>
      </c>
      <c r="R5" s="93" t="s">
        <v>11</v>
      </c>
      <c r="S5" s="93" t="s">
        <v>15</v>
      </c>
      <c r="T5" s="93" t="s">
        <v>16</v>
      </c>
      <c r="U5" s="93" t="s">
        <v>37</v>
      </c>
      <c r="V5" s="93" t="s">
        <v>158</v>
      </c>
      <c r="W5" s="89" t="s">
        <v>159</v>
      </c>
    </row>
    <row r="6" spans="2:23" x14ac:dyDescent="0.2">
      <c r="B6" s="1">
        <v>45627</v>
      </c>
      <c r="C6" s="2">
        <f>WEEKDAY(B6)</f>
        <v>1</v>
      </c>
      <c r="D6" t="s">
        <v>19</v>
      </c>
      <c r="E6" t="s">
        <v>19</v>
      </c>
      <c r="F6">
        <v>1</v>
      </c>
      <c r="G6" t="s">
        <v>19</v>
      </c>
      <c r="H6" t="s">
        <v>19</v>
      </c>
      <c r="I6">
        <v>1</v>
      </c>
      <c r="J6" t="s">
        <v>19</v>
      </c>
      <c r="K6" t="s">
        <v>19</v>
      </c>
      <c r="L6" t="s">
        <v>19</v>
      </c>
      <c r="M6" t="s">
        <v>19</v>
      </c>
      <c r="N6" t="s">
        <v>19</v>
      </c>
      <c r="O6" t="s">
        <v>19</v>
      </c>
      <c r="P6" t="s">
        <v>19</v>
      </c>
      <c r="Q6" t="s">
        <v>19</v>
      </c>
      <c r="R6" t="s">
        <v>19</v>
      </c>
      <c r="S6" t="s">
        <v>19</v>
      </c>
      <c r="T6" t="s">
        <v>19</v>
      </c>
      <c r="U6" t="s">
        <v>19</v>
      </c>
      <c r="V6" t="s">
        <v>19</v>
      </c>
      <c r="W6" t="s">
        <v>19</v>
      </c>
    </row>
    <row r="7" spans="2:23" x14ac:dyDescent="0.2">
      <c r="B7" s="1">
        <v>45628</v>
      </c>
      <c r="C7" s="2">
        <f t="shared" ref="C7:C70" si="0">WEEKDAY(B7)</f>
        <v>2</v>
      </c>
      <c r="D7" t="s">
        <v>19</v>
      </c>
      <c r="E7" t="s">
        <v>19</v>
      </c>
      <c r="F7">
        <v>1</v>
      </c>
      <c r="G7" t="s">
        <v>19</v>
      </c>
      <c r="H7" t="s">
        <v>19</v>
      </c>
      <c r="J7" t="s">
        <v>19</v>
      </c>
      <c r="K7" t="s">
        <v>19</v>
      </c>
      <c r="L7" t="s">
        <v>19</v>
      </c>
      <c r="M7" t="s">
        <v>19</v>
      </c>
      <c r="N7" t="s">
        <v>19</v>
      </c>
      <c r="O7" t="s">
        <v>19</v>
      </c>
      <c r="P7" t="s">
        <v>19</v>
      </c>
      <c r="Q7" t="s">
        <v>19</v>
      </c>
      <c r="R7" t="s">
        <v>19</v>
      </c>
      <c r="S7" t="s">
        <v>19</v>
      </c>
      <c r="T7" t="s">
        <v>19</v>
      </c>
      <c r="U7" t="s">
        <v>19</v>
      </c>
      <c r="V7" t="s">
        <v>19</v>
      </c>
      <c r="W7" t="s">
        <v>19</v>
      </c>
    </row>
    <row r="8" spans="2:23" x14ac:dyDescent="0.2">
      <c r="B8" s="1">
        <v>45629</v>
      </c>
      <c r="C8" s="2">
        <f t="shared" si="0"/>
        <v>3</v>
      </c>
      <c r="D8" t="s">
        <v>19</v>
      </c>
      <c r="E8" t="s">
        <v>19</v>
      </c>
      <c r="F8">
        <v>1</v>
      </c>
      <c r="G8" t="s">
        <v>19</v>
      </c>
      <c r="H8" t="s">
        <v>19</v>
      </c>
      <c r="J8" t="s">
        <v>19</v>
      </c>
      <c r="K8" t="s">
        <v>19</v>
      </c>
      <c r="L8" t="s">
        <v>19</v>
      </c>
      <c r="M8" t="s">
        <v>19</v>
      </c>
      <c r="N8" t="s">
        <v>19</v>
      </c>
      <c r="O8" t="s">
        <v>19</v>
      </c>
      <c r="P8" t="s">
        <v>19</v>
      </c>
      <c r="Q8" t="s">
        <v>19</v>
      </c>
      <c r="R8" t="s">
        <v>19</v>
      </c>
      <c r="S8" t="s">
        <v>19</v>
      </c>
      <c r="T8" t="s">
        <v>19</v>
      </c>
      <c r="U8" t="s">
        <v>19</v>
      </c>
      <c r="V8" t="s">
        <v>19</v>
      </c>
      <c r="W8" t="s">
        <v>19</v>
      </c>
    </row>
    <row r="9" spans="2:23" x14ac:dyDescent="0.2">
      <c r="B9" s="1">
        <v>45630</v>
      </c>
      <c r="C9" s="2">
        <f t="shared" si="0"/>
        <v>4</v>
      </c>
      <c r="D9" t="s">
        <v>19</v>
      </c>
      <c r="E9" t="s">
        <v>19</v>
      </c>
      <c r="F9">
        <v>1</v>
      </c>
      <c r="G9" t="s">
        <v>19</v>
      </c>
      <c r="H9" t="s">
        <v>19</v>
      </c>
      <c r="I9">
        <v>1</v>
      </c>
      <c r="J9" t="s">
        <v>19</v>
      </c>
      <c r="K9" t="s">
        <v>19</v>
      </c>
      <c r="L9" t="s">
        <v>19</v>
      </c>
      <c r="M9" t="s">
        <v>19</v>
      </c>
      <c r="N9" t="s">
        <v>19</v>
      </c>
      <c r="O9" t="s">
        <v>19</v>
      </c>
      <c r="P9" t="s">
        <v>19</v>
      </c>
      <c r="Q9" t="s">
        <v>19</v>
      </c>
      <c r="R9" t="s">
        <v>19</v>
      </c>
      <c r="S9" t="s">
        <v>19</v>
      </c>
      <c r="T9" t="s">
        <v>19</v>
      </c>
      <c r="U9" t="s">
        <v>19</v>
      </c>
      <c r="V9" t="s">
        <v>19</v>
      </c>
      <c r="W9" t="s">
        <v>19</v>
      </c>
    </row>
    <row r="10" spans="2:23" x14ac:dyDescent="0.2">
      <c r="B10" s="1">
        <v>45631</v>
      </c>
      <c r="C10" s="2">
        <f t="shared" si="0"/>
        <v>5</v>
      </c>
      <c r="D10" t="s">
        <v>19</v>
      </c>
      <c r="E10" t="s">
        <v>19</v>
      </c>
      <c r="F10">
        <v>1</v>
      </c>
      <c r="G10" t="s">
        <v>19</v>
      </c>
      <c r="H10" t="s">
        <v>19</v>
      </c>
      <c r="J10" t="s">
        <v>19</v>
      </c>
      <c r="K10" t="s">
        <v>19</v>
      </c>
      <c r="L10" t="s">
        <v>19</v>
      </c>
      <c r="M10" t="s">
        <v>19</v>
      </c>
      <c r="N10" t="s">
        <v>19</v>
      </c>
      <c r="O10" t="s">
        <v>19</v>
      </c>
      <c r="P10" t="s">
        <v>19</v>
      </c>
      <c r="Q10" t="s">
        <v>19</v>
      </c>
      <c r="R10" t="s">
        <v>19</v>
      </c>
      <c r="S10" t="s">
        <v>19</v>
      </c>
      <c r="T10" t="s">
        <v>19</v>
      </c>
      <c r="U10" t="s">
        <v>19</v>
      </c>
      <c r="V10" t="s">
        <v>19</v>
      </c>
      <c r="W10" t="s">
        <v>19</v>
      </c>
    </row>
    <row r="11" spans="2:23" x14ac:dyDescent="0.2">
      <c r="B11" s="1">
        <v>45632</v>
      </c>
      <c r="C11" s="2">
        <f t="shared" si="0"/>
        <v>6</v>
      </c>
      <c r="D11" t="s">
        <v>19</v>
      </c>
      <c r="E11" t="s">
        <v>19</v>
      </c>
      <c r="F11">
        <v>1</v>
      </c>
      <c r="G11" t="s">
        <v>19</v>
      </c>
      <c r="H11" t="s">
        <v>19</v>
      </c>
      <c r="J11" t="s">
        <v>19</v>
      </c>
      <c r="K11" t="s">
        <v>19</v>
      </c>
      <c r="L11" t="s">
        <v>19</v>
      </c>
      <c r="M11" t="s">
        <v>19</v>
      </c>
      <c r="N11" t="s">
        <v>19</v>
      </c>
      <c r="O11" t="s">
        <v>19</v>
      </c>
      <c r="P11" t="s">
        <v>19</v>
      </c>
      <c r="Q11" t="s">
        <v>19</v>
      </c>
      <c r="R11" t="s">
        <v>19</v>
      </c>
      <c r="S11" t="s">
        <v>19</v>
      </c>
      <c r="T11" t="s">
        <v>19</v>
      </c>
      <c r="U11" t="s">
        <v>19</v>
      </c>
      <c r="V11" t="s">
        <v>19</v>
      </c>
      <c r="W11" t="s">
        <v>19</v>
      </c>
    </row>
    <row r="12" spans="2:23" x14ac:dyDescent="0.2">
      <c r="B12" s="3">
        <v>45633</v>
      </c>
      <c r="C12" s="4">
        <f t="shared" si="0"/>
        <v>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2:23" x14ac:dyDescent="0.2">
      <c r="B13" s="1">
        <v>45634</v>
      </c>
      <c r="C13" s="2">
        <f t="shared" si="0"/>
        <v>1</v>
      </c>
      <c r="D13" t="s">
        <v>19</v>
      </c>
      <c r="E13" t="s">
        <v>19</v>
      </c>
      <c r="F13">
        <v>1</v>
      </c>
      <c r="G13" t="s">
        <v>19</v>
      </c>
      <c r="H13" t="s">
        <v>19</v>
      </c>
      <c r="I13">
        <v>1</v>
      </c>
      <c r="J13" t="s">
        <v>19</v>
      </c>
      <c r="K13" t="s">
        <v>19</v>
      </c>
      <c r="L13" t="s">
        <v>19</v>
      </c>
      <c r="M13" t="s">
        <v>19</v>
      </c>
      <c r="N13" t="s">
        <v>19</v>
      </c>
      <c r="O13" t="s">
        <v>19</v>
      </c>
      <c r="P13" t="s">
        <v>19</v>
      </c>
      <c r="Q13" t="s">
        <v>19</v>
      </c>
      <c r="R13" t="s">
        <v>19</v>
      </c>
      <c r="S13" t="s">
        <v>19</v>
      </c>
      <c r="T13" t="s">
        <v>19</v>
      </c>
      <c r="U13" t="s">
        <v>19</v>
      </c>
      <c r="V13" t="s">
        <v>19</v>
      </c>
      <c r="W13" t="s">
        <v>19</v>
      </c>
    </row>
    <row r="14" spans="2:23" x14ac:dyDescent="0.2">
      <c r="B14" s="1">
        <v>45635</v>
      </c>
      <c r="C14" s="2">
        <f t="shared" si="0"/>
        <v>2</v>
      </c>
      <c r="D14" t="s">
        <v>19</v>
      </c>
      <c r="E14" t="s">
        <v>19</v>
      </c>
      <c r="F14">
        <v>1</v>
      </c>
      <c r="G14" t="s">
        <v>19</v>
      </c>
      <c r="H14" t="s">
        <v>19</v>
      </c>
      <c r="J14" t="s">
        <v>19</v>
      </c>
      <c r="K14" t="s">
        <v>19</v>
      </c>
      <c r="L14" t="s">
        <v>19</v>
      </c>
      <c r="M14" t="s">
        <v>19</v>
      </c>
      <c r="N14" t="s">
        <v>19</v>
      </c>
      <c r="O14" t="s">
        <v>19</v>
      </c>
      <c r="P14" t="s">
        <v>19</v>
      </c>
      <c r="Q14" t="s">
        <v>19</v>
      </c>
      <c r="R14" t="s">
        <v>19</v>
      </c>
      <c r="S14" t="s">
        <v>19</v>
      </c>
      <c r="T14" t="s">
        <v>19</v>
      </c>
      <c r="U14" t="s">
        <v>19</v>
      </c>
      <c r="V14" t="s">
        <v>19</v>
      </c>
      <c r="W14" t="s">
        <v>19</v>
      </c>
    </row>
    <row r="15" spans="2:23" x14ac:dyDescent="0.2">
      <c r="B15" s="1">
        <v>45636</v>
      </c>
      <c r="C15" s="2">
        <f t="shared" si="0"/>
        <v>3</v>
      </c>
      <c r="D15" t="s">
        <v>19</v>
      </c>
      <c r="E15" t="s">
        <v>19</v>
      </c>
      <c r="F15">
        <v>1</v>
      </c>
      <c r="G15" t="s">
        <v>19</v>
      </c>
      <c r="H15" t="s">
        <v>19</v>
      </c>
      <c r="J15" t="s">
        <v>19</v>
      </c>
      <c r="K15" t="s">
        <v>19</v>
      </c>
      <c r="L15" t="s">
        <v>19</v>
      </c>
      <c r="M15" t="s">
        <v>19</v>
      </c>
      <c r="N15" t="s">
        <v>19</v>
      </c>
      <c r="O15" t="s">
        <v>19</v>
      </c>
      <c r="P15" t="s">
        <v>19</v>
      </c>
      <c r="Q15" t="s">
        <v>19</v>
      </c>
      <c r="R15" t="s">
        <v>19</v>
      </c>
      <c r="S15" t="s">
        <v>19</v>
      </c>
      <c r="T15" t="s">
        <v>19</v>
      </c>
      <c r="U15" t="s">
        <v>19</v>
      </c>
      <c r="V15" t="s">
        <v>19</v>
      </c>
      <c r="W15" t="s">
        <v>19</v>
      </c>
    </row>
    <row r="16" spans="2:23" x14ac:dyDescent="0.2">
      <c r="B16" s="1">
        <v>45637</v>
      </c>
      <c r="C16" s="2">
        <f t="shared" si="0"/>
        <v>4</v>
      </c>
      <c r="D16" t="s">
        <v>19</v>
      </c>
      <c r="E16" t="s">
        <v>19</v>
      </c>
      <c r="F16">
        <v>1</v>
      </c>
      <c r="G16" t="s">
        <v>19</v>
      </c>
      <c r="H16" t="s">
        <v>19</v>
      </c>
      <c r="I16">
        <v>1</v>
      </c>
      <c r="J16" t="s">
        <v>19</v>
      </c>
      <c r="K16" t="s">
        <v>19</v>
      </c>
      <c r="L16" t="s">
        <v>19</v>
      </c>
      <c r="M16" t="s">
        <v>19</v>
      </c>
      <c r="N16" t="s">
        <v>19</v>
      </c>
      <c r="O16" t="s">
        <v>19</v>
      </c>
      <c r="P16" t="s">
        <v>19</v>
      </c>
      <c r="Q16" t="s">
        <v>19</v>
      </c>
      <c r="R16" t="s">
        <v>19</v>
      </c>
      <c r="S16" t="s">
        <v>19</v>
      </c>
      <c r="T16" t="s">
        <v>19</v>
      </c>
      <c r="U16" t="s">
        <v>19</v>
      </c>
      <c r="V16" t="s">
        <v>19</v>
      </c>
      <c r="W16" t="s">
        <v>19</v>
      </c>
    </row>
    <row r="17" spans="2:23" x14ac:dyDescent="0.2">
      <c r="B17" s="1">
        <v>45638</v>
      </c>
      <c r="C17" s="2">
        <f t="shared" si="0"/>
        <v>5</v>
      </c>
      <c r="D17" t="s">
        <v>19</v>
      </c>
      <c r="E17" t="s">
        <v>19</v>
      </c>
      <c r="F17">
        <v>1</v>
      </c>
      <c r="G17" t="s">
        <v>19</v>
      </c>
      <c r="H17" t="s">
        <v>19</v>
      </c>
      <c r="J17" t="s">
        <v>19</v>
      </c>
      <c r="K17" t="s">
        <v>19</v>
      </c>
      <c r="L17" t="s">
        <v>19</v>
      </c>
      <c r="M17" t="s">
        <v>19</v>
      </c>
      <c r="N17" t="s">
        <v>19</v>
      </c>
      <c r="O17" t="s">
        <v>19</v>
      </c>
      <c r="P17" t="s">
        <v>19</v>
      </c>
      <c r="Q17" t="s">
        <v>19</v>
      </c>
      <c r="R17" t="s">
        <v>19</v>
      </c>
      <c r="S17" t="s">
        <v>19</v>
      </c>
      <c r="T17" t="s">
        <v>19</v>
      </c>
      <c r="U17" t="s">
        <v>19</v>
      </c>
      <c r="V17" t="s">
        <v>19</v>
      </c>
      <c r="W17" t="s">
        <v>19</v>
      </c>
    </row>
    <row r="18" spans="2:23" x14ac:dyDescent="0.2">
      <c r="B18" s="1">
        <v>45639</v>
      </c>
      <c r="C18" s="2">
        <f t="shared" si="0"/>
        <v>6</v>
      </c>
      <c r="D18" t="s">
        <v>19</v>
      </c>
      <c r="E18" t="s">
        <v>19</v>
      </c>
      <c r="F18">
        <v>1</v>
      </c>
      <c r="G18" t="s">
        <v>19</v>
      </c>
      <c r="H18" t="s">
        <v>19</v>
      </c>
      <c r="J18" t="s">
        <v>19</v>
      </c>
      <c r="K18" t="s">
        <v>19</v>
      </c>
      <c r="L18" t="s">
        <v>19</v>
      </c>
      <c r="M18" t="s">
        <v>19</v>
      </c>
      <c r="N18" t="s">
        <v>19</v>
      </c>
      <c r="O18" t="s">
        <v>19</v>
      </c>
      <c r="P18" t="s">
        <v>19</v>
      </c>
      <c r="Q18" t="s">
        <v>19</v>
      </c>
      <c r="R18" t="s">
        <v>19</v>
      </c>
      <c r="S18" t="s">
        <v>19</v>
      </c>
      <c r="T18" t="s">
        <v>19</v>
      </c>
      <c r="U18" t="s">
        <v>19</v>
      </c>
      <c r="V18" t="s">
        <v>19</v>
      </c>
      <c r="W18" t="s">
        <v>19</v>
      </c>
    </row>
    <row r="19" spans="2:23" x14ac:dyDescent="0.2">
      <c r="B19" s="3">
        <v>45640</v>
      </c>
      <c r="C19" s="4">
        <f t="shared" si="0"/>
        <v>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2:23" x14ac:dyDescent="0.2">
      <c r="B20" s="1">
        <v>45641</v>
      </c>
      <c r="C20" s="2">
        <f t="shared" si="0"/>
        <v>1</v>
      </c>
      <c r="D20" t="s">
        <v>19</v>
      </c>
      <c r="E20" t="s">
        <v>19</v>
      </c>
      <c r="F20">
        <v>1</v>
      </c>
      <c r="G20" t="s">
        <v>19</v>
      </c>
      <c r="H20" t="s">
        <v>19</v>
      </c>
      <c r="I20">
        <v>1</v>
      </c>
      <c r="J20" t="s">
        <v>19</v>
      </c>
      <c r="K20" t="s">
        <v>19</v>
      </c>
      <c r="L20" t="s">
        <v>19</v>
      </c>
      <c r="M20" t="s">
        <v>19</v>
      </c>
      <c r="N20" t="s">
        <v>19</v>
      </c>
      <c r="O20" t="s">
        <v>19</v>
      </c>
      <c r="P20" t="s">
        <v>19</v>
      </c>
      <c r="Q20" t="s">
        <v>19</v>
      </c>
      <c r="R20" t="s">
        <v>19</v>
      </c>
      <c r="S20" t="s">
        <v>19</v>
      </c>
      <c r="T20" t="s">
        <v>19</v>
      </c>
      <c r="U20" t="s">
        <v>19</v>
      </c>
      <c r="V20" t="s">
        <v>19</v>
      </c>
      <c r="W20" t="s">
        <v>19</v>
      </c>
    </row>
    <row r="21" spans="2:23" x14ac:dyDescent="0.2">
      <c r="B21" s="1">
        <v>45642</v>
      </c>
      <c r="C21" s="2">
        <f t="shared" si="0"/>
        <v>2</v>
      </c>
      <c r="D21" t="s">
        <v>19</v>
      </c>
      <c r="E21" t="s">
        <v>19</v>
      </c>
      <c r="F21">
        <v>1</v>
      </c>
      <c r="G21" t="s">
        <v>19</v>
      </c>
      <c r="H21" t="s">
        <v>19</v>
      </c>
      <c r="J21" t="s">
        <v>19</v>
      </c>
      <c r="K21" t="s">
        <v>19</v>
      </c>
      <c r="L21" t="s">
        <v>19</v>
      </c>
      <c r="M21" t="s">
        <v>19</v>
      </c>
      <c r="N21" t="s">
        <v>19</v>
      </c>
      <c r="O21" t="s">
        <v>19</v>
      </c>
      <c r="P21" t="s">
        <v>19</v>
      </c>
      <c r="Q21" t="s">
        <v>19</v>
      </c>
      <c r="R21" t="s">
        <v>19</v>
      </c>
      <c r="S21" t="s">
        <v>19</v>
      </c>
      <c r="T21" t="s">
        <v>19</v>
      </c>
      <c r="U21" t="s">
        <v>19</v>
      </c>
      <c r="V21" t="s">
        <v>19</v>
      </c>
      <c r="W21" t="s">
        <v>19</v>
      </c>
    </row>
    <row r="22" spans="2:23" x14ac:dyDescent="0.2">
      <c r="B22" s="1">
        <v>45643</v>
      </c>
      <c r="C22" s="2">
        <f t="shared" si="0"/>
        <v>3</v>
      </c>
      <c r="D22" t="s">
        <v>19</v>
      </c>
      <c r="E22" t="s">
        <v>19</v>
      </c>
      <c r="F22">
        <v>1</v>
      </c>
      <c r="G22" t="s">
        <v>19</v>
      </c>
      <c r="H22" t="s">
        <v>19</v>
      </c>
      <c r="J22" t="s">
        <v>19</v>
      </c>
      <c r="K22" t="s">
        <v>19</v>
      </c>
      <c r="L22" t="s">
        <v>19</v>
      </c>
      <c r="M22" t="s">
        <v>19</v>
      </c>
      <c r="N22" t="s">
        <v>19</v>
      </c>
      <c r="O22" t="s">
        <v>19</v>
      </c>
      <c r="P22" t="s">
        <v>19</v>
      </c>
      <c r="Q22" t="s">
        <v>19</v>
      </c>
      <c r="R22" t="s">
        <v>19</v>
      </c>
      <c r="S22" t="s">
        <v>19</v>
      </c>
      <c r="T22" t="s">
        <v>19</v>
      </c>
      <c r="U22" t="s">
        <v>19</v>
      </c>
      <c r="V22" t="s">
        <v>19</v>
      </c>
      <c r="W22" t="s">
        <v>19</v>
      </c>
    </row>
    <row r="23" spans="2:23" x14ac:dyDescent="0.2">
      <c r="B23" s="1">
        <v>45644</v>
      </c>
      <c r="C23" s="2">
        <f t="shared" si="0"/>
        <v>4</v>
      </c>
      <c r="D23" t="s">
        <v>19</v>
      </c>
      <c r="E23" t="s">
        <v>19</v>
      </c>
      <c r="F23">
        <v>1</v>
      </c>
      <c r="G23" t="s">
        <v>19</v>
      </c>
      <c r="H23" t="s">
        <v>19</v>
      </c>
      <c r="I23">
        <v>1</v>
      </c>
      <c r="J23" t="s">
        <v>19</v>
      </c>
      <c r="K23" t="s">
        <v>19</v>
      </c>
      <c r="L23" t="s">
        <v>19</v>
      </c>
      <c r="M23" t="s">
        <v>19</v>
      </c>
      <c r="N23" t="s">
        <v>19</v>
      </c>
      <c r="O23" t="s">
        <v>19</v>
      </c>
      <c r="P23" t="s">
        <v>19</v>
      </c>
      <c r="Q23" t="s">
        <v>19</v>
      </c>
      <c r="R23" t="s">
        <v>19</v>
      </c>
      <c r="S23" t="s">
        <v>19</v>
      </c>
      <c r="T23" t="s">
        <v>19</v>
      </c>
      <c r="U23" t="s">
        <v>19</v>
      </c>
      <c r="V23" t="s">
        <v>19</v>
      </c>
      <c r="W23" t="s">
        <v>19</v>
      </c>
    </row>
    <row r="24" spans="2:23" x14ac:dyDescent="0.2">
      <c r="B24" s="1">
        <v>45645</v>
      </c>
      <c r="C24" s="2">
        <f t="shared" si="0"/>
        <v>5</v>
      </c>
      <c r="D24" t="s">
        <v>19</v>
      </c>
      <c r="E24" t="s">
        <v>19</v>
      </c>
      <c r="F24">
        <v>1</v>
      </c>
      <c r="G24" t="s">
        <v>19</v>
      </c>
      <c r="H24" t="s">
        <v>19</v>
      </c>
      <c r="J24" t="s">
        <v>19</v>
      </c>
      <c r="K24" t="s">
        <v>19</v>
      </c>
      <c r="L24" t="s">
        <v>19</v>
      </c>
      <c r="M24" t="s">
        <v>19</v>
      </c>
      <c r="N24" t="s">
        <v>19</v>
      </c>
      <c r="O24" t="s">
        <v>19</v>
      </c>
      <c r="P24" t="s">
        <v>19</v>
      </c>
      <c r="Q24" t="s">
        <v>19</v>
      </c>
      <c r="R24" t="s">
        <v>19</v>
      </c>
      <c r="S24" t="s">
        <v>19</v>
      </c>
      <c r="T24" t="s">
        <v>19</v>
      </c>
      <c r="U24" t="s">
        <v>19</v>
      </c>
      <c r="V24" t="s">
        <v>19</v>
      </c>
      <c r="W24" t="s">
        <v>19</v>
      </c>
    </row>
    <row r="25" spans="2:23" x14ac:dyDescent="0.2">
      <c r="B25" s="1">
        <v>45646</v>
      </c>
      <c r="C25" s="2">
        <f t="shared" si="0"/>
        <v>6</v>
      </c>
      <c r="D25" t="s">
        <v>19</v>
      </c>
      <c r="E25" t="s">
        <v>19</v>
      </c>
      <c r="F25">
        <v>1</v>
      </c>
      <c r="G25" t="s">
        <v>19</v>
      </c>
      <c r="H25" t="s">
        <v>19</v>
      </c>
      <c r="J25" t="s">
        <v>19</v>
      </c>
      <c r="K25" t="s">
        <v>19</v>
      </c>
      <c r="L25" t="s">
        <v>19</v>
      </c>
      <c r="M25" t="s">
        <v>19</v>
      </c>
      <c r="N25" t="s">
        <v>19</v>
      </c>
      <c r="O25" t="s">
        <v>19</v>
      </c>
      <c r="P25" t="s">
        <v>19</v>
      </c>
      <c r="Q25" t="s">
        <v>19</v>
      </c>
      <c r="R25" t="s">
        <v>19</v>
      </c>
      <c r="S25" t="s">
        <v>19</v>
      </c>
      <c r="T25" t="s">
        <v>19</v>
      </c>
      <c r="U25" t="s">
        <v>19</v>
      </c>
      <c r="V25" t="s">
        <v>19</v>
      </c>
      <c r="W25" t="s">
        <v>19</v>
      </c>
    </row>
    <row r="26" spans="2:23" x14ac:dyDescent="0.2">
      <c r="B26" s="3">
        <v>45647</v>
      </c>
      <c r="C26" s="4">
        <f t="shared" si="0"/>
        <v>7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2:23" x14ac:dyDescent="0.2">
      <c r="B27" s="1">
        <v>45648</v>
      </c>
      <c r="C27" s="2">
        <f t="shared" si="0"/>
        <v>1</v>
      </c>
      <c r="D27" t="s">
        <v>19</v>
      </c>
      <c r="E27" t="s">
        <v>19</v>
      </c>
      <c r="F27">
        <v>1</v>
      </c>
      <c r="G27" t="s">
        <v>19</v>
      </c>
      <c r="H27" t="s">
        <v>19</v>
      </c>
      <c r="I27">
        <v>1</v>
      </c>
      <c r="J27" t="s">
        <v>19</v>
      </c>
      <c r="K27" t="s">
        <v>19</v>
      </c>
      <c r="L27" t="s">
        <v>19</v>
      </c>
      <c r="M27" t="s">
        <v>19</v>
      </c>
      <c r="N27" t="s">
        <v>19</v>
      </c>
      <c r="O27" t="s">
        <v>19</v>
      </c>
      <c r="P27" t="s">
        <v>19</v>
      </c>
      <c r="Q27" t="s">
        <v>19</v>
      </c>
      <c r="R27" t="s">
        <v>19</v>
      </c>
      <c r="S27" t="s">
        <v>19</v>
      </c>
      <c r="T27" t="s">
        <v>19</v>
      </c>
      <c r="U27" t="s">
        <v>19</v>
      </c>
      <c r="V27" t="s">
        <v>19</v>
      </c>
      <c r="W27" t="s">
        <v>19</v>
      </c>
    </row>
    <row r="28" spans="2:23" x14ac:dyDescent="0.2">
      <c r="B28" s="1">
        <v>45649</v>
      </c>
      <c r="C28" s="2">
        <f t="shared" si="0"/>
        <v>2</v>
      </c>
      <c r="D28" t="s">
        <v>19</v>
      </c>
      <c r="E28" t="s">
        <v>19</v>
      </c>
      <c r="F28">
        <v>1</v>
      </c>
      <c r="G28" t="s">
        <v>19</v>
      </c>
      <c r="H28" t="s">
        <v>19</v>
      </c>
      <c r="J28" t="s">
        <v>19</v>
      </c>
      <c r="K28" t="s">
        <v>19</v>
      </c>
      <c r="L28" t="s">
        <v>19</v>
      </c>
      <c r="M28" t="s">
        <v>19</v>
      </c>
      <c r="N28" t="s">
        <v>19</v>
      </c>
      <c r="O28" t="s">
        <v>19</v>
      </c>
      <c r="P28" t="s">
        <v>19</v>
      </c>
      <c r="Q28" t="s">
        <v>19</v>
      </c>
      <c r="R28" t="s">
        <v>19</v>
      </c>
      <c r="S28" t="s">
        <v>19</v>
      </c>
      <c r="T28" t="s">
        <v>19</v>
      </c>
      <c r="U28" t="s">
        <v>19</v>
      </c>
      <c r="V28" t="s">
        <v>19</v>
      </c>
      <c r="W28" t="s">
        <v>19</v>
      </c>
    </row>
    <row r="29" spans="2:23" x14ac:dyDescent="0.2">
      <c r="B29" s="1">
        <v>45650</v>
      </c>
      <c r="C29" s="2">
        <f t="shared" si="0"/>
        <v>3</v>
      </c>
      <c r="D29" t="s">
        <v>19</v>
      </c>
      <c r="E29" t="s">
        <v>19</v>
      </c>
      <c r="F29">
        <v>1</v>
      </c>
      <c r="G29" t="s">
        <v>19</v>
      </c>
      <c r="H29" t="s">
        <v>19</v>
      </c>
      <c r="J29" t="s">
        <v>19</v>
      </c>
      <c r="K29" t="s">
        <v>19</v>
      </c>
      <c r="L29" t="s">
        <v>19</v>
      </c>
      <c r="M29" t="s">
        <v>19</v>
      </c>
      <c r="N29" t="s">
        <v>19</v>
      </c>
      <c r="O29" t="s">
        <v>19</v>
      </c>
      <c r="P29" t="s">
        <v>19</v>
      </c>
      <c r="Q29" t="s">
        <v>19</v>
      </c>
      <c r="R29" t="s">
        <v>19</v>
      </c>
      <c r="S29" t="s">
        <v>19</v>
      </c>
      <c r="T29" t="s">
        <v>19</v>
      </c>
      <c r="U29" t="s">
        <v>19</v>
      </c>
      <c r="V29" t="s">
        <v>19</v>
      </c>
      <c r="W29" t="s">
        <v>19</v>
      </c>
    </row>
    <row r="30" spans="2:23" x14ac:dyDescent="0.2">
      <c r="B30" s="1">
        <v>45651</v>
      </c>
      <c r="C30" s="2">
        <f t="shared" si="0"/>
        <v>4</v>
      </c>
      <c r="D30" t="s">
        <v>19</v>
      </c>
      <c r="E30" t="s">
        <v>19</v>
      </c>
      <c r="F30">
        <v>1</v>
      </c>
      <c r="G30" t="s">
        <v>19</v>
      </c>
      <c r="H30" t="s">
        <v>19</v>
      </c>
      <c r="I30">
        <v>1</v>
      </c>
      <c r="J30" t="s">
        <v>19</v>
      </c>
      <c r="K30" t="s">
        <v>19</v>
      </c>
      <c r="L30" t="s">
        <v>19</v>
      </c>
      <c r="M30" t="s">
        <v>19</v>
      </c>
      <c r="N30" t="s">
        <v>19</v>
      </c>
      <c r="O30" t="s">
        <v>19</v>
      </c>
      <c r="P30" t="s">
        <v>19</v>
      </c>
      <c r="Q30" t="s">
        <v>19</v>
      </c>
      <c r="R30" t="s">
        <v>19</v>
      </c>
      <c r="S30" t="s">
        <v>19</v>
      </c>
      <c r="T30" t="s">
        <v>19</v>
      </c>
      <c r="U30" t="s">
        <v>19</v>
      </c>
      <c r="V30" t="s">
        <v>19</v>
      </c>
      <c r="W30" t="s">
        <v>19</v>
      </c>
    </row>
    <row r="31" spans="2:23" x14ac:dyDescent="0.2">
      <c r="B31" s="1">
        <v>45652</v>
      </c>
      <c r="C31" s="2">
        <f t="shared" si="0"/>
        <v>5</v>
      </c>
      <c r="D31" t="s">
        <v>19</v>
      </c>
      <c r="E31" t="s">
        <v>19</v>
      </c>
      <c r="F31">
        <v>1</v>
      </c>
      <c r="G31" t="s">
        <v>19</v>
      </c>
      <c r="H31" t="s">
        <v>19</v>
      </c>
      <c r="J31" t="s">
        <v>19</v>
      </c>
      <c r="K31" t="s">
        <v>19</v>
      </c>
      <c r="L31" t="s">
        <v>19</v>
      </c>
      <c r="M31" t="s">
        <v>19</v>
      </c>
      <c r="N31" t="s">
        <v>19</v>
      </c>
      <c r="O31" t="s">
        <v>19</v>
      </c>
      <c r="P31" t="s">
        <v>19</v>
      </c>
      <c r="Q31" t="s">
        <v>19</v>
      </c>
      <c r="R31" t="s">
        <v>19</v>
      </c>
      <c r="S31" t="s">
        <v>19</v>
      </c>
      <c r="T31" t="s">
        <v>19</v>
      </c>
      <c r="U31" t="s">
        <v>19</v>
      </c>
      <c r="V31" t="s">
        <v>19</v>
      </c>
      <c r="W31" t="s">
        <v>19</v>
      </c>
    </row>
    <row r="32" spans="2:23" x14ac:dyDescent="0.2">
      <c r="B32" s="1">
        <v>45653</v>
      </c>
      <c r="C32" s="2">
        <f t="shared" si="0"/>
        <v>6</v>
      </c>
      <c r="D32" t="s">
        <v>19</v>
      </c>
      <c r="E32" t="s">
        <v>19</v>
      </c>
      <c r="F32">
        <v>1</v>
      </c>
      <c r="G32" t="s">
        <v>19</v>
      </c>
      <c r="H32" t="s">
        <v>19</v>
      </c>
      <c r="J32" t="s">
        <v>19</v>
      </c>
      <c r="K32" t="s">
        <v>19</v>
      </c>
      <c r="L32" t="s">
        <v>19</v>
      </c>
      <c r="M32" t="s">
        <v>19</v>
      </c>
      <c r="N32" t="s">
        <v>19</v>
      </c>
      <c r="O32" t="s">
        <v>19</v>
      </c>
      <c r="P32" t="s">
        <v>19</v>
      </c>
      <c r="Q32" t="s">
        <v>19</v>
      </c>
      <c r="R32" t="s">
        <v>19</v>
      </c>
      <c r="S32" t="s">
        <v>19</v>
      </c>
      <c r="T32" t="s">
        <v>19</v>
      </c>
      <c r="U32" t="s">
        <v>19</v>
      </c>
      <c r="V32" t="s">
        <v>19</v>
      </c>
      <c r="W32" t="s">
        <v>19</v>
      </c>
    </row>
    <row r="33" spans="2:23" x14ac:dyDescent="0.2">
      <c r="B33" s="3">
        <v>45654</v>
      </c>
      <c r="C33" s="4">
        <f t="shared" si="0"/>
        <v>7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2:23" x14ac:dyDescent="0.2">
      <c r="B34" s="1">
        <v>45655</v>
      </c>
      <c r="C34" s="2">
        <f t="shared" si="0"/>
        <v>1</v>
      </c>
      <c r="D34" t="s">
        <v>19</v>
      </c>
      <c r="E34" t="s">
        <v>19</v>
      </c>
      <c r="F34">
        <v>1</v>
      </c>
      <c r="G34" t="s">
        <v>19</v>
      </c>
      <c r="H34" t="s">
        <v>19</v>
      </c>
      <c r="I34">
        <v>1</v>
      </c>
      <c r="J34" t="s">
        <v>19</v>
      </c>
      <c r="K34" t="s">
        <v>19</v>
      </c>
      <c r="L34" t="s">
        <v>19</v>
      </c>
      <c r="M34" t="s">
        <v>19</v>
      </c>
      <c r="N34" t="s">
        <v>19</v>
      </c>
      <c r="O34" t="s">
        <v>19</v>
      </c>
      <c r="P34" t="s">
        <v>19</v>
      </c>
      <c r="Q34" t="s">
        <v>19</v>
      </c>
      <c r="R34" t="s">
        <v>19</v>
      </c>
      <c r="S34" t="s">
        <v>19</v>
      </c>
      <c r="T34" t="s">
        <v>19</v>
      </c>
      <c r="U34" t="s">
        <v>19</v>
      </c>
      <c r="V34" t="s">
        <v>19</v>
      </c>
      <c r="W34" t="s">
        <v>19</v>
      </c>
    </row>
    <row r="35" spans="2:23" x14ac:dyDescent="0.2">
      <c r="B35" s="1">
        <v>45656</v>
      </c>
      <c r="C35" s="2">
        <f t="shared" si="0"/>
        <v>2</v>
      </c>
      <c r="D35" t="s">
        <v>19</v>
      </c>
      <c r="E35" t="s">
        <v>19</v>
      </c>
      <c r="F35">
        <v>1</v>
      </c>
      <c r="G35" t="s">
        <v>19</v>
      </c>
      <c r="H35" t="s">
        <v>19</v>
      </c>
      <c r="J35" t="s">
        <v>19</v>
      </c>
      <c r="K35" t="s">
        <v>19</v>
      </c>
      <c r="L35" t="s">
        <v>19</v>
      </c>
      <c r="M35" t="s">
        <v>19</v>
      </c>
      <c r="N35" t="s">
        <v>19</v>
      </c>
      <c r="O35" t="s">
        <v>19</v>
      </c>
      <c r="P35" t="s">
        <v>19</v>
      </c>
      <c r="Q35" t="s">
        <v>19</v>
      </c>
      <c r="R35" t="s">
        <v>19</v>
      </c>
      <c r="S35" t="s">
        <v>19</v>
      </c>
      <c r="T35" t="s">
        <v>19</v>
      </c>
      <c r="U35" t="s">
        <v>19</v>
      </c>
      <c r="V35" t="s">
        <v>19</v>
      </c>
      <c r="W35" t="s">
        <v>19</v>
      </c>
    </row>
    <row r="36" spans="2:23" x14ac:dyDescent="0.2">
      <c r="B36" s="1">
        <v>45657</v>
      </c>
      <c r="C36" s="2">
        <f t="shared" si="0"/>
        <v>3</v>
      </c>
      <c r="D36" t="s">
        <v>19</v>
      </c>
      <c r="E36" t="s">
        <v>19</v>
      </c>
      <c r="F36">
        <v>1</v>
      </c>
      <c r="G36" t="s">
        <v>19</v>
      </c>
      <c r="H36" t="s">
        <v>19</v>
      </c>
      <c r="J36" t="s">
        <v>19</v>
      </c>
      <c r="K36" t="s">
        <v>19</v>
      </c>
      <c r="L36" t="s">
        <v>19</v>
      </c>
      <c r="M36" t="s">
        <v>19</v>
      </c>
      <c r="N36" t="s">
        <v>19</v>
      </c>
      <c r="O36" t="s">
        <v>19</v>
      </c>
      <c r="P36" t="s">
        <v>19</v>
      </c>
      <c r="Q36" t="s">
        <v>19</v>
      </c>
      <c r="R36" t="s">
        <v>19</v>
      </c>
      <c r="S36" t="s">
        <v>19</v>
      </c>
      <c r="T36" t="s">
        <v>19</v>
      </c>
      <c r="U36" t="s">
        <v>19</v>
      </c>
      <c r="V36" t="s">
        <v>19</v>
      </c>
      <c r="W36" t="s">
        <v>19</v>
      </c>
    </row>
    <row r="37" spans="2:23" x14ac:dyDescent="0.2">
      <c r="B37" s="1">
        <v>45658</v>
      </c>
      <c r="C37" s="2">
        <f t="shared" si="0"/>
        <v>4</v>
      </c>
      <c r="D37" t="s">
        <v>19</v>
      </c>
      <c r="E37" t="s">
        <v>19</v>
      </c>
      <c r="F37">
        <v>1</v>
      </c>
      <c r="G37" t="s">
        <v>19</v>
      </c>
      <c r="H37" t="s">
        <v>19</v>
      </c>
      <c r="I37">
        <v>1</v>
      </c>
      <c r="J37" t="s">
        <v>19</v>
      </c>
      <c r="K37" t="s">
        <v>19</v>
      </c>
      <c r="L37" t="s">
        <v>19</v>
      </c>
      <c r="M37" t="s">
        <v>19</v>
      </c>
      <c r="N37" t="s">
        <v>19</v>
      </c>
      <c r="O37" t="s">
        <v>19</v>
      </c>
      <c r="P37" t="s">
        <v>19</v>
      </c>
      <c r="Q37" t="s">
        <v>19</v>
      </c>
      <c r="R37" t="s">
        <v>19</v>
      </c>
      <c r="S37" t="s">
        <v>19</v>
      </c>
      <c r="T37" t="s">
        <v>19</v>
      </c>
      <c r="U37" t="s">
        <v>19</v>
      </c>
      <c r="V37" t="s">
        <v>19</v>
      </c>
      <c r="W37" t="s">
        <v>19</v>
      </c>
    </row>
    <row r="38" spans="2:23" x14ac:dyDescent="0.2">
      <c r="B38" s="1">
        <v>45659</v>
      </c>
      <c r="C38" s="2">
        <f t="shared" si="0"/>
        <v>5</v>
      </c>
      <c r="D38" t="s">
        <v>19</v>
      </c>
      <c r="E38" t="s">
        <v>19</v>
      </c>
      <c r="F38">
        <v>1</v>
      </c>
      <c r="G38" t="s">
        <v>19</v>
      </c>
      <c r="H38" t="s">
        <v>19</v>
      </c>
      <c r="J38" t="s">
        <v>19</v>
      </c>
      <c r="K38" t="s">
        <v>19</v>
      </c>
      <c r="L38" t="s">
        <v>19</v>
      </c>
      <c r="M38" t="s">
        <v>19</v>
      </c>
      <c r="N38" t="s">
        <v>19</v>
      </c>
      <c r="O38" t="s">
        <v>19</v>
      </c>
      <c r="P38" t="s">
        <v>19</v>
      </c>
      <c r="Q38" t="s">
        <v>19</v>
      </c>
      <c r="R38" t="s">
        <v>19</v>
      </c>
      <c r="S38" t="s">
        <v>19</v>
      </c>
      <c r="T38" t="s">
        <v>19</v>
      </c>
      <c r="U38" t="s">
        <v>19</v>
      </c>
      <c r="V38" t="s">
        <v>19</v>
      </c>
      <c r="W38" t="s">
        <v>19</v>
      </c>
    </row>
    <row r="39" spans="2:23" x14ac:dyDescent="0.2">
      <c r="B39" s="1">
        <v>45660</v>
      </c>
      <c r="C39" s="2">
        <f t="shared" si="0"/>
        <v>6</v>
      </c>
      <c r="D39" t="s">
        <v>19</v>
      </c>
      <c r="E39" t="s">
        <v>19</v>
      </c>
      <c r="F39">
        <v>1</v>
      </c>
      <c r="G39" t="s">
        <v>19</v>
      </c>
      <c r="H39" t="s">
        <v>19</v>
      </c>
      <c r="J39" t="s">
        <v>19</v>
      </c>
      <c r="K39" t="s">
        <v>19</v>
      </c>
      <c r="L39" t="s">
        <v>19</v>
      </c>
      <c r="M39" t="s">
        <v>19</v>
      </c>
      <c r="N39" t="s">
        <v>19</v>
      </c>
      <c r="O39" t="s">
        <v>19</v>
      </c>
      <c r="P39" t="s">
        <v>19</v>
      </c>
      <c r="Q39" t="s">
        <v>19</v>
      </c>
      <c r="R39" t="s">
        <v>19</v>
      </c>
      <c r="S39" t="s">
        <v>19</v>
      </c>
      <c r="T39" t="s">
        <v>19</v>
      </c>
      <c r="U39" t="s">
        <v>19</v>
      </c>
      <c r="V39" t="s">
        <v>19</v>
      </c>
      <c r="W39" t="s">
        <v>19</v>
      </c>
    </row>
    <row r="40" spans="2:23" x14ac:dyDescent="0.2">
      <c r="B40" s="3">
        <v>45661</v>
      </c>
      <c r="C40" s="4">
        <f t="shared" si="0"/>
        <v>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2:23" x14ac:dyDescent="0.2">
      <c r="B41" s="1">
        <v>45662</v>
      </c>
      <c r="C41" s="2">
        <f t="shared" si="0"/>
        <v>1</v>
      </c>
      <c r="D41" t="s">
        <v>19</v>
      </c>
      <c r="E41" t="s">
        <v>19</v>
      </c>
      <c r="F41">
        <v>1</v>
      </c>
      <c r="G41" t="s">
        <v>19</v>
      </c>
      <c r="H41" t="s">
        <v>19</v>
      </c>
      <c r="I41">
        <v>1</v>
      </c>
      <c r="J41" t="s">
        <v>19</v>
      </c>
      <c r="K41" t="s">
        <v>19</v>
      </c>
      <c r="L41" t="s">
        <v>19</v>
      </c>
      <c r="M41" t="s">
        <v>19</v>
      </c>
      <c r="N41" t="s">
        <v>19</v>
      </c>
      <c r="O41" t="s">
        <v>19</v>
      </c>
      <c r="P41" t="s">
        <v>19</v>
      </c>
      <c r="Q41" t="s">
        <v>19</v>
      </c>
      <c r="R41" t="s">
        <v>19</v>
      </c>
      <c r="S41" t="s">
        <v>19</v>
      </c>
      <c r="T41" t="s">
        <v>19</v>
      </c>
      <c r="U41" t="s">
        <v>19</v>
      </c>
      <c r="V41" t="s">
        <v>19</v>
      </c>
      <c r="W41" t="s">
        <v>19</v>
      </c>
    </row>
    <row r="42" spans="2:23" x14ac:dyDescent="0.2">
      <c r="B42" s="1">
        <v>45663</v>
      </c>
      <c r="C42" s="2">
        <f t="shared" si="0"/>
        <v>2</v>
      </c>
      <c r="D42" t="s">
        <v>19</v>
      </c>
      <c r="E42" t="s">
        <v>19</v>
      </c>
      <c r="F42">
        <v>1</v>
      </c>
      <c r="G42" t="s">
        <v>19</v>
      </c>
      <c r="H42" t="s">
        <v>19</v>
      </c>
      <c r="J42" t="s">
        <v>19</v>
      </c>
      <c r="K42" t="s">
        <v>19</v>
      </c>
      <c r="L42" t="s">
        <v>19</v>
      </c>
      <c r="M42" t="s">
        <v>19</v>
      </c>
      <c r="N42" t="s">
        <v>19</v>
      </c>
      <c r="O42" t="s">
        <v>19</v>
      </c>
      <c r="P42" t="s">
        <v>19</v>
      </c>
      <c r="Q42" t="s">
        <v>19</v>
      </c>
      <c r="R42" t="s">
        <v>19</v>
      </c>
      <c r="S42" t="s">
        <v>19</v>
      </c>
      <c r="T42" t="s">
        <v>19</v>
      </c>
      <c r="U42" t="s">
        <v>19</v>
      </c>
      <c r="V42" t="s">
        <v>19</v>
      </c>
      <c r="W42" t="s">
        <v>19</v>
      </c>
    </row>
    <row r="43" spans="2:23" x14ac:dyDescent="0.2">
      <c r="B43" s="1">
        <v>45664</v>
      </c>
      <c r="C43" s="2">
        <f t="shared" si="0"/>
        <v>3</v>
      </c>
      <c r="D43" t="s">
        <v>19</v>
      </c>
      <c r="E43" t="s">
        <v>19</v>
      </c>
      <c r="F43">
        <v>1</v>
      </c>
      <c r="G43" t="s">
        <v>19</v>
      </c>
      <c r="H43" t="s">
        <v>19</v>
      </c>
      <c r="J43" t="s">
        <v>19</v>
      </c>
      <c r="K43" t="s">
        <v>19</v>
      </c>
      <c r="L43" t="s">
        <v>19</v>
      </c>
      <c r="M43" t="s">
        <v>19</v>
      </c>
      <c r="N43" t="s">
        <v>19</v>
      </c>
      <c r="O43" t="s">
        <v>19</v>
      </c>
      <c r="P43" t="s">
        <v>19</v>
      </c>
      <c r="Q43" t="s">
        <v>19</v>
      </c>
      <c r="R43" t="s">
        <v>19</v>
      </c>
      <c r="S43" t="s">
        <v>19</v>
      </c>
      <c r="T43" t="s">
        <v>19</v>
      </c>
      <c r="U43" t="s">
        <v>19</v>
      </c>
      <c r="V43" t="s">
        <v>19</v>
      </c>
      <c r="W43" t="s">
        <v>19</v>
      </c>
    </row>
    <row r="44" spans="2:23" x14ac:dyDescent="0.2">
      <c r="B44" s="1">
        <v>45665</v>
      </c>
      <c r="C44" s="2">
        <f t="shared" si="0"/>
        <v>4</v>
      </c>
      <c r="D44" t="s">
        <v>19</v>
      </c>
      <c r="E44" t="s">
        <v>19</v>
      </c>
      <c r="F44">
        <v>1</v>
      </c>
      <c r="G44" t="s">
        <v>19</v>
      </c>
      <c r="H44" t="s">
        <v>19</v>
      </c>
      <c r="I44">
        <v>1</v>
      </c>
      <c r="J44" t="s">
        <v>19</v>
      </c>
      <c r="K44" t="s">
        <v>19</v>
      </c>
      <c r="L44" t="s">
        <v>19</v>
      </c>
      <c r="M44" t="s">
        <v>19</v>
      </c>
      <c r="N44" t="s">
        <v>19</v>
      </c>
      <c r="O44" t="s">
        <v>19</v>
      </c>
      <c r="P44" t="s">
        <v>19</v>
      </c>
      <c r="Q44" t="s">
        <v>19</v>
      </c>
      <c r="R44" t="s">
        <v>19</v>
      </c>
      <c r="S44" t="s">
        <v>19</v>
      </c>
      <c r="T44" t="s">
        <v>19</v>
      </c>
      <c r="U44" t="s">
        <v>19</v>
      </c>
      <c r="V44" t="s">
        <v>19</v>
      </c>
      <c r="W44" t="s">
        <v>19</v>
      </c>
    </row>
    <row r="45" spans="2:23" x14ac:dyDescent="0.2">
      <c r="B45" s="1">
        <v>45666</v>
      </c>
      <c r="C45" s="2">
        <f t="shared" si="0"/>
        <v>5</v>
      </c>
      <c r="D45" t="s">
        <v>19</v>
      </c>
      <c r="E45" t="s">
        <v>19</v>
      </c>
      <c r="F45">
        <v>1</v>
      </c>
      <c r="G45" t="s">
        <v>19</v>
      </c>
      <c r="H45" t="s">
        <v>19</v>
      </c>
      <c r="J45" t="s">
        <v>19</v>
      </c>
      <c r="K45" t="s">
        <v>19</v>
      </c>
      <c r="L45" t="s">
        <v>19</v>
      </c>
      <c r="M45" t="s">
        <v>19</v>
      </c>
      <c r="N45" t="s">
        <v>19</v>
      </c>
      <c r="O45" t="s">
        <v>19</v>
      </c>
      <c r="P45" t="s">
        <v>19</v>
      </c>
      <c r="Q45" t="s">
        <v>19</v>
      </c>
      <c r="R45" t="s">
        <v>19</v>
      </c>
      <c r="S45" t="s">
        <v>19</v>
      </c>
      <c r="T45" t="s">
        <v>19</v>
      </c>
      <c r="U45" t="s">
        <v>19</v>
      </c>
      <c r="V45" t="s">
        <v>19</v>
      </c>
      <c r="W45" t="s">
        <v>19</v>
      </c>
    </row>
    <row r="46" spans="2:23" x14ac:dyDescent="0.2">
      <c r="B46" s="1">
        <v>45667</v>
      </c>
      <c r="C46" s="2">
        <f t="shared" si="0"/>
        <v>6</v>
      </c>
      <c r="D46" t="s">
        <v>19</v>
      </c>
      <c r="E46" t="s">
        <v>19</v>
      </c>
      <c r="F46">
        <v>1</v>
      </c>
      <c r="G46" t="s">
        <v>19</v>
      </c>
      <c r="H46" t="s">
        <v>19</v>
      </c>
      <c r="J46" t="s">
        <v>19</v>
      </c>
      <c r="K46" t="s">
        <v>19</v>
      </c>
      <c r="L46" t="s">
        <v>19</v>
      </c>
      <c r="M46" t="s">
        <v>19</v>
      </c>
      <c r="N46" t="s">
        <v>19</v>
      </c>
      <c r="O46" t="s">
        <v>19</v>
      </c>
      <c r="P46" t="s">
        <v>19</v>
      </c>
      <c r="Q46" t="s">
        <v>19</v>
      </c>
      <c r="R46" t="s">
        <v>19</v>
      </c>
      <c r="S46" t="s">
        <v>19</v>
      </c>
      <c r="T46" t="s">
        <v>19</v>
      </c>
      <c r="U46" t="s">
        <v>19</v>
      </c>
      <c r="V46" t="s">
        <v>19</v>
      </c>
      <c r="W46" t="s">
        <v>19</v>
      </c>
    </row>
    <row r="47" spans="2:23" x14ac:dyDescent="0.2">
      <c r="B47" s="3">
        <v>45668</v>
      </c>
      <c r="C47" s="4">
        <f t="shared" si="0"/>
        <v>7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2:23" x14ac:dyDescent="0.2">
      <c r="B48" s="1">
        <v>45669</v>
      </c>
      <c r="C48" s="2">
        <f t="shared" si="0"/>
        <v>1</v>
      </c>
      <c r="D48" t="s">
        <v>19</v>
      </c>
      <c r="E48" t="s">
        <v>19</v>
      </c>
      <c r="F48">
        <v>1</v>
      </c>
      <c r="G48" t="s">
        <v>19</v>
      </c>
      <c r="H48" t="s">
        <v>19</v>
      </c>
      <c r="I48">
        <v>1</v>
      </c>
      <c r="J48" t="s">
        <v>19</v>
      </c>
      <c r="K48" t="s">
        <v>19</v>
      </c>
      <c r="L48" t="s">
        <v>19</v>
      </c>
      <c r="M48" t="s">
        <v>19</v>
      </c>
      <c r="N48" t="s">
        <v>19</v>
      </c>
      <c r="O48" t="s">
        <v>19</v>
      </c>
      <c r="P48" t="s">
        <v>19</v>
      </c>
      <c r="Q48" t="s">
        <v>19</v>
      </c>
      <c r="R48" t="s">
        <v>19</v>
      </c>
      <c r="S48" t="s">
        <v>19</v>
      </c>
      <c r="T48" t="s">
        <v>19</v>
      </c>
      <c r="U48" t="s">
        <v>19</v>
      </c>
      <c r="V48" t="s">
        <v>19</v>
      </c>
      <c r="W48" t="s">
        <v>19</v>
      </c>
    </row>
    <row r="49" spans="2:23" x14ac:dyDescent="0.2">
      <c r="B49" s="1">
        <v>45670</v>
      </c>
      <c r="C49" s="2">
        <f t="shared" si="0"/>
        <v>2</v>
      </c>
      <c r="D49" t="s">
        <v>19</v>
      </c>
      <c r="E49" t="s">
        <v>19</v>
      </c>
      <c r="F49">
        <v>1</v>
      </c>
      <c r="G49" t="s">
        <v>19</v>
      </c>
      <c r="H49" t="s">
        <v>19</v>
      </c>
      <c r="J49" t="s">
        <v>19</v>
      </c>
      <c r="K49" t="s">
        <v>19</v>
      </c>
      <c r="L49" t="s">
        <v>19</v>
      </c>
      <c r="M49" t="s">
        <v>19</v>
      </c>
      <c r="N49" t="s">
        <v>19</v>
      </c>
      <c r="O49" t="s">
        <v>19</v>
      </c>
      <c r="P49" t="s">
        <v>19</v>
      </c>
      <c r="Q49" t="s">
        <v>19</v>
      </c>
      <c r="R49" t="s">
        <v>19</v>
      </c>
      <c r="S49" t="s">
        <v>19</v>
      </c>
      <c r="T49" t="s">
        <v>19</v>
      </c>
      <c r="U49" t="s">
        <v>19</v>
      </c>
      <c r="V49" t="s">
        <v>19</v>
      </c>
      <c r="W49" t="s">
        <v>19</v>
      </c>
    </row>
    <row r="50" spans="2:23" x14ac:dyDescent="0.2">
      <c r="B50" s="1">
        <v>45671</v>
      </c>
      <c r="C50" s="2">
        <f t="shared" si="0"/>
        <v>3</v>
      </c>
      <c r="D50" t="s">
        <v>19</v>
      </c>
      <c r="E50" t="s">
        <v>19</v>
      </c>
      <c r="F50">
        <v>1</v>
      </c>
      <c r="G50" t="s">
        <v>19</v>
      </c>
      <c r="H50" t="s">
        <v>19</v>
      </c>
      <c r="J50" t="s">
        <v>19</v>
      </c>
      <c r="K50" t="s">
        <v>19</v>
      </c>
      <c r="L50" t="s">
        <v>19</v>
      </c>
      <c r="M50" t="s">
        <v>19</v>
      </c>
      <c r="N50" t="s">
        <v>19</v>
      </c>
      <c r="O50" t="s">
        <v>19</v>
      </c>
      <c r="P50" t="s">
        <v>19</v>
      </c>
      <c r="Q50" t="s">
        <v>19</v>
      </c>
      <c r="R50" t="s">
        <v>19</v>
      </c>
      <c r="S50" t="s">
        <v>19</v>
      </c>
      <c r="T50" t="s">
        <v>19</v>
      </c>
      <c r="U50" t="s">
        <v>19</v>
      </c>
      <c r="V50" t="s">
        <v>19</v>
      </c>
      <c r="W50" t="s">
        <v>19</v>
      </c>
    </row>
    <row r="51" spans="2:23" x14ac:dyDescent="0.2">
      <c r="B51" s="1">
        <v>45672</v>
      </c>
      <c r="C51" s="2">
        <f t="shared" si="0"/>
        <v>4</v>
      </c>
      <c r="D51" t="s">
        <v>19</v>
      </c>
      <c r="E51" t="s">
        <v>19</v>
      </c>
      <c r="F51">
        <v>1</v>
      </c>
      <c r="G51" t="s">
        <v>19</v>
      </c>
      <c r="H51" t="s">
        <v>19</v>
      </c>
      <c r="I51">
        <v>1</v>
      </c>
      <c r="J51" t="s">
        <v>19</v>
      </c>
      <c r="K51" t="s">
        <v>19</v>
      </c>
      <c r="L51" t="s">
        <v>19</v>
      </c>
      <c r="M51" t="s">
        <v>19</v>
      </c>
      <c r="N51" t="s">
        <v>19</v>
      </c>
      <c r="O51" t="s">
        <v>19</v>
      </c>
      <c r="P51" t="s">
        <v>19</v>
      </c>
      <c r="Q51" t="s">
        <v>19</v>
      </c>
      <c r="R51" t="s">
        <v>19</v>
      </c>
      <c r="S51" t="s">
        <v>19</v>
      </c>
      <c r="T51" t="s">
        <v>19</v>
      </c>
      <c r="U51" t="s">
        <v>19</v>
      </c>
      <c r="V51" t="s">
        <v>19</v>
      </c>
      <c r="W51" t="s">
        <v>19</v>
      </c>
    </row>
    <row r="52" spans="2:23" x14ac:dyDescent="0.2">
      <c r="B52" s="1">
        <v>45673</v>
      </c>
      <c r="C52" s="2">
        <f t="shared" si="0"/>
        <v>5</v>
      </c>
      <c r="D52" t="s">
        <v>19</v>
      </c>
      <c r="E52" t="s">
        <v>19</v>
      </c>
      <c r="F52">
        <v>1</v>
      </c>
      <c r="G52" t="s">
        <v>19</v>
      </c>
      <c r="H52" t="s">
        <v>19</v>
      </c>
      <c r="J52" t="s">
        <v>19</v>
      </c>
      <c r="K52" t="s">
        <v>19</v>
      </c>
      <c r="L52" t="s">
        <v>19</v>
      </c>
      <c r="M52" t="s">
        <v>19</v>
      </c>
      <c r="N52" t="s">
        <v>19</v>
      </c>
      <c r="O52" t="s">
        <v>19</v>
      </c>
      <c r="P52" t="s">
        <v>19</v>
      </c>
      <c r="Q52" t="s">
        <v>19</v>
      </c>
      <c r="R52" t="s">
        <v>19</v>
      </c>
      <c r="S52" t="s">
        <v>19</v>
      </c>
      <c r="T52" t="s">
        <v>19</v>
      </c>
      <c r="U52" t="s">
        <v>19</v>
      </c>
      <c r="V52" t="s">
        <v>19</v>
      </c>
      <c r="W52" t="s">
        <v>19</v>
      </c>
    </row>
    <row r="53" spans="2:23" x14ac:dyDescent="0.2">
      <c r="B53" s="1">
        <v>45674</v>
      </c>
      <c r="C53" s="2">
        <f t="shared" si="0"/>
        <v>6</v>
      </c>
      <c r="D53" t="s">
        <v>19</v>
      </c>
      <c r="E53" t="s">
        <v>19</v>
      </c>
      <c r="F53">
        <v>1</v>
      </c>
      <c r="G53" t="s">
        <v>19</v>
      </c>
      <c r="H53" t="s">
        <v>19</v>
      </c>
      <c r="J53" t="s">
        <v>19</v>
      </c>
      <c r="K53" t="s">
        <v>19</v>
      </c>
      <c r="L53" t="s">
        <v>19</v>
      </c>
      <c r="M53" t="s">
        <v>19</v>
      </c>
      <c r="N53" t="s">
        <v>19</v>
      </c>
      <c r="O53" t="s">
        <v>19</v>
      </c>
      <c r="P53" t="s">
        <v>19</v>
      </c>
      <c r="Q53" t="s">
        <v>19</v>
      </c>
      <c r="R53" t="s">
        <v>19</v>
      </c>
      <c r="S53" t="s">
        <v>19</v>
      </c>
      <c r="T53" t="s">
        <v>19</v>
      </c>
      <c r="U53" t="s">
        <v>19</v>
      </c>
      <c r="V53" t="s">
        <v>19</v>
      </c>
      <c r="W53" t="s">
        <v>19</v>
      </c>
    </row>
    <row r="54" spans="2:23" x14ac:dyDescent="0.2">
      <c r="B54" s="3">
        <v>45675</v>
      </c>
      <c r="C54" s="4">
        <f t="shared" si="0"/>
        <v>7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2:23" x14ac:dyDescent="0.2">
      <c r="B55" s="1">
        <v>45676</v>
      </c>
      <c r="C55" s="2">
        <f t="shared" si="0"/>
        <v>1</v>
      </c>
      <c r="D55" t="s">
        <v>19</v>
      </c>
      <c r="E55" t="s">
        <v>19</v>
      </c>
      <c r="F55">
        <v>1</v>
      </c>
      <c r="G55" t="s">
        <v>19</v>
      </c>
      <c r="H55" t="s">
        <v>19</v>
      </c>
      <c r="I55">
        <v>1</v>
      </c>
      <c r="J55" t="s">
        <v>19</v>
      </c>
      <c r="K55" t="s">
        <v>19</v>
      </c>
      <c r="L55" t="s">
        <v>19</v>
      </c>
      <c r="M55" t="s">
        <v>19</v>
      </c>
      <c r="N55" t="s">
        <v>19</v>
      </c>
      <c r="O55" t="s">
        <v>19</v>
      </c>
      <c r="P55" t="s">
        <v>19</v>
      </c>
      <c r="Q55" t="s">
        <v>19</v>
      </c>
      <c r="R55" t="s">
        <v>19</v>
      </c>
      <c r="S55" t="s">
        <v>19</v>
      </c>
      <c r="T55" t="s">
        <v>19</v>
      </c>
      <c r="U55" t="s">
        <v>19</v>
      </c>
      <c r="V55" t="s">
        <v>19</v>
      </c>
      <c r="W55" t="s">
        <v>19</v>
      </c>
    </row>
    <row r="56" spans="2:23" x14ac:dyDescent="0.2">
      <c r="B56" s="1">
        <v>45677</v>
      </c>
      <c r="C56" s="2">
        <f t="shared" si="0"/>
        <v>2</v>
      </c>
      <c r="D56" t="s">
        <v>19</v>
      </c>
      <c r="E56" t="s">
        <v>19</v>
      </c>
      <c r="F56">
        <v>1</v>
      </c>
      <c r="G56" t="s">
        <v>19</v>
      </c>
      <c r="H56" t="s">
        <v>19</v>
      </c>
      <c r="J56" t="s">
        <v>19</v>
      </c>
      <c r="K56" t="s">
        <v>19</v>
      </c>
      <c r="L56" t="s">
        <v>19</v>
      </c>
      <c r="M56" t="s">
        <v>19</v>
      </c>
      <c r="N56" t="s">
        <v>19</v>
      </c>
      <c r="O56" t="s">
        <v>19</v>
      </c>
      <c r="P56" t="s">
        <v>19</v>
      </c>
      <c r="Q56" t="s">
        <v>19</v>
      </c>
      <c r="R56" t="s">
        <v>19</v>
      </c>
      <c r="S56" t="s">
        <v>19</v>
      </c>
      <c r="T56" t="s">
        <v>19</v>
      </c>
      <c r="U56" t="s">
        <v>19</v>
      </c>
      <c r="V56" t="s">
        <v>19</v>
      </c>
      <c r="W56" t="s">
        <v>19</v>
      </c>
    </row>
    <row r="57" spans="2:23" x14ac:dyDescent="0.2">
      <c r="B57" s="1">
        <v>45678</v>
      </c>
      <c r="C57" s="2">
        <f t="shared" si="0"/>
        <v>3</v>
      </c>
      <c r="D57" t="s">
        <v>19</v>
      </c>
      <c r="E57" t="s">
        <v>19</v>
      </c>
      <c r="F57">
        <v>1</v>
      </c>
      <c r="G57" t="s">
        <v>19</v>
      </c>
      <c r="H57" t="s">
        <v>19</v>
      </c>
      <c r="J57" t="s">
        <v>19</v>
      </c>
      <c r="K57" t="s">
        <v>19</v>
      </c>
      <c r="L57" t="s">
        <v>19</v>
      </c>
      <c r="M57" t="s">
        <v>19</v>
      </c>
      <c r="N57" t="s">
        <v>19</v>
      </c>
      <c r="O57" t="s">
        <v>19</v>
      </c>
      <c r="P57" t="s">
        <v>19</v>
      </c>
      <c r="Q57" t="s">
        <v>19</v>
      </c>
      <c r="R57" t="s">
        <v>19</v>
      </c>
      <c r="S57" t="s">
        <v>19</v>
      </c>
      <c r="T57" t="s">
        <v>19</v>
      </c>
      <c r="U57" t="s">
        <v>19</v>
      </c>
      <c r="V57" t="s">
        <v>19</v>
      </c>
      <c r="W57" t="s">
        <v>19</v>
      </c>
    </row>
    <row r="58" spans="2:23" x14ac:dyDescent="0.2">
      <c r="B58" s="1">
        <v>45679</v>
      </c>
      <c r="C58" s="2">
        <f t="shared" si="0"/>
        <v>4</v>
      </c>
      <c r="D58" t="s">
        <v>19</v>
      </c>
      <c r="E58" t="s">
        <v>19</v>
      </c>
      <c r="F58">
        <v>1</v>
      </c>
      <c r="G58" t="s">
        <v>19</v>
      </c>
      <c r="H58" t="s">
        <v>19</v>
      </c>
      <c r="I58">
        <v>1</v>
      </c>
      <c r="J58" t="s">
        <v>19</v>
      </c>
      <c r="K58" t="s">
        <v>19</v>
      </c>
      <c r="L58" t="s">
        <v>19</v>
      </c>
      <c r="M58" t="s">
        <v>19</v>
      </c>
      <c r="N58" t="s">
        <v>19</v>
      </c>
      <c r="O58" t="s">
        <v>19</v>
      </c>
      <c r="P58" t="s">
        <v>19</v>
      </c>
      <c r="Q58" t="s">
        <v>19</v>
      </c>
      <c r="R58" t="s">
        <v>19</v>
      </c>
      <c r="S58" t="s">
        <v>19</v>
      </c>
      <c r="T58" t="s">
        <v>19</v>
      </c>
      <c r="U58" t="s">
        <v>19</v>
      </c>
      <c r="V58" t="s">
        <v>19</v>
      </c>
      <c r="W58" t="s">
        <v>19</v>
      </c>
    </row>
    <row r="59" spans="2:23" x14ac:dyDescent="0.2">
      <c r="B59" s="1">
        <v>45680</v>
      </c>
      <c r="C59" s="2">
        <f t="shared" si="0"/>
        <v>5</v>
      </c>
      <c r="D59" t="s">
        <v>19</v>
      </c>
      <c r="E59" t="s">
        <v>19</v>
      </c>
      <c r="F59">
        <v>1</v>
      </c>
      <c r="G59" t="s">
        <v>19</v>
      </c>
      <c r="H59" t="s">
        <v>19</v>
      </c>
      <c r="J59" t="s">
        <v>19</v>
      </c>
      <c r="K59" t="s">
        <v>19</v>
      </c>
      <c r="L59" t="s">
        <v>19</v>
      </c>
      <c r="M59" t="s">
        <v>19</v>
      </c>
      <c r="N59" t="s">
        <v>19</v>
      </c>
      <c r="O59" t="s">
        <v>19</v>
      </c>
      <c r="P59" t="s">
        <v>19</v>
      </c>
      <c r="Q59" t="s">
        <v>19</v>
      </c>
      <c r="R59" t="s">
        <v>19</v>
      </c>
      <c r="S59" t="s">
        <v>19</v>
      </c>
      <c r="T59" t="s">
        <v>19</v>
      </c>
      <c r="U59" t="s">
        <v>19</v>
      </c>
      <c r="V59" t="s">
        <v>19</v>
      </c>
      <c r="W59" t="s">
        <v>19</v>
      </c>
    </row>
    <row r="60" spans="2:23" x14ac:dyDescent="0.2">
      <c r="B60" s="1">
        <v>45681</v>
      </c>
      <c r="C60" s="2">
        <f t="shared" si="0"/>
        <v>6</v>
      </c>
      <c r="D60" t="s">
        <v>19</v>
      </c>
      <c r="E60" t="s">
        <v>19</v>
      </c>
      <c r="F60">
        <v>1</v>
      </c>
      <c r="G60" t="s">
        <v>19</v>
      </c>
      <c r="H60" t="s">
        <v>19</v>
      </c>
      <c r="J60" t="s">
        <v>19</v>
      </c>
      <c r="K60" t="s">
        <v>19</v>
      </c>
      <c r="L60" t="s">
        <v>19</v>
      </c>
      <c r="M60" t="s">
        <v>19</v>
      </c>
      <c r="N60" t="s">
        <v>19</v>
      </c>
      <c r="O60" t="s">
        <v>19</v>
      </c>
      <c r="P60" t="s">
        <v>19</v>
      </c>
      <c r="Q60" t="s">
        <v>19</v>
      </c>
      <c r="R60" t="s">
        <v>19</v>
      </c>
      <c r="S60" t="s">
        <v>19</v>
      </c>
      <c r="T60" t="s">
        <v>19</v>
      </c>
      <c r="U60" t="s">
        <v>19</v>
      </c>
      <c r="V60" t="s">
        <v>19</v>
      </c>
      <c r="W60" t="s">
        <v>19</v>
      </c>
    </row>
    <row r="61" spans="2:23" x14ac:dyDescent="0.2">
      <c r="B61" s="3">
        <v>45682</v>
      </c>
      <c r="C61" s="4">
        <f t="shared" si="0"/>
        <v>7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2:23" x14ac:dyDescent="0.2">
      <c r="B62" s="1">
        <v>45683</v>
      </c>
      <c r="C62" s="2">
        <f t="shared" si="0"/>
        <v>1</v>
      </c>
      <c r="D62" t="s">
        <v>19</v>
      </c>
      <c r="E62" t="s">
        <v>19</v>
      </c>
      <c r="F62">
        <v>1</v>
      </c>
      <c r="G62" t="s">
        <v>19</v>
      </c>
      <c r="H62" t="s">
        <v>19</v>
      </c>
      <c r="I62">
        <v>1</v>
      </c>
      <c r="J62" t="s">
        <v>19</v>
      </c>
      <c r="K62" t="s">
        <v>19</v>
      </c>
      <c r="L62" t="s">
        <v>19</v>
      </c>
      <c r="M62" t="s">
        <v>19</v>
      </c>
      <c r="N62" t="s">
        <v>19</v>
      </c>
      <c r="O62" t="s">
        <v>19</v>
      </c>
      <c r="P62" t="s">
        <v>19</v>
      </c>
      <c r="Q62" t="s">
        <v>19</v>
      </c>
      <c r="R62" t="s">
        <v>19</v>
      </c>
      <c r="S62" t="s">
        <v>19</v>
      </c>
      <c r="T62" t="s">
        <v>19</v>
      </c>
      <c r="U62" t="s">
        <v>19</v>
      </c>
      <c r="V62" t="s">
        <v>19</v>
      </c>
      <c r="W62" t="s">
        <v>19</v>
      </c>
    </row>
    <row r="63" spans="2:23" x14ac:dyDescent="0.2">
      <c r="B63" s="1">
        <v>45684</v>
      </c>
      <c r="C63" s="2">
        <f t="shared" si="0"/>
        <v>2</v>
      </c>
      <c r="D63" t="s">
        <v>19</v>
      </c>
      <c r="E63" t="s">
        <v>19</v>
      </c>
      <c r="F63">
        <v>1</v>
      </c>
      <c r="G63" t="s">
        <v>19</v>
      </c>
      <c r="H63" t="s">
        <v>19</v>
      </c>
      <c r="J63" t="s">
        <v>19</v>
      </c>
      <c r="K63" t="s">
        <v>19</v>
      </c>
      <c r="L63" t="s">
        <v>19</v>
      </c>
      <c r="M63" t="s">
        <v>19</v>
      </c>
      <c r="N63" t="s">
        <v>19</v>
      </c>
      <c r="O63" t="s">
        <v>19</v>
      </c>
      <c r="P63" t="s">
        <v>19</v>
      </c>
      <c r="Q63" t="s">
        <v>19</v>
      </c>
      <c r="R63" t="s">
        <v>19</v>
      </c>
      <c r="S63" t="s">
        <v>19</v>
      </c>
      <c r="T63" t="s">
        <v>19</v>
      </c>
      <c r="U63" t="s">
        <v>19</v>
      </c>
      <c r="V63" t="s">
        <v>19</v>
      </c>
      <c r="W63" t="s">
        <v>19</v>
      </c>
    </row>
    <row r="64" spans="2:23" x14ac:dyDescent="0.2">
      <c r="B64" s="1">
        <v>45685</v>
      </c>
      <c r="C64" s="2">
        <f t="shared" si="0"/>
        <v>3</v>
      </c>
      <c r="D64" t="s">
        <v>19</v>
      </c>
      <c r="E64" t="s">
        <v>19</v>
      </c>
      <c r="F64">
        <v>1</v>
      </c>
      <c r="G64" t="s">
        <v>19</v>
      </c>
      <c r="H64" t="s">
        <v>19</v>
      </c>
      <c r="J64" t="s">
        <v>19</v>
      </c>
      <c r="K64" t="s">
        <v>19</v>
      </c>
      <c r="L64" t="s">
        <v>19</v>
      </c>
      <c r="M64" t="s">
        <v>19</v>
      </c>
      <c r="N64" t="s">
        <v>19</v>
      </c>
      <c r="O64" t="s">
        <v>19</v>
      </c>
      <c r="P64" t="s">
        <v>19</v>
      </c>
      <c r="Q64" t="s">
        <v>19</v>
      </c>
      <c r="R64" t="s">
        <v>19</v>
      </c>
      <c r="S64" t="s">
        <v>19</v>
      </c>
      <c r="T64" t="s">
        <v>19</v>
      </c>
      <c r="U64" t="s">
        <v>19</v>
      </c>
      <c r="V64" t="s">
        <v>19</v>
      </c>
      <c r="W64" t="s">
        <v>19</v>
      </c>
    </row>
    <row r="65" spans="2:23" x14ac:dyDescent="0.2">
      <c r="B65" s="1">
        <v>45686</v>
      </c>
      <c r="C65" s="2">
        <f t="shared" si="0"/>
        <v>4</v>
      </c>
      <c r="D65" t="s">
        <v>19</v>
      </c>
      <c r="E65" t="s">
        <v>19</v>
      </c>
      <c r="F65">
        <v>1</v>
      </c>
      <c r="G65" t="s">
        <v>19</v>
      </c>
      <c r="H65" t="s">
        <v>19</v>
      </c>
      <c r="I65">
        <v>1</v>
      </c>
      <c r="J65" t="s">
        <v>19</v>
      </c>
      <c r="K65" t="s">
        <v>19</v>
      </c>
      <c r="L65" t="s">
        <v>19</v>
      </c>
      <c r="M65" t="s">
        <v>19</v>
      </c>
      <c r="N65" t="s">
        <v>19</v>
      </c>
      <c r="O65" t="s">
        <v>19</v>
      </c>
      <c r="P65" t="s">
        <v>19</v>
      </c>
      <c r="Q65" t="s">
        <v>19</v>
      </c>
      <c r="R65" t="s">
        <v>19</v>
      </c>
      <c r="S65" t="s">
        <v>19</v>
      </c>
      <c r="T65" t="s">
        <v>19</v>
      </c>
      <c r="U65" t="s">
        <v>19</v>
      </c>
      <c r="V65" t="s">
        <v>19</v>
      </c>
      <c r="W65" t="s">
        <v>19</v>
      </c>
    </row>
    <row r="66" spans="2:23" x14ac:dyDescent="0.2">
      <c r="B66" s="1">
        <v>45687</v>
      </c>
      <c r="C66" s="2">
        <f t="shared" si="0"/>
        <v>5</v>
      </c>
      <c r="D66" t="s">
        <v>19</v>
      </c>
      <c r="E66" t="s">
        <v>19</v>
      </c>
      <c r="F66">
        <v>1</v>
      </c>
      <c r="G66" t="s">
        <v>19</v>
      </c>
      <c r="H66" t="s">
        <v>19</v>
      </c>
      <c r="J66" t="s">
        <v>19</v>
      </c>
      <c r="K66" t="s">
        <v>19</v>
      </c>
      <c r="L66" t="s">
        <v>19</v>
      </c>
      <c r="M66" t="s">
        <v>19</v>
      </c>
      <c r="N66" t="s">
        <v>19</v>
      </c>
      <c r="O66" t="s">
        <v>19</v>
      </c>
      <c r="P66" t="s">
        <v>19</v>
      </c>
      <c r="Q66" t="s">
        <v>19</v>
      </c>
      <c r="R66" t="s">
        <v>19</v>
      </c>
      <c r="S66" t="s">
        <v>19</v>
      </c>
      <c r="T66" t="s">
        <v>19</v>
      </c>
      <c r="U66" t="s">
        <v>19</v>
      </c>
      <c r="V66" t="s">
        <v>19</v>
      </c>
      <c r="W66" t="s">
        <v>19</v>
      </c>
    </row>
    <row r="67" spans="2:23" x14ac:dyDescent="0.2">
      <c r="B67" s="1">
        <v>45688</v>
      </c>
      <c r="C67" s="2">
        <f t="shared" si="0"/>
        <v>6</v>
      </c>
      <c r="D67" t="s">
        <v>19</v>
      </c>
      <c r="E67" t="s">
        <v>19</v>
      </c>
      <c r="F67">
        <v>1</v>
      </c>
      <c r="G67" t="s">
        <v>19</v>
      </c>
      <c r="H67" t="s">
        <v>19</v>
      </c>
      <c r="J67" t="s">
        <v>19</v>
      </c>
      <c r="K67" t="s">
        <v>19</v>
      </c>
      <c r="L67" t="s">
        <v>19</v>
      </c>
      <c r="M67" t="s">
        <v>19</v>
      </c>
      <c r="N67" t="s">
        <v>19</v>
      </c>
      <c r="O67" t="s">
        <v>19</v>
      </c>
      <c r="P67" t="s">
        <v>19</v>
      </c>
      <c r="Q67" t="s">
        <v>19</v>
      </c>
      <c r="R67" t="s">
        <v>19</v>
      </c>
      <c r="S67" t="s">
        <v>19</v>
      </c>
      <c r="T67" t="s">
        <v>19</v>
      </c>
      <c r="U67" t="s">
        <v>19</v>
      </c>
      <c r="V67" t="s">
        <v>19</v>
      </c>
      <c r="W67" t="s">
        <v>19</v>
      </c>
    </row>
    <row r="68" spans="2:23" x14ac:dyDescent="0.2">
      <c r="B68" s="3">
        <v>45689</v>
      </c>
      <c r="C68" s="4">
        <f t="shared" si="0"/>
        <v>7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2:23" x14ac:dyDescent="0.2">
      <c r="B69" s="1">
        <v>45690</v>
      </c>
      <c r="C69" s="2">
        <f t="shared" si="0"/>
        <v>1</v>
      </c>
      <c r="D69" t="s">
        <v>19</v>
      </c>
      <c r="E69" t="s">
        <v>19</v>
      </c>
      <c r="F69">
        <v>1</v>
      </c>
      <c r="G69" t="s">
        <v>19</v>
      </c>
      <c r="H69" t="s">
        <v>19</v>
      </c>
      <c r="I69">
        <v>1</v>
      </c>
      <c r="J69" t="s">
        <v>19</v>
      </c>
      <c r="K69" t="s">
        <v>19</v>
      </c>
      <c r="L69" t="s">
        <v>19</v>
      </c>
      <c r="M69" t="s">
        <v>19</v>
      </c>
      <c r="N69" t="s">
        <v>19</v>
      </c>
      <c r="O69" t="s">
        <v>19</v>
      </c>
      <c r="P69" t="s">
        <v>19</v>
      </c>
      <c r="Q69" t="s">
        <v>19</v>
      </c>
      <c r="R69" t="s">
        <v>19</v>
      </c>
      <c r="S69" t="s">
        <v>19</v>
      </c>
      <c r="T69" t="s">
        <v>19</v>
      </c>
      <c r="U69" t="s">
        <v>19</v>
      </c>
      <c r="V69" t="s">
        <v>19</v>
      </c>
      <c r="W69" t="s">
        <v>19</v>
      </c>
    </row>
    <row r="70" spans="2:23" x14ac:dyDescent="0.2">
      <c r="B70" s="1">
        <v>45691</v>
      </c>
      <c r="C70" s="2">
        <f t="shared" si="0"/>
        <v>2</v>
      </c>
      <c r="D70" t="s">
        <v>19</v>
      </c>
      <c r="E70" t="s">
        <v>19</v>
      </c>
      <c r="F70">
        <v>1</v>
      </c>
      <c r="G70" t="s">
        <v>19</v>
      </c>
      <c r="H70" t="s">
        <v>19</v>
      </c>
      <c r="J70" t="s">
        <v>19</v>
      </c>
      <c r="K70" t="s">
        <v>19</v>
      </c>
      <c r="L70" t="s">
        <v>19</v>
      </c>
      <c r="M70" t="s">
        <v>19</v>
      </c>
      <c r="N70" t="s">
        <v>19</v>
      </c>
      <c r="O70" t="s">
        <v>19</v>
      </c>
      <c r="P70" t="s">
        <v>19</v>
      </c>
      <c r="Q70" t="s">
        <v>19</v>
      </c>
      <c r="R70" t="s">
        <v>19</v>
      </c>
      <c r="S70" t="s">
        <v>19</v>
      </c>
      <c r="T70" t="s">
        <v>19</v>
      </c>
      <c r="U70" t="s">
        <v>19</v>
      </c>
      <c r="V70" t="s">
        <v>19</v>
      </c>
      <c r="W70" t="s">
        <v>19</v>
      </c>
    </row>
    <row r="71" spans="2:23" x14ac:dyDescent="0.2">
      <c r="B71" s="1">
        <v>45692</v>
      </c>
      <c r="C71" s="2">
        <f t="shared" ref="C71:C126" si="1">WEEKDAY(B71)</f>
        <v>3</v>
      </c>
      <c r="D71" t="s">
        <v>19</v>
      </c>
      <c r="E71" t="s">
        <v>19</v>
      </c>
      <c r="F71">
        <v>1</v>
      </c>
      <c r="G71" t="s">
        <v>19</v>
      </c>
      <c r="H71" t="s">
        <v>19</v>
      </c>
      <c r="J71" t="s">
        <v>19</v>
      </c>
      <c r="K71" t="s">
        <v>19</v>
      </c>
      <c r="L71" t="s">
        <v>19</v>
      </c>
      <c r="M71" t="s">
        <v>19</v>
      </c>
      <c r="N71" t="s">
        <v>19</v>
      </c>
      <c r="O71" t="s">
        <v>19</v>
      </c>
      <c r="P71" t="s">
        <v>19</v>
      </c>
      <c r="Q71" t="s">
        <v>19</v>
      </c>
      <c r="R71" t="s">
        <v>19</v>
      </c>
      <c r="S71" t="s">
        <v>19</v>
      </c>
      <c r="T71" t="s">
        <v>19</v>
      </c>
      <c r="U71" t="s">
        <v>19</v>
      </c>
      <c r="V71" t="s">
        <v>19</v>
      </c>
      <c r="W71" t="s">
        <v>19</v>
      </c>
    </row>
    <row r="72" spans="2:23" x14ac:dyDescent="0.2">
      <c r="B72" s="1">
        <v>45693</v>
      </c>
      <c r="C72" s="2">
        <f t="shared" si="1"/>
        <v>4</v>
      </c>
      <c r="D72" t="s">
        <v>19</v>
      </c>
      <c r="E72" t="s">
        <v>19</v>
      </c>
      <c r="F72">
        <v>1</v>
      </c>
      <c r="G72" t="s">
        <v>19</v>
      </c>
      <c r="H72" t="s">
        <v>19</v>
      </c>
      <c r="I72">
        <v>1</v>
      </c>
      <c r="J72" t="s">
        <v>19</v>
      </c>
      <c r="K72" t="s">
        <v>19</v>
      </c>
      <c r="L72" t="s">
        <v>19</v>
      </c>
      <c r="M72" t="s">
        <v>19</v>
      </c>
      <c r="N72" t="s">
        <v>19</v>
      </c>
      <c r="O72" t="s">
        <v>19</v>
      </c>
      <c r="P72" t="s">
        <v>19</v>
      </c>
      <c r="Q72" t="s">
        <v>19</v>
      </c>
      <c r="R72" t="s">
        <v>19</v>
      </c>
      <c r="S72" t="s">
        <v>19</v>
      </c>
      <c r="T72" t="s">
        <v>19</v>
      </c>
      <c r="U72" t="s">
        <v>19</v>
      </c>
      <c r="V72" t="s">
        <v>19</v>
      </c>
      <c r="W72" t="s">
        <v>19</v>
      </c>
    </row>
    <row r="73" spans="2:23" x14ac:dyDescent="0.2">
      <c r="B73" s="1">
        <v>45694</v>
      </c>
      <c r="C73" s="2">
        <f t="shared" si="1"/>
        <v>5</v>
      </c>
      <c r="D73" t="s">
        <v>19</v>
      </c>
      <c r="E73" t="s">
        <v>19</v>
      </c>
      <c r="F73">
        <v>1</v>
      </c>
      <c r="G73" t="s">
        <v>19</v>
      </c>
      <c r="H73" t="s">
        <v>19</v>
      </c>
      <c r="J73" t="s">
        <v>19</v>
      </c>
      <c r="K73" t="s">
        <v>19</v>
      </c>
      <c r="L73" t="s">
        <v>19</v>
      </c>
      <c r="M73" t="s">
        <v>19</v>
      </c>
      <c r="N73" t="s">
        <v>19</v>
      </c>
      <c r="O73" t="s">
        <v>19</v>
      </c>
      <c r="P73" t="s">
        <v>19</v>
      </c>
      <c r="Q73" t="s">
        <v>19</v>
      </c>
      <c r="R73" t="s">
        <v>19</v>
      </c>
      <c r="S73" t="s">
        <v>19</v>
      </c>
      <c r="T73" t="s">
        <v>19</v>
      </c>
      <c r="U73" t="s">
        <v>19</v>
      </c>
      <c r="V73" t="s">
        <v>19</v>
      </c>
      <c r="W73" t="s">
        <v>19</v>
      </c>
    </row>
    <row r="74" spans="2:23" x14ac:dyDescent="0.2">
      <c r="B74" s="1">
        <v>45695</v>
      </c>
      <c r="C74" s="2">
        <f t="shared" si="1"/>
        <v>6</v>
      </c>
      <c r="D74" t="s">
        <v>19</v>
      </c>
      <c r="E74" t="s">
        <v>19</v>
      </c>
      <c r="F74">
        <v>1</v>
      </c>
      <c r="G74" t="s">
        <v>19</v>
      </c>
      <c r="H74" t="s">
        <v>19</v>
      </c>
      <c r="J74" t="s">
        <v>19</v>
      </c>
      <c r="K74" t="s">
        <v>19</v>
      </c>
      <c r="L74" t="s">
        <v>19</v>
      </c>
      <c r="M74" t="s">
        <v>19</v>
      </c>
      <c r="N74" t="s">
        <v>19</v>
      </c>
      <c r="O74" t="s">
        <v>19</v>
      </c>
      <c r="P74" t="s">
        <v>19</v>
      </c>
      <c r="Q74" t="s">
        <v>19</v>
      </c>
      <c r="R74" t="s">
        <v>19</v>
      </c>
      <c r="S74" t="s">
        <v>19</v>
      </c>
      <c r="T74" t="s">
        <v>19</v>
      </c>
      <c r="U74" t="s">
        <v>19</v>
      </c>
      <c r="V74" t="s">
        <v>19</v>
      </c>
      <c r="W74" t="s">
        <v>19</v>
      </c>
    </row>
    <row r="75" spans="2:23" x14ac:dyDescent="0.2">
      <c r="B75" s="3">
        <v>45696</v>
      </c>
      <c r="C75" s="4">
        <f t="shared" si="1"/>
        <v>7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2:23" x14ac:dyDescent="0.2">
      <c r="B76" s="1">
        <v>45697</v>
      </c>
      <c r="C76" s="2">
        <f t="shared" si="1"/>
        <v>1</v>
      </c>
      <c r="D76" t="s">
        <v>19</v>
      </c>
      <c r="E76" t="s">
        <v>19</v>
      </c>
      <c r="F76">
        <v>1</v>
      </c>
      <c r="G76" t="s">
        <v>19</v>
      </c>
      <c r="H76" t="s">
        <v>19</v>
      </c>
      <c r="I76">
        <v>1</v>
      </c>
      <c r="J76" t="s">
        <v>19</v>
      </c>
      <c r="K76" t="s">
        <v>19</v>
      </c>
      <c r="L76" t="s">
        <v>19</v>
      </c>
      <c r="M76" t="s">
        <v>19</v>
      </c>
      <c r="N76" t="s">
        <v>19</v>
      </c>
      <c r="O76" t="s">
        <v>19</v>
      </c>
      <c r="P76" t="s">
        <v>19</v>
      </c>
      <c r="Q76" t="s">
        <v>19</v>
      </c>
      <c r="R76" t="s">
        <v>19</v>
      </c>
      <c r="S76" t="s">
        <v>19</v>
      </c>
      <c r="T76" t="s">
        <v>19</v>
      </c>
      <c r="U76" t="s">
        <v>19</v>
      </c>
      <c r="V76" t="s">
        <v>19</v>
      </c>
      <c r="W76" t="s">
        <v>19</v>
      </c>
    </row>
    <row r="77" spans="2:23" x14ac:dyDescent="0.2">
      <c r="B77" s="1">
        <v>45698</v>
      </c>
      <c r="C77" s="2">
        <f t="shared" si="1"/>
        <v>2</v>
      </c>
      <c r="D77" t="s">
        <v>19</v>
      </c>
      <c r="E77" t="s">
        <v>19</v>
      </c>
      <c r="F77">
        <v>1</v>
      </c>
      <c r="G77" t="s">
        <v>19</v>
      </c>
      <c r="H77" t="s">
        <v>19</v>
      </c>
      <c r="J77" t="s">
        <v>19</v>
      </c>
      <c r="K77" t="s">
        <v>19</v>
      </c>
      <c r="L77" t="s">
        <v>19</v>
      </c>
      <c r="M77" t="s">
        <v>19</v>
      </c>
      <c r="N77" t="s">
        <v>19</v>
      </c>
      <c r="O77" t="s">
        <v>19</v>
      </c>
      <c r="P77" t="s">
        <v>19</v>
      </c>
      <c r="Q77" t="s">
        <v>19</v>
      </c>
      <c r="R77" t="s">
        <v>19</v>
      </c>
      <c r="S77" t="s">
        <v>19</v>
      </c>
      <c r="T77" t="s">
        <v>19</v>
      </c>
      <c r="U77" t="s">
        <v>19</v>
      </c>
      <c r="V77" t="s">
        <v>19</v>
      </c>
      <c r="W77" t="s">
        <v>19</v>
      </c>
    </row>
    <row r="78" spans="2:23" x14ac:dyDescent="0.2">
      <c r="B78" s="1">
        <v>45699</v>
      </c>
      <c r="C78" s="2">
        <f t="shared" si="1"/>
        <v>3</v>
      </c>
      <c r="D78" t="s">
        <v>19</v>
      </c>
      <c r="E78" t="s">
        <v>19</v>
      </c>
      <c r="F78">
        <v>1</v>
      </c>
      <c r="G78" t="s">
        <v>19</v>
      </c>
      <c r="H78" t="s">
        <v>19</v>
      </c>
      <c r="J78" t="s">
        <v>19</v>
      </c>
      <c r="K78" t="s">
        <v>19</v>
      </c>
      <c r="L78" t="s">
        <v>19</v>
      </c>
      <c r="M78" t="s">
        <v>19</v>
      </c>
      <c r="N78" t="s">
        <v>19</v>
      </c>
      <c r="O78" t="s">
        <v>19</v>
      </c>
      <c r="P78" t="s">
        <v>19</v>
      </c>
      <c r="Q78" t="s">
        <v>19</v>
      </c>
      <c r="R78" t="s">
        <v>19</v>
      </c>
      <c r="S78" t="s">
        <v>19</v>
      </c>
      <c r="T78" t="s">
        <v>19</v>
      </c>
      <c r="U78" t="s">
        <v>19</v>
      </c>
      <c r="V78" t="s">
        <v>19</v>
      </c>
      <c r="W78" t="s">
        <v>19</v>
      </c>
    </row>
    <row r="79" spans="2:23" x14ac:dyDescent="0.2">
      <c r="B79" s="1">
        <v>45700</v>
      </c>
      <c r="C79" s="2">
        <f t="shared" si="1"/>
        <v>4</v>
      </c>
      <c r="D79" t="s">
        <v>19</v>
      </c>
      <c r="E79" t="s">
        <v>19</v>
      </c>
      <c r="F79">
        <v>1</v>
      </c>
      <c r="G79" t="s">
        <v>19</v>
      </c>
      <c r="H79" t="s">
        <v>19</v>
      </c>
      <c r="I79">
        <v>1</v>
      </c>
      <c r="J79" t="s">
        <v>19</v>
      </c>
      <c r="K79" t="s">
        <v>19</v>
      </c>
      <c r="L79" t="s">
        <v>19</v>
      </c>
      <c r="M79" t="s">
        <v>19</v>
      </c>
      <c r="N79" t="s">
        <v>19</v>
      </c>
      <c r="O79" t="s">
        <v>19</v>
      </c>
      <c r="P79" t="s">
        <v>19</v>
      </c>
      <c r="Q79" t="s">
        <v>19</v>
      </c>
      <c r="R79" t="s">
        <v>19</v>
      </c>
      <c r="S79" t="s">
        <v>19</v>
      </c>
      <c r="T79" t="s">
        <v>19</v>
      </c>
      <c r="U79" t="s">
        <v>19</v>
      </c>
      <c r="V79" t="s">
        <v>19</v>
      </c>
      <c r="W79" t="s">
        <v>19</v>
      </c>
    </row>
    <row r="80" spans="2:23" x14ac:dyDescent="0.2">
      <c r="B80" s="1">
        <v>45701</v>
      </c>
      <c r="C80" s="2">
        <f t="shared" si="1"/>
        <v>5</v>
      </c>
      <c r="D80" t="s">
        <v>19</v>
      </c>
      <c r="E80" t="s">
        <v>19</v>
      </c>
      <c r="F80">
        <v>1</v>
      </c>
      <c r="G80" t="s">
        <v>19</v>
      </c>
      <c r="H80" t="s">
        <v>19</v>
      </c>
      <c r="J80" t="s">
        <v>19</v>
      </c>
      <c r="K80" t="s">
        <v>19</v>
      </c>
      <c r="L80" t="s">
        <v>19</v>
      </c>
      <c r="M80" t="s">
        <v>19</v>
      </c>
      <c r="N80" t="s">
        <v>19</v>
      </c>
      <c r="O80" t="s">
        <v>19</v>
      </c>
      <c r="P80" t="s">
        <v>19</v>
      </c>
      <c r="Q80" t="s">
        <v>19</v>
      </c>
      <c r="R80" t="s">
        <v>19</v>
      </c>
      <c r="S80" t="s">
        <v>19</v>
      </c>
      <c r="T80" t="s">
        <v>19</v>
      </c>
      <c r="U80" t="s">
        <v>19</v>
      </c>
      <c r="V80" t="s">
        <v>19</v>
      </c>
      <c r="W80" t="s">
        <v>19</v>
      </c>
    </row>
    <row r="81" spans="2:23" x14ac:dyDescent="0.2">
      <c r="B81" s="1">
        <v>45702</v>
      </c>
      <c r="C81" s="2">
        <f t="shared" si="1"/>
        <v>6</v>
      </c>
      <c r="D81" t="s">
        <v>19</v>
      </c>
      <c r="E81" t="s">
        <v>19</v>
      </c>
      <c r="F81">
        <v>1</v>
      </c>
      <c r="G81" t="s">
        <v>19</v>
      </c>
      <c r="H81" t="s">
        <v>19</v>
      </c>
      <c r="J81" t="s">
        <v>19</v>
      </c>
      <c r="K81" t="s">
        <v>19</v>
      </c>
      <c r="L81" t="s">
        <v>19</v>
      </c>
      <c r="M81" t="s">
        <v>19</v>
      </c>
      <c r="N81" t="s">
        <v>19</v>
      </c>
      <c r="O81" t="s">
        <v>19</v>
      </c>
      <c r="P81" t="s">
        <v>19</v>
      </c>
      <c r="Q81" t="s">
        <v>19</v>
      </c>
      <c r="R81" t="s">
        <v>19</v>
      </c>
      <c r="S81" t="s">
        <v>19</v>
      </c>
      <c r="T81" t="s">
        <v>19</v>
      </c>
      <c r="U81" t="s">
        <v>19</v>
      </c>
      <c r="V81" t="s">
        <v>19</v>
      </c>
      <c r="W81" t="s">
        <v>19</v>
      </c>
    </row>
    <row r="82" spans="2:23" x14ac:dyDescent="0.2">
      <c r="B82" s="3">
        <v>45703</v>
      </c>
      <c r="C82" s="4">
        <f t="shared" si="1"/>
        <v>7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2:23" x14ac:dyDescent="0.2">
      <c r="B83" s="1">
        <v>45704</v>
      </c>
      <c r="C83" s="2">
        <f t="shared" si="1"/>
        <v>1</v>
      </c>
      <c r="D83" t="s">
        <v>19</v>
      </c>
      <c r="E83" t="s">
        <v>19</v>
      </c>
      <c r="F83">
        <v>1</v>
      </c>
      <c r="G83" t="s">
        <v>19</v>
      </c>
      <c r="H83" t="s">
        <v>19</v>
      </c>
      <c r="I83">
        <v>1</v>
      </c>
      <c r="J83" t="s">
        <v>19</v>
      </c>
      <c r="K83" t="s">
        <v>19</v>
      </c>
      <c r="L83" t="s">
        <v>19</v>
      </c>
      <c r="M83" t="s">
        <v>19</v>
      </c>
      <c r="N83" t="s">
        <v>19</v>
      </c>
      <c r="O83" t="s">
        <v>19</v>
      </c>
      <c r="P83" t="s">
        <v>19</v>
      </c>
      <c r="Q83" t="s">
        <v>19</v>
      </c>
      <c r="R83" t="s">
        <v>19</v>
      </c>
      <c r="S83" t="s">
        <v>19</v>
      </c>
      <c r="T83" t="s">
        <v>19</v>
      </c>
      <c r="U83" t="s">
        <v>19</v>
      </c>
      <c r="V83" t="s">
        <v>19</v>
      </c>
      <c r="W83" t="s">
        <v>19</v>
      </c>
    </row>
    <row r="84" spans="2:23" x14ac:dyDescent="0.2">
      <c r="B84" s="1">
        <v>45705</v>
      </c>
      <c r="C84" s="2">
        <f t="shared" si="1"/>
        <v>2</v>
      </c>
      <c r="D84" t="s">
        <v>19</v>
      </c>
      <c r="E84" t="s">
        <v>19</v>
      </c>
      <c r="F84">
        <v>1</v>
      </c>
      <c r="G84" t="s">
        <v>19</v>
      </c>
      <c r="H84" t="s">
        <v>19</v>
      </c>
      <c r="J84" t="s">
        <v>19</v>
      </c>
      <c r="K84" t="s">
        <v>19</v>
      </c>
      <c r="L84" t="s">
        <v>19</v>
      </c>
      <c r="M84" t="s">
        <v>19</v>
      </c>
      <c r="N84" t="s">
        <v>19</v>
      </c>
      <c r="O84" t="s">
        <v>19</v>
      </c>
      <c r="P84" t="s">
        <v>19</v>
      </c>
      <c r="Q84" t="s">
        <v>19</v>
      </c>
      <c r="R84" t="s">
        <v>19</v>
      </c>
      <c r="S84" t="s">
        <v>19</v>
      </c>
      <c r="T84" t="s">
        <v>19</v>
      </c>
      <c r="U84" t="s">
        <v>19</v>
      </c>
      <c r="V84" t="s">
        <v>19</v>
      </c>
      <c r="W84" t="s">
        <v>19</v>
      </c>
    </row>
    <row r="85" spans="2:23" x14ac:dyDescent="0.2">
      <c r="B85" s="1">
        <v>45706</v>
      </c>
      <c r="C85" s="2">
        <f t="shared" si="1"/>
        <v>3</v>
      </c>
      <c r="D85" t="s">
        <v>19</v>
      </c>
      <c r="E85" t="s">
        <v>19</v>
      </c>
      <c r="F85">
        <v>1</v>
      </c>
      <c r="G85" t="s">
        <v>19</v>
      </c>
      <c r="H85" t="s">
        <v>19</v>
      </c>
      <c r="J85" t="s">
        <v>19</v>
      </c>
      <c r="K85" t="s">
        <v>19</v>
      </c>
      <c r="L85" t="s">
        <v>19</v>
      </c>
      <c r="M85" t="s">
        <v>19</v>
      </c>
      <c r="N85" t="s">
        <v>19</v>
      </c>
      <c r="O85" t="s">
        <v>19</v>
      </c>
      <c r="P85" t="s">
        <v>19</v>
      </c>
      <c r="Q85" t="s">
        <v>19</v>
      </c>
      <c r="R85" t="s">
        <v>19</v>
      </c>
      <c r="S85" t="s">
        <v>19</v>
      </c>
      <c r="T85" t="s">
        <v>19</v>
      </c>
      <c r="U85" t="s">
        <v>19</v>
      </c>
      <c r="V85" t="s">
        <v>19</v>
      </c>
      <c r="W85" t="s">
        <v>19</v>
      </c>
    </row>
    <row r="86" spans="2:23" x14ac:dyDescent="0.2">
      <c r="B86" s="1">
        <v>45707</v>
      </c>
      <c r="C86" s="2">
        <f t="shared" si="1"/>
        <v>4</v>
      </c>
      <c r="D86" t="s">
        <v>19</v>
      </c>
      <c r="E86" t="s">
        <v>19</v>
      </c>
      <c r="F86">
        <v>1</v>
      </c>
      <c r="G86" t="s">
        <v>19</v>
      </c>
      <c r="H86" t="s">
        <v>19</v>
      </c>
      <c r="I86">
        <v>1</v>
      </c>
      <c r="J86" t="s">
        <v>19</v>
      </c>
      <c r="K86" t="s">
        <v>19</v>
      </c>
      <c r="L86" t="s">
        <v>19</v>
      </c>
      <c r="M86" t="s">
        <v>19</v>
      </c>
      <c r="N86" t="s">
        <v>19</v>
      </c>
      <c r="O86" t="s">
        <v>19</v>
      </c>
      <c r="P86" t="s">
        <v>19</v>
      </c>
      <c r="Q86" t="s">
        <v>19</v>
      </c>
      <c r="R86" t="s">
        <v>19</v>
      </c>
      <c r="S86" t="s">
        <v>19</v>
      </c>
      <c r="T86" t="s">
        <v>19</v>
      </c>
      <c r="U86" t="s">
        <v>19</v>
      </c>
      <c r="V86" t="s">
        <v>19</v>
      </c>
      <c r="W86" t="s">
        <v>19</v>
      </c>
    </row>
    <row r="87" spans="2:23" x14ac:dyDescent="0.2">
      <c r="B87" s="1">
        <v>45708</v>
      </c>
      <c r="C87" s="2">
        <f t="shared" si="1"/>
        <v>5</v>
      </c>
      <c r="D87" t="s">
        <v>19</v>
      </c>
      <c r="E87" t="s">
        <v>19</v>
      </c>
      <c r="F87">
        <v>1</v>
      </c>
      <c r="G87" t="s">
        <v>19</v>
      </c>
      <c r="H87" t="s">
        <v>19</v>
      </c>
      <c r="J87" t="s">
        <v>19</v>
      </c>
      <c r="K87" t="s">
        <v>19</v>
      </c>
      <c r="L87" t="s">
        <v>19</v>
      </c>
      <c r="M87" t="s">
        <v>19</v>
      </c>
      <c r="N87" t="s">
        <v>19</v>
      </c>
      <c r="O87" t="s">
        <v>19</v>
      </c>
      <c r="P87" t="s">
        <v>19</v>
      </c>
      <c r="Q87" t="s">
        <v>19</v>
      </c>
      <c r="R87" t="s">
        <v>19</v>
      </c>
      <c r="S87" t="s">
        <v>19</v>
      </c>
      <c r="T87" t="s">
        <v>19</v>
      </c>
      <c r="U87" t="s">
        <v>19</v>
      </c>
      <c r="V87" t="s">
        <v>19</v>
      </c>
      <c r="W87" t="s">
        <v>19</v>
      </c>
    </row>
    <row r="88" spans="2:23" x14ac:dyDescent="0.2">
      <c r="B88" s="1">
        <v>45709</v>
      </c>
      <c r="C88" s="2">
        <f t="shared" si="1"/>
        <v>6</v>
      </c>
      <c r="D88" t="s">
        <v>19</v>
      </c>
      <c r="E88" t="s">
        <v>19</v>
      </c>
      <c r="F88">
        <v>1</v>
      </c>
      <c r="G88" t="s">
        <v>19</v>
      </c>
      <c r="H88" t="s">
        <v>19</v>
      </c>
      <c r="J88" t="s">
        <v>19</v>
      </c>
      <c r="K88" t="s">
        <v>19</v>
      </c>
      <c r="L88" t="s">
        <v>19</v>
      </c>
      <c r="M88" t="s">
        <v>19</v>
      </c>
      <c r="N88" t="s">
        <v>19</v>
      </c>
      <c r="O88" t="s">
        <v>19</v>
      </c>
      <c r="P88" t="s">
        <v>19</v>
      </c>
      <c r="Q88" t="s">
        <v>19</v>
      </c>
      <c r="R88" t="s">
        <v>19</v>
      </c>
      <c r="S88" t="s">
        <v>19</v>
      </c>
      <c r="T88" t="s">
        <v>19</v>
      </c>
      <c r="U88" t="s">
        <v>19</v>
      </c>
      <c r="V88" t="s">
        <v>19</v>
      </c>
      <c r="W88" t="s">
        <v>19</v>
      </c>
    </row>
    <row r="89" spans="2:23" x14ac:dyDescent="0.2">
      <c r="B89" s="3">
        <v>45710</v>
      </c>
      <c r="C89" s="4">
        <f t="shared" si="1"/>
        <v>7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2:23" x14ac:dyDescent="0.2">
      <c r="B90" s="1">
        <v>45711</v>
      </c>
      <c r="C90" s="2">
        <f t="shared" si="1"/>
        <v>1</v>
      </c>
      <c r="D90" t="s">
        <v>19</v>
      </c>
      <c r="E90" t="s">
        <v>19</v>
      </c>
      <c r="F90">
        <v>1</v>
      </c>
      <c r="G90" t="s">
        <v>19</v>
      </c>
      <c r="H90" t="s">
        <v>19</v>
      </c>
      <c r="I90">
        <v>1</v>
      </c>
      <c r="J90" t="s">
        <v>19</v>
      </c>
      <c r="K90" t="s">
        <v>19</v>
      </c>
      <c r="L90" t="s">
        <v>19</v>
      </c>
      <c r="M90" t="s">
        <v>19</v>
      </c>
      <c r="N90" t="s">
        <v>19</v>
      </c>
      <c r="O90" t="s">
        <v>19</v>
      </c>
      <c r="P90" t="s">
        <v>19</v>
      </c>
      <c r="Q90" t="s">
        <v>19</v>
      </c>
      <c r="R90" t="s">
        <v>19</v>
      </c>
      <c r="S90" t="s">
        <v>19</v>
      </c>
      <c r="T90" t="s">
        <v>19</v>
      </c>
      <c r="U90" t="s">
        <v>19</v>
      </c>
      <c r="V90" t="s">
        <v>19</v>
      </c>
      <c r="W90" t="s">
        <v>19</v>
      </c>
    </row>
    <row r="91" spans="2:23" x14ac:dyDescent="0.2">
      <c r="B91" s="1">
        <v>45712</v>
      </c>
      <c r="C91" s="2">
        <f t="shared" si="1"/>
        <v>2</v>
      </c>
      <c r="D91" t="s">
        <v>19</v>
      </c>
      <c r="E91" t="s">
        <v>19</v>
      </c>
      <c r="F91">
        <v>1</v>
      </c>
      <c r="G91" t="s">
        <v>19</v>
      </c>
      <c r="H91" t="s">
        <v>19</v>
      </c>
      <c r="J91" t="s">
        <v>19</v>
      </c>
      <c r="K91" t="s">
        <v>19</v>
      </c>
      <c r="L91" t="s">
        <v>19</v>
      </c>
      <c r="M91" t="s">
        <v>19</v>
      </c>
      <c r="N91" t="s">
        <v>19</v>
      </c>
      <c r="O91" t="s">
        <v>19</v>
      </c>
      <c r="P91" t="s">
        <v>19</v>
      </c>
      <c r="Q91" t="s">
        <v>19</v>
      </c>
      <c r="R91" t="s">
        <v>19</v>
      </c>
      <c r="S91" t="s">
        <v>19</v>
      </c>
      <c r="T91" t="s">
        <v>19</v>
      </c>
      <c r="U91" t="s">
        <v>19</v>
      </c>
      <c r="V91" t="s">
        <v>19</v>
      </c>
      <c r="W91" t="s">
        <v>19</v>
      </c>
    </row>
    <row r="92" spans="2:23" x14ac:dyDescent="0.2">
      <c r="B92" s="1">
        <v>45713</v>
      </c>
      <c r="C92" s="2">
        <f t="shared" si="1"/>
        <v>3</v>
      </c>
      <c r="D92" t="s">
        <v>19</v>
      </c>
      <c r="E92" t="s">
        <v>19</v>
      </c>
      <c r="F92">
        <v>1</v>
      </c>
      <c r="G92" t="s">
        <v>19</v>
      </c>
      <c r="H92" t="s">
        <v>19</v>
      </c>
      <c r="J92" t="s">
        <v>19</v>
      </c>
      <c r="K92" t="s">
        <v>19</v>
      </c>
      <c r="L92" t="s">
        <v>19</v>
      </c>
      <c r="M92" t="s">
        <v>19</v>
      </c>
      <c r="N92" t="s">
        <v>19</v>
      </c>
      <c r="O92" t="s">
        <v>19</v>
      </c>
      <c r="P92" t="s">
        <v>19</v>
      </c>
      <c r="Q92" t="s">
        <v>19</v>
      </c>
      <c r="R92" t="s">
        <v>19</v>
      </c>
      <c r="S92" t="s">
        <v>19</v>
      </c>
      <c r="T92" t="s">
        <v>19</v>
      </c>
      <c r="U92" t="s">
        <v>19</v>
      </c>
      <c r="V92" t="s">
        <v>19</v>
      </c>
      <c r="W92" t="s">
        <v>19</v>
      </c>
    </row>
    <row r="93" spans="2:23" x14ac:dyDescent="0.2">
      <c r="B93" s="1">
        <v>45714</v>
      </c>
      <c r="C93" s="2">
        <f t="shared" si="1"/>
        <v>4</v>
      </c>
      <c r="D93" t="s">
        <v>19</v>
      </c>
      <c r="E93" t="s">
        <v>19</v>
      </c>
      <c r="F93">
        <v>1</v>
      </c>
      <c r="G93" t="s">
        <v>19</v>
      </c>
      <c r="H93" t="s">
        <v>19</v>
      </c>
      <c r="I93">
        <v>1</v>
      </c>
      <c r="J93" t="s">
        <v>19</v>
      </c>
      <c r="K93" t="s">
        <v>19</v>
      </c>
      <c r="L93" t="s">
        <v>19</v>
      </c>
      <c r="M93" t="s">
        <v>19</v>
      </c>
      <c r="N93" t="s">
        <v>19</v>
      </c>
      <c r="O93" t="s">
        <v>19</v>
      </c>
      <c r="P93" t="s">
        <v>19</v>
      </c>
      <c r="Q93" t="s">
        <v>19</v>
      </c>
      <c r="R93" t="s">
        <v>19</v>
      </c>
      <c r="S93" t="s">
        <v>19</v>
      </c>
      <c r="T93" t="s">
        <v>19</v>
      </c>
      <c r="U93" t="s">
        <v>19</v>
      </c>
      <c r="V93" t="s">
        <v>19</v>
      </c>
      <c r="W93" t="s">
        <v>19</v>
      </c>
    </row>
    <row r="94" spans="2:23" x14ac:dyDescent="0.2">
      <c r="B94" s="1">
        <v>45715</v>
      </c>
      <c r="C94" s="2">
        <f t="shared" si="1"/>
        <v>5</v>
      </c>
      <c r="D94" t="s">
        <v>19</v>
      </c>
      <c r="E94" t="s">
        <v>19</v>
      </c>
      <c r="F94">
        <v>1</v>
      </c>
      <c r="G94" t="s">
        <v>19</v>
      </c>
      <c r="H94" t="s">
        <v>19</v>
      </c>
      <c r="J94" t="s">
        <v>19</v>
      </c>
      <c r="K94" t="s">
        <v>19</v>
      </c>
      <c r="L94" t="s">
        <v>19</v>
      </c>
      <c r="M94" t="s">
        <v>19</v>
      </c>
      <c r="N94" t="s">
        <v>19</v>
      </c>
      <c r="O94" t="s">
        <v>19</v>
      </c>
      <c r="P94" t="s">
        <v>19</v>
      </c>
      <c r="Q94" t="s">
        <v>19</v>
      </c>
      <c r="R94" t="s">
        <v>19</v>
      </c>
      <c r="S94" t="s">
        <v>19</v>
      </c>
      <c r="T94" t="s">
        <v>19</v>
      </c>
      <c r="U94" t="s">
        <v>19</v>
      </c>
      <c r="V94" t="s">
        <v>19</v>
      </c>
      <c r="W94" t="s">
        <v>19</v>
      </c>
    </row>
    <row r="95" spans="2:23" x14ac:dyDescent="0.2">
      <c r="B95" s="1">
        <v>45716</v>
      </c>
      <c r="C95" s="2">
        <f t="shared" si="1"/>
        <v>6</v>
      </c>
      <c r="D95" t="s">
        <v>19</v>
      </c>
      <c r="E95" t="s">
        <v>19</v>
      </c>
      <c r="F95">
        <v>1</v>
      </c>
      <c r="G95" t="s">
        <v>19</v>
      </c>
      <c r="H95" t="s">
        <v>19</v>
      </c>
      <c r="J95" t="s">
        <v>19</v>
      </c>
      <c r="K95" t="s">
        <v>19</v>
      </c>
      <c r="L95" t="s">
        <v>19</v>
      </c>
      <c r="M95" t="s">
        <v>19</v>
      </c>
      <c r="N95" t="s">
        <v>19</v>
      </c>
      <c r="O95" t="s">
        <v>19</v>
      </c>
      <c r="P95" t="s">
        <v>19</v>
      </c>
      <c r="Q95" t="s">
        <v>19</v>
      </c>
      <c r="R95" t="s">
        <v>19</v>
      </c>
      <c r="S95" t="s">
        <v>19</v>
      </c>
      <c r="T95" t="s">
        <v>19</v>
      </c>
      <c r="U95" t="s">
        <v>19</v>
      </c>
      <c r="V95" t="s">
        <v>19</v>
      </c>
      <c r="W95" t="s">
        <v>19</v>
      </c>
    </row>
    <row r="96" spans="2:23" x14ac:dyDescent="0.2">
      <c r="B96" s="3">
        <v>45717</v>
      </c>
      <c r="C96" s="4">
        <f t="shared" si="1"/>
        <v>7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2:23" x14ac:dyDescent="0.2">
      <c r="B97" s="1">
        <v>45718</v>
      </c>
      <c r="C97" s="2">
        <f t="shared" si="1"/>
        <v>1</v>
      </c>
      <c r="D97" t="s">
        <v>19</v>
      </c>
      <c r="E97" t="s">
        <v>19</v>
      </c>
      <c r="F97">
        <v>1</v>
      </c>
      <c r="G97" t="s">
        <v>19</v>
      </c>
      <c r="H97" t="s">
        <v>19</v>
      </c>
      <c r="I97">
        <v>1</v>
      </c>
      <c r="J97" t="s">
        <v>19</v>
      </c>
      <c r="K97" t="s">
        <v>19</v>
      </c>
      <c r="L97" t="s">
        <v>19</v>
      </c>
      <c r="M97" t="s">
        <v>19</v>
      </c>
      <c r="N97" t="s">
        <v>19</v>
      </c>
      <c r="O97" t="s">
        <v>19</v>
      </c>
      <c r="P97" t="s">
        <v>19</v>
      </c>
      <c r="Q97" t="s">
        <v>19</v>
      </c>
      <c r="R97" t="s">
        <v>19</v>
      </c>
      <c r="S97" t="s">
        <v>19</v>
      </c>
      <c r="T97" t="s">
        <v>19</v>
      </c>
      <c r="U97" t="s">
        <v>19</v>
      </c>
      <c r="V97" t="s">
        <v>19</v>
      </c>
      <c r="W97" t="s">
        <v>19</v>
      </c>
    </row>
    <row r="98" spans="2:23" x14ac:dyDescent="0.2">
      <c r="B98" s="1">
        <v>45719</v>
      </c>
      <c r="C98" s="2">
        <f t="shared" si="1"/>
        <v>2</v>
      </c>
      <c r="D98" t="s">
        <v>19</v>
      </c>
      <c r="E98" t="s">
        <v>19</v>
      </c>
      <c r="F98">
        <v>1</v>
      </c>
      <c r="G98" t="s">
        <v>19</v>
      </c>
      <c r="H98" t="s">
        <v>19</v>
      </c>
      <c r="J98" t="s">
        <v>19</v>
      </c>
      <c r="K98" t="s">
        <v>19</v>
      </c>
      <c r="L98" t="s">
        <v>19</v>
      </c>
      <c r="M98" t="s">
        <v>19</v>
      </c>
      <c r="N98" t="s">
        <v>19</v>
      </c>
      <c r="O98" t="s">
        <v>19</v>
      </c>
      <c r="P98" t="s">
        <v>19</v>
      </c>
      <c r="Q98" t="s">
        <v>19</v>
      </c>
      <c r="R98" t="s">
        <v>19</v>
      </c>
      <c r="S98" t="s">
        <v>19</v>
      </c>
      <c r="T98" t="s">
        <v>19</v>
      </c>
      <c r="U98" t="s">
        <v>19</v>
      </c>
      <c r="V98" t="s">
        <v>19</v>
      </c>
      <c r="W98" t="s">
        <v>19</v>
      </c>
    </row>
    <row r="99" spans="2:23" x14ac:dyDescent="0.2">
      <c r="B99" s="1">
        <v>45720</v>
      </c>
      <c r="C99" s="2">
        <f t="shared" si="1"/>
        <v>3</v>
      </c>
      <c r="D99" t="s">
        <v>19</v>
      </c>
      <c r="E99" t="s">
        <v>19</v>
      </c>
      <c r="F99">
        <v>1</v>
      </c>
      <c r="G99" t="s">
        <v>19</v>
      </c>
      <c r="H99" t="s">
        <v>19</v>
      </c>
      <c r="J99" t="s">
        <v>19</v>
      </c>
      <c r="K99" t="s">
        <v>19</v>
      </c>
      <c r="L99" t="s">
        <v>19</v>
      </c>
      <c r="M99" t="s">
        <v>19</v>
      </c>
      <c r="N99" t="s">
        <v>19</v>
      </c>
      <c r="O99" t="s">
        <v>19</v>
      </c>
      <c r="P99" t="s">
        <v>19</v>
      </c>
      <c r="Q99" t="s">
        <v>19</v>
      </c>
      <c r="R99" t="s">
        <v>19</v>
      </c>
      <c r="S99" t="s">
        <v>19</v>
      </c>
      <c r="T99" t="s">
        <v>19</v>
      </c>
      <c r="U99" t="s">
        <v>19</v>
      </c>
      <c r="V99" t="s">
        <v>19</v>
      </c>
      <c r="W99" t="s">
        <v>19</v>
      </c>
    </row>
    <row r="100" spans="2:23" x14ac:dyDescent="0.2">
      <c r="B100" s="1">
        <v>45721</v>
      </c>
      <c r="C100" s="2">
        <f t="shared" si="1"/>
        <v>4</v>
      </c>
      <c r="D100" t="s">
        <v>19</v>
      </c>
      <c r="E100" t="s">
        <v>19</v>
      </c>
      <c r="F100">
        <v>1</v>
      </c>
      <c r="G100" t="s">
        <v>19</v>
      </c>
      <c r="H100" t="s">
        <v>19</v>
      </c>
      <c r="I100">
        <v>1</v>
      </c>
      <c r="J100" t="s">
        <v>19</v>
      </c>
      <c r="K100" t="s">
        <v>19</v>
      </c>
      <c r="L100" t="s">
        <v>19</v>
      </c>
      <c r="M100" t="s">
        <v>19</v>
      </c>
      <c r="N100" t="s">
        <v>19</v>
      </c>
      <c r="O100" t="s">
        <v>19</v>
      </c>
      <c r="P100" t="s">
        <v>19</v>
      </c>
      <c r="Q100" t="s">
        <v>19</v>
      </c>
      <c r="R100" t="s">
        <v>19</v>
      </c>
      <c r="S100" t="s">
        <v>19</v>
      </c>
      <c r="T100" t="s">
        <v>19</v>
      </c>
      <c r="U100" t="s">
        <v>19</v>
      </c>
      <c r="V100" t="s">
        <v>19</v>
      </c>
      <c r="W100" t="s">
        <v>19</v>
      </c>
    </row>
    <row r="101" spans="2:23" x14ac:dyDescent="0.2">
      <c r="B101" s="1">
        <v>45722</v>
      </c>
      <c r="C101" s="2">
        <f t="shared" si="1"/>
        <v>5</v>
      </c>
      <c r="D101" t="s">
        <v>19</v>
      </c>
      <c r="E101" t="s">
        <v>19</v>
      </c>
      <c r="F101">
        <v>1</v>
      </c>
      <c r="G101" t="s">
        <v>19</v>
      </c>
      <c r="H101" t="s">
        <v>19</v>
      </c>
      <c r="J101" t="s">
        <v>19</v>
      </c>
      <c r="K101" t="s">
        <v>19</v>
      </c>
      <c r="L101" t="s">
        <v>19</v>
      </c>
      <c r="M101" t="s">
        <v>19</v>
      </c>
      <c r="N101" t="s">
        <v>19</v>
      </c>
      <c r="O101" t="s">
        <v>19</v>
      </c>
      <c r="P101" t="s">
        <v>19</v>
      </c>
      <c r="Q101" t="s">
        <v>19</v>
      </c>
      <c r="R101" t="s">
        <v>19</v>
      </c>
      <c r="S101" t="s">
        <v>19</v>
      </c>
      <c r="T101" t="s">
        <v>19</v>
      </c>
      <c r="U101" t="s">
        <v>19</v>
      </c>
      <c r="V101" t="s">
        <v>19</v>
      </c>
      <c r="W101" t="s">
        <v>19</v>
      </c>
    </row>
    <row r="102" spans="2:23" x14ac:dyDescent="0.2">
      <c r="B102" s="1">
        <v>45723</v>
      </c>
      <c r="C102" s="2">
        <f t="shared" si="1"/>
        <v>6</v>
      </c>
      <c r="D102" t="s">
        <v>19</v>
      </c>
      <c r="E102" t="s">
        <v>19</v>
      </c>
      <c r="F102">
        <v>1</v>
      </c>
      <c r="G102" t="s">
        <v>19</v>
      </c>
      <c r="H102" t="s">
        <v>19</v>
      </c>
      <c r="J102" t="s">
        <v>19</v>
      </c>
      <c r="K102" t="s">
        <v>19</v>
      </c>
      <c r="L102" t="s">
        <v>19</v>
      </c>
      <c r="M102" t="s">
        <v>19</v>
      </c>
      <c r="N102" t="s">
        <v>19</v>
      </c>
      <c r="O102" t="s">
        <v>19</v>
      </c>
      <c r="P102" t="s">
        <v>19</v>
      </c>
      <c r="Q102" t="s">
        <v>19</v>
      </c>
      <c r="R102" t="s">
        <v>19</v>
      </c>
      <c r="S102" t="s">
        <v>19</v>
      </c>
      <c r="T102" t="s">
        <v>19</v>
      </c>
      <c r="U102" t="s">
        <v>19</v>
      </c>
      <c r="V102" t="s">
        <v>19</v>
      </c>
      <c r="W102" t="s">
        <v>19</v>
      </c>
    </row>
    <row r="103" spans="2:23" x14ac:dyDescent="0.2">
      <c r="B103" s="3">
        <v>45724</v>
      </c>
      <c r="C103" s="4">
        <f t="shared" si="1"/>
        <v>7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2:23" x14ac:dyDescent="0.2">
      <c r="B104" s="1">
        <v>45725</v>
      </c>
      <c r="C104" s="2">
        <f t="shared" si="1"/>
        <v>1</v>
      </c>
      <c r="D104" t="s">
        <v>19</v>
      </c>
      <c r="E104" t="s">
        <v>19</v>
      </c>
      <c r="F104">
        <v>1</v>
      </c>
      <c r="G104" t="s">
        <v>19</v>
      </c>
      <c r="H104" t="s">
        <v>19</v>
      </c>
      <c r="I104">
        <v>1</v>
      </c>
      <c r="J104" t="s">
        <v>19</v>
      </c>
      <c r="K104" t="s">
        <v>19</v>
      </c>
      <c r="L104" t="s">
        <v>19</v>
      </c>
      <c r="M104" t="s">
        <v>19</v>
      </c>
      <c r="N104" t="s">
        <v>19</v>
      </c>
      <c r="O104" t="s">
        <v>19</v>
      </c>
      <c r="P104" t="s">
        <v>19</v>
      </c>
      <c r="Q104" t="s">
        <v>19</v>
      </c>
      <c r="R104" t="s">
        <v>19</v>
      </c>
      <c r="S104" t="s">
        <v>19</v>
      </c>
      <c r="T104" t="s">
        <v>19</v>
      </c>
      <c r="U104" t="s">
        <v>19</v>
      </c>
      <c r="V104" t="s">
        <v>19</v>
      </c>
      <c r="W104" t="s">
        <v>19</v>
      </c>
    </row>
    <row r="105" spans="2:23" x14ac:dyDescent="0.2">
      <c r="B105" s="1">
        <v>45726</v>
      </c>
      <c r="C105" s="2">
        <f t="shared" si="1"/>
        <v>2</v>
      </c>
      <c r="D105" t="s">
        <v>19</v>
      </c>
      <c r="E105" t="s">
        <v>19</v>
      </c>
      <c r="F105">
        <v>1</v>
      </c>
      <c r="G105" t="s">
        <v>19</v>
      </c>
      <c r="H105" t="s">
        <v>19</v>
      </c>
      <c r="J105" t="s">
        <v>19</v>
      </c>
      <c r="K105" t="s">
        <v>19</v>
      </c>
      <c r="L105" t="s">
        <v>19</v>
      </c>
      <c r="M105" t="s">
        <v>19</v>
      </c>
      <c r="N105" t="s">
        <v>19</v>
      </c>
      <c r="O105" t="s">
        <v>19</v>
      </c>
      <c r="P105" t="s">
        <v>19</v>
      </c>
      <c r="Q105" t="s">
        <v>19</v>
      </c>
      <c r="R105" t="s">
        <v>19</v>
      </c>
      <c r="S105" t="s">
        <v>19</v>
      </c>
      <c r="T105" t="s">
        <v>19</v>
      </c>
      <c r="U105" t="s">
        <v>19</v>
      </c>
      <c r="V105" t="s">
        <v>19</v>
      </c>
      <c r="W105" t="s">
        <v>19</v>
      </c>
    </row>
    <row r="106" spans="2:23" x14ac:dyDescent="0.2">
      <c r="B106" s="1">
        <v>45727</v>
      </c>
      <c r="C106" s="2">
        <f t="shared" si="1"/>
        <v>3</v>
      </c>
      <c r="D106" t="s">
        <v>19</v>
      </c>
      <c r="E106" t="s">
        <v>19</v>
      </c>
      <c r="F106">
        <v>1</v>
      </c>
      <c r="G106" t="s">
        <v>19</v>
      </c>
      <c r="H106" t="s">
        <v>19</v>
      </c>
      <c r="J106" t="s">
        <v>19</v>
      </c>
      <c r="K106" t="s">
        <v>19</v>
      </c>
      <c r="L106" t="s">
        <v>19</v>
      </c>
      <c r="M106" t="s">
        <v>19</v>
      </c>
      <c r="N106" t="s">
        <v>19</v>
      </c>
      <c r="O106" t="s">
        <v>19</v>
      </c>
      <c r="P106" t="s">
        <v>19</v>
      </c>
      <c r="Q106" t="s">
        <v>19</v>
      </c>
      <c r="R106" t="s">
        <v>19</v>
      </c>
      <c r="S106" t="s">
        <v>19</v>
      </c>
      <c r="T106" t="s">
        <v>19</v>
      </c>
      <c r="U106" t="s">
        <v>19</v>
      </c>
      <c r="V106" t="s">
        <v>19</v>
      </c>
      <c r="W106" t="s">
        <v>19</v>
      </c>
    </row>
    <row r="107" spans="2:23" x14ac:dyDescent="0.2">
      <c r="B107" s="1">
        <v>45728</v>
      </c>
      <c r="C107" s="2">
        <f t="shared" si="1"/>
        <v>4</v>
      </c>
      <c r="D107" t="s">
        <v>19</v>
      </c>
      <c r="E107" t="s">
        <v>19</v>
      </c>
      <c r="F107">
        <v>1</v>
      </c>
      <c r="G107" t="s">
        <v>19</v>
      </c>
      <c r="H107" t="s">
        <v>19</v>
      </c>
      <c r="I107">
        <v>1</v>
      </c>
      <c r="J107" t="s">
        <v>19</v>
      </c>
      <c r="K107" t="s">
        <v>19</v>
      </c>
      <c r="L107" t="s">
        <v>19</v>
      </c>
      <c r="M107" t="s">
        <v>19</v>
      </c>
      <c r="N107" t="s">
        <v>19</v>
      </c>
      <c r="O107" t="s">
        <v>19</v>
      </c>
      <c r="P107" t="s">
        <v>19</v>
      </c>
      <c r="Q107" t="s">
        <v>19</v>
      </c>
      <c r="R107" t="s">
        <v>19</v>
      </c>
      <c r="S107" t="s">
        <v>19</v>
      </c>
      <c r="T107" t="s">
        <v>19</v>
      </c>
      <c r="U107" t="s">
        <v>19</v>
      </c>
      <c r="V107" t="s">
        <v>19</v>
      </c>
      <c r="W107" t="s">
        <v>19</v>
      </c>
    </row>
    <row r="108" spans="2:23" x14ac:dyDescent="0.2">
      <c r="B108" s="1">
        <v>45729</v>
      </c>
      <c r="C108" s="2">
        <f t="shared" si="1"/>
        <v>5</v>
      </c>
      <c r="D108" t="s">
        <v>19</v>
      </c>
      <c r="E108" t="s">
        <v>19</v>
      </c>
      <c r="F108">
        <v>1</v>
      </c>
      <c r="G108" t="s">
        <v>19</v>
      </c>
      <c r="H108" t="s">
        <v>19</v>
      </c>
      <c r="J108" t="s">
        <v>19</v>
      </c>
      <c r="K108" t="s">
        <v>19</v>
      </c>
      <c r="L108" t="s">
        <v>19</v>
      </c>
      <c r="M108" t="s">
        <v>19</v>
      </c>
      <c r="N108" t="s">
        <v>19</v>
      </c>
      <c r="O108" t="s">
        <v>19</v>
      </c>
      <c r="P108" t="s">
        <v>19</v>
      </c>
      <c r="Q108" t="s">
        <v>19</v>
      </c>
      <c r="R108" t="s">
        <v>19</v>
      </c>
      <c r="S108" t="s">
        <v>19</v>
      </c>
      <c r="T108" t="s">
        <v>19</v>
      </c>
      <c r="U108" t="s">
        <v>19</v>
      </c>
      <c r="V108" t="s">
        <v>19</v>
      </c>
      <c r="W108" t="s">
        <v>19</v>
      </c>
    </row>
    <row r="109" spans="2:23" x14ac:dyDescent="0.2">
      <c r="B109" s="1">
        <v>45730</v>
      </c>
      <c r="C109" s="2">
        <f t="shared" si="1"/>
        <v>6</v>
      </c>
      <c r="D109" t="s">
        <v>19</v>
      </c>
      <c r="E109" t="s">
        <v>19</v>
      </c>
      <c r="F109">
        <v>1</v>
      </c>
      <c r="G109" t="s">
        <v>19</v>
      </c>
      <c r="H109" t="s">
        <v>19</v>
      </c>
      <c r="J109" t="s">
        <v>19</v>
      </c>
      <c r="K109" t="s">
        <v>19</v>
      </c>
      <c r="L109" t="s">
        <v>19</v>
      </c>
      <c r="M109" t="s">
        <v>19</v>
      </c>
      <c r="N109" t="s">
        <v>19</v>
      </c>
      <c r="O109" t="s">
        <v>19</v>
      </c>
      <c r="P109" t="s">
        <v>19</v>
      </c>
      <c r="Q109" t="s">
        <v>19</v>
      </c>
      <c r="R109" t="s">
        <v>19</v>
      </c>
      <c r="S109" t="s">
        <v>19</v>
      </c>
      <c r="T109" t="s">
        <v>19</v>
      </c>
      <c r="U109" t="s">
        <v>19</v>
      </c>
      <c r="V109" t="s">
        <v>19</v>
      </c>
      <c r="W109" t="s">
        <v>19</v>
      </c>
    </row>
    <row r="110" spans="2:23" x14ac:dyDescent="0.2">
      <c r="B110" s="3">
        <v>45731</v>
      </c>
      <c r="C110" s="4">
        <f t="shared" si="1"/>
        <v>7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2:23" x14ac:dyDescent="0.2">
      <c r="B111" s="1">
        <v>45732</v>
      </c>
      <c r="C111" s="2">
        <f t="shared" si="1"/>
        <v>1</v>
      </c>
      <c r="D111" t="s">
        <v>19</v>
      </c>
      <c r="E111" t="s">
        <v>19</v>
      </c>
      <c r="F111">
        <v>1</v>
      </c>
      <c r="G111" t="s">
        <v>19</v>
      </c>
      <c r="H111" t="s">
        <v>19</v>
      </c>
      <c r="I111">
        <v>1</v>
      </c>
      <c r="J111" t="s">
        <v>19</v>
      </c>
      <c r="K111" t="s">
        <v>19</v>
      </c>
      <c r="L111" t="s">
        <v>19</v>
      </c>
      <c r="M111" t="s">
        <v>19</v>
      </c>
      <c r="N111" t="s">
        <v>19</v>
      </c>
      <c r="O111" t="s">
        <v>19</v>
      </c>
      <c r="P111" t="s">
        <v>19</v>
      </c>
      <c r="Q111" t="s">
        <v>19</v>
      </c>
      <c r="R111" t="s">
        <v>19</v>
      </c>
      <c r="S111" t="s">
        <v>19</v>
      </c>
      <c r="T111" t="s">
        <v>19</v>
      </c>
      <c r="U111" t="s">
        <v>19</v>
      </c>
      <c r="V111" t="s">
        <v>19</v>
      </c>
      <c r="W111" t="s">
        <v>19</v>
      </c>
    </row>
    <row r="112" spans="2:23" x14ac:dyDescent="0.2">
      <c r="B112" s="1">
        <v>45733</v>
      </c>
      <c r="C112" s="2">
        <f t="shared" si="1"/>
        <v>2</v>
      </c>
      <c r="D112" t="s">
        <v>19</v>
      </c>
      <c r="E112" t="s">
        <v>19</v>
      </c>
      <c r="F112">
        <v>1</v>
      </c>
      <c r="G112" t="s">
        <v>19</v>
      </c>
      <c r="H112" t="s">
        <v>19</v>
      </c>
      <c r="J112" t="s">
        <v>19</v>
      </c>
      <c r="K112" t="s">
        <v>19</v>
      </c>
      <c r="L112" t="s">
        <v>19</v>
      </c>
      <c r="M112" t="s">
        <v>19</v>
      </c>
      <c r="N112" t="s">
        <v>19</v>
      </c>
      <c r="O112" t="s">
        <v>19</v>
      </c>
      <c r="P112" t="s">
        <v>19</v>
      </c>
      <c r="Q112" t="s">
        <v>19</v>
      </c>
      <c r="R112" t="s">
        <v>19</v>
      </c>
      <c r="S112" t="s">
        <v>19</v>
      </c>
      <c r="T112" t="s">
        <v>19</v>
      </c>
      <c r="U112" t="s">
        <v>19</v>
      </c>
      <c r="V112" t="s">
        <v>19</v>
      </c>
      <c r="W112" t="s">
        <v>19</v>
      </c>
    </row>
    <row r="113" spans="2:23" x14ac:dyDescent="0.2">
      <c r="B113" s="1">
        <v>45734</v>
      </c>
      <c r="C113" s="2">
        <f t="shared" si="1"/>
        <v>3</v>
      </c>
      <c r="D113" t="s">
        <v>19</v>
      </c>
      <c r="E113" t="s">
        <v>19</v>
      </c>
      <c r="F113">
        <v>1</v>
      </c>
      <c r="G113" t="s">
        <v>19</v>
      </c>
      <c r="H113" t="s">
        <v>19</v>
      </c>
      <c r="J113" t="s">
        <v>19</v>
      </c>
      <c r="K113" t="s">
        <v>19</v>
      </c>
      <c r="L113" t="s">
        <v>19</v>
      </c>
      <c r="M113" t="s">
        <v>19</v>
      </c>
      <c r="N113" t="s">
        <v>19</v>
      </c>
      <c r="O113" t="s">
        <v>19</v>
      </c>
      <c r="P113" t="s">
        <v>19</v>
      </c>
      <c r="Q113" t="s">
        <v>19</v>
      </c>
      <c r="R113" t="s">
        <v>19</v>
      </c>
      <c r="S113" t="s">
        <v>19</v>
      </c>
      <c r="T113" t="s">
        <v>19</v>
      </c>
      <c r="U113" t="s">
        <v>19</v>
      </c>
      <c r="V113" t="s">
        <v>19</v>
      </c>
      <c r="W113" t="s">
        <v>19</v>
      </c>
    </row>
    <row r="114" spans="2:23" x14ac:dyDescent="0.2">
      <c r="B114" s="1">
        <v>45735</v>
      </c>
      <c r="C114" s="2">
        <f t="shared" si="1"/>
        <v>4</v>
      </c>
      <c r="D114" t="s">
        <v>19</v>
      </c>
      <c r="E114" t="s">
        <v>19</v>
      </c>
      <c r="F114">
        <v>1</v>
      </c>
      <c r="G114" t="s">
        <v>19</v>
      </c>
      <c r="H114" t="s">
        <v>19</v>
      </c>
      <c r="I114">
        <v>1</v>
      </c>
      <c r="J114" t="s">
        <v>19</v>
      </c>
      <c r="K114" t="s">
        <v>19</v>
      </c>
      <c r="L114" t="s">
        <v>19</v>
      </c>
      <c r="M114" t="s">
        <v>19</v>
      </c>
      <c r="N114" t="s">
        <v>19</v>
      </c>
      <c r="O114" t="s">
        <v>19</v>
      </c>
      <c r="P114" t="s">
        <v>19</v>
      </c>
      <c r="Q114" t="s">
        <v>19</v>
      </c>
      <c r="R114" t="s">
        <v>19</v>
      </c>
      <c r="S114" t="s">
        <v>19</v>
      </c>
      <c r="T114" t="s">
        <v>19</v>
      </c>
      <c r="U114" t="s">
        <v>19</v>
      </c>
      <c r="V114" t="s">
        <v>19</v>
      </c>
      <c r="W114" t="s">
        <v>19</v>
      </c>
    </row>
    <row r="115" spans="2:23" x14ac:dyDescent="0.2">
      <c r="B115" s="1">
        <v>45736</v>
      </c>
      <c r="C115" s="2">
        <f t="shared" si="1"/>
        <v>5</v>
      </c>
      <c r="D115" t="s">
        <v>19</v>
      </c>
      <c r="E115" t="s">
        <v>19</v>
      </c>
      <c r="F115">
        <v>1</v>
      </c>
      <c r="G115" t="s">
        <v>19</v>
      </c>
      <c r="H115" t="s">
        <v>19</v>
      </c>
      <c r="J115" t="s">
        <v>19</v>
      </c>
      <c r="K115" t="s">
        <v>19</v>
      </c>
      <c r="L115" t="s">
        <v>19</v>
      </c>
      <c r="M115" t="s">
        <v>19</v>
      </c>
      <c r="N115" t="s">
        <v>19</v>
      </c>
      <c r="O115" t="s">
        <v>19</v>
      </c>
      <c r="P115" t="s">
        <v>19</v>
      </c>
      <c r="Q115" t="s">
        <v>19</v>
      </c>
      <c r="R115" t="s">
        <v>19</v>
      </c>
      <c r="S115" t="s">
        <v>19</v>
      </c>
      <c r="T115" t="s">
        <v>19</v>
      </c>
      <c r="U115" t="s">
        <v>19</v>
      </c>
      <c r="V115" t="s">
        <v>19</v>
      </c>
      <c r="W115" t="s">
        <v>19</v>
      </c>
    </row>
    <row r="116" spans="2:23" x14ac:dyDescent="0.2">
      <c r="B116" s="1">
        <v>45737</v>
      </c>
      <c r="C116" s="2">
        <f t="shared" si="1"/>
        <v>6</v>
      </c>
      <c r="D116" t="s">
        <v>19</v>
      </c>
      <c r="E116" t="s">
        <v>19</v>
      </c>
      <c r="F116">
        <v>1</v>
      </c>
      <c r="G116" t="s">
        <v>19</v>
      </c>
      <c r="H116" t="s">
        <v>19</v>
      </c>
      <c r="J116" t="s">
        <v>19</v>
      </c>
      <c r="K116" t="s">
        <v>19</v>
      </c>
      <c r="L116" t="s">
        <v>19</v>
      </c>
      <c r="M116" t="s">
        <v>19</v>
      </c>
      <c r="N116" t="s">
        <v>19</v>
      </c>
      <c r="O116" t="s">
        <v>19</v>
      </c>
      <c r="P116" t="s">
        <v>19</v>
      </c>
      <c r="Q116" t="s">
        <v>19</v>
      </c>
      <c r="R116" t="s">
        <v>19</v>
      </c>
      <c r="S116" t="s">
        <v>19</v>
      </c>
      <c r="T116" t="s">
        <v>19</v>
      </c>
      <c r="U116" t="s">
        <v>19</v>
      </c>
      <c r="V116" t="s">
        <v>19</v>
      </c>
      <c r="W116" t="s">
        <v>19</v>
      </c>
    </row>
    <row r="117" spans="2:23" x14ac:dyDescent="0.2">
      <c r="B117" s="3">
        <v>45738</v>
      </c>
      <c r="C117" s="4">
        <f t="shared" si="1"/>
        <v>7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2:23" x14ac:dyDescent="0.2">
      <c r="B118" s="1">
        <v>45739</v>
      </c>
      <c r="C118" s="2">
        <f t="shared" si="1"/>
        <v>1</v>
      </c>
      <c r="D118" t="s">
        <v>19</v>
      </c>
      <c r="E118" t="s">
        <v>19</v>
      </c>
      <c r="F118">
        <v>1</v>
      </c>
      <c r="G118" t="s">
        <v>19</v>
      </c>
      <c r="H118" t="s">
        <v>19</v>
      </c>
      <c r="I118">
        <v>1</v>
      </c>
      <c r="J118" t="s">
        <v>19</v>
      </c>
      <c r="K118" t="s">
        <v>19</v>
      </c>
      <c r="L118" t="s">
        <v>19</v>
      </c>
      <c r="M118" t="s">
        <v>19</v>
      </c>
      <c r="N118" t="s">
        <v>19</v>
      </c>
      <c r="O118" t="s">
        <v>19</v>
      </c>
      <c r="P118" t="s">
        <v>19</v>
      </c>
      <c r="Q118" t="s">
        <v>19</v>
      </c>
      <c r="R118" t="s">
        <v>19</v>
      </c>
      <c r="S118" t="s">
        <v>19</v>
      </c>
      <c r="T118" t="s">
        <v>19</v>
      </c>
      <c r="U118" t="s">
        <v>19</v>
      </c>
      <c r="V118" t="s">
        <v>19</v>
      </c>
      <c r="W118" t="s">
        <v>19</v>
      </c>
    </row>
    <row r="119" spans="2:23" x14ac:dyDescent="0.2">
      <c r="B119" s="1">
        <v>45740</v>
      </c>
      <c r="C119" s="2">
        <f t="shared" si="1"/>
        <v>2</v>
      </c>
      <c r="D119" t="s">
        <v>19</v>
      </c>
      <c r="E119" t="s">
        <v>19</v>
      </c>
      <c r="F119">
        <v>1</v>
      </c>
      <c r="G119" t="s">
        <v>19</v>
      </c>
      <c r="H119" t="s">
        <v>19</v>
      </c>
      <c r="J119" t="s">
        <v>19</v>
      </c>
      <c r="K119" t="s">
        <v>19</v>
      </c>
      <c r="L119" t="s">
        <v>19</v>
      </c>
      <c r="M119" t="s">
        <v>19</v>
      </c>
      <c r="N119" t="s">
        <v>19</v>
      </c>
      <c r="O119" t="s">
        <v>19</v>
      </c>
      <c r="P119" t="s">
        <v>19</v>
      </c>
      <c r="Q119" t="s">
        <v>19</v>
      </c>
      <c r="R119" t="s">
        <v>19</v>
      </c>
      <c r="S119" t="s">
        <v>19</v>
      </c>
      <c r="T119" t="s">
        <v>19</v>
      </c>
      <c r="U119" t="s">
        <v>19</v>
      </c>
      <c r="V119" t="s">
        <v>19</v>
      </c>
      <c r="W119" t="s">
        <v>19</v>
      </c>
    </row>
    <row r="120" spans="2:23" x14ac:dyDescent="0.2">
      <c r="B120" s="1">
        <v>45741</v>
      </c>
      <c r="C120" s="2">
        <f t="shared" si="1"/>
        <v>3</v>
      </c>
      <c r="D120" t="s">
        <v>19</v>
      </c>
      <c r="E120" t="s">
        <v>19</v>
      </c>
      <c r="F120">
        <v>1</v>
      </c>
      <c r="G120" t="s">
        <v>19</v>
      </c>
      <c r="H120" t="s">
        <v>19</v>
      </c>
      <c r="J120" t="s">
        <v>19</v>
      </c>
      <c r="K120" t="s">
        <v>19</v>
      </c>
      <c r="L120" t="s">
        <v>19</v>
      </c>
      <c r="M120" t="s">
        <v>19</v>
      </c>
      <c r="N120" t="s">
        <v>19</v>
      </c>
      <c r="O120" t="s">
        <v>19</v>
      </c>
      <c r="P120" t="s">
        <v>19</v>
      </c>
      <c r="Q120" t="s">
        <v>19</v>
      </c>
      <c r="R120" t="s">
        <v>19</v>
      </c>
      <c r="S120" t="s">
        <v>19</v>
      </c>
      <c r="T120" t="s">
        <v>19</v>
      </c>
      <c r="U120" t="s">
        <v>19</v>
      </c>
      <c r="V120" t="s">
        <v>19</v>
      </c>
      <c r="W120" t="s">
        <v>19</v>
      </c>
    </row>
    <row r="121" spans="2:23" x14ac:dyDescent="0.2">
      <c r="B121" s="1">
        <v>45742</v>
      </c>
      <c r="C121" s="2">
        <f t="shared" si="1"/>
        <v>4</v>
      </c>
      <c r="D121" t="s">
        <v>19</v>
      </c>
      <c r="E121" t="s">
        <v>19</v>
      </c>
      <c r="F121">
        <v>1</v>
      </c>
      <c r="G121" t="s">
        <v>19</v>
      </c>
      <c r="H121" t="s">
        <v>19</v>
      </c>
      <c r="I121">
        <v>1</v>
      </c>
      <c r="J121" t="s">
        <v>19</v>
      </c>
      <c r="K121" t="s">
        <v>19</v>
      </c>
      <c r="L121" t="s">
        <v>19</v>
      </c>
      <c r="M121" t="s">
        <v>19</v>
      </c>
      <c r="N121" t="s">
        <v>19</v>
      </c>
      <c r="O121" t="s">
        <v>19</v>
      </c>
      <c r="P121" t="s">
        <v>19</v>
      </c>
      <c r="Q121" t="s">
        <v>19</v>
      </c>
      <c r="R121" t="s">
        <v>19</v>
      </c>
      <c r="S121" t="s">
        <v>19</v>
      </c>
      <c r="T121" t="s">
        <v>19</v>
      </c>
      <c r="U121" t="s">
        <v>19</v>
      </c>
      <c r="V121" t="s">
        <v>19</v>
      </c>
      <c r="W121" t="s">
        <v>19</v>
      </c>
    </row>
    <row r="122" spans="2:23" x14ac:dyDescent="0.2">
      <c r="B122" s="1">
        <v>45743</v>
      </c>
      <c r="C122" s="2">
        <f t="shared" si="1"/>
        <v>5</v>
      </c>
      <c r="D122" t="s">
        <v>19</v>
      </c>
      <c r="E122" t="s">
        <v>19</v>
      </c>
      <c r="F122">
        <v>1</v>
      </c>
      <c r="G122" t="s">
        <v>19</v>
      </c>
      <c r="H122" t="s">
        <v>19</v>
      </c>
      <c r="J122" t="s">
        <v>19</v>
      </c>
      <c r="K122" t="s">
        <v>19</v>
      </c>
      <c r="L122" t="s">
        <v>19</v>
      </c>
      <c r="M122" t="s">
        <v>19</v>
      </c>
      <c r="N122" t="s">
        <v>19</v>
      </c>
      <c r="O122" t="s">
        <v>19</v>
      </c>
      <c r="P122" t="s">
        <v>19</v>
      </c>
      <c r="Q122" t="s">
        <v>19</v>
      </c>
      <c r="R122" t="s">
        <v>19</v>
      </c>
      <c r="S122" t="s">
        <v>19</v>
      </c>
      <c r="T122" t="s">
        <v>19</v>
      </c>
      <c r="U122" t="s">
        <v>19</v>
      </c>
      <c r="V122" t="s">
        <v>19</v>
      </c>
      <c r="W122" t="s">
        <v>19</v>
      </c>
    </row>
    <row r="123" spans="2:23" x14ac:dyDescent="0.2">
      <c r="B123" s="1">
        <v>45744</v>
      </c>
      <c r="C123" s="2">
        <f t="shared" si="1"/>
        <v>6</v>
      </c>
      <c r="D123" t="s">
        <v>19</v>
      </c>
      <c r="E123" t="s">
        <v>19</v>
      </c>
      <c r="F123">
        <v>1</v>
      </c>
      <c r="G123" t="s">
        <v>19</v>
      </c>
      <c r="H123" t="s">
        <v>19</v>
      </c>
      <c r="J123" t="s">
        <v>19</v>
      </c>
      <c r="K123" t="s">
        <v>19</v>
      </c>
      <c r="L123" t="s">
        <v>19</v>
      </c>
      <c r="M123" t="s">
        <v>19</v>
      </c>
      <c r="N123" t="s">
        <v>19</v>
      </c>
      <c r="O123" t="s">
        <v>19</v>
      </c>
      <c r="P123" t="s">
        <v>19</v>
      </c>
      <c r="Q123" t="s">
        <v>19</v>
      </c>
      <c r="R123" t="s">
        <v>19</v>
      </c>
      <c r="S123" t="s">
        <v>19</v>
      </c>
      <c r="T123" t="s">
        <v>19</v>
      </c>
      <c r="U123" t="s">
        <v>19</v>
      </c>
      <c r="V123" t="s">
        <v>19</v>
      </c>
      <c r="W123" t="s">
        <v>19</v>
      </c>
    </row>
    <row r="124" spans="2:23" x14ac:dyDescent="0.2">
      <c r="B124" s="3">
        <v>45745</v>
      </c>
      <c r="C124" s="4">
        <f t="shared" si="1"/>
        <v>7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2:23" x14ac:dyDescent="0.2">
      <c r="B125" s="1">
        <v>45746</v>
      </c>
      <c r="C125" s="2">
        <f t="shared" si="1"/>
        <v>1</v>
      </c>
      <c r="D125" t="s">
        <v>19</v>
      </c>
      <c r="E125" t="s">
        <v>19</v>
      </c>
      <c r="F125">
        <v>1</v>
      </c>
      <c r="G125" t="s">
        <v>19</v>
      </c>
      <c r="H125" t="s">
        <v>19</v>
      </c>
      <c r="J125" t="s">
        <v>19</v>
      </c>
      <c r="K125" t="s">
        <v>19</v>
      </c>
      <c r="L125" t="s">
        <v>19</v>
      </c>
      <c r="M125" t="s">
        <v>19</v>
      </c>
      <c r="N125" t="s">
        <v>19</v>
      </c>
      <c r="O125" t="s">
        <v>19</v>
      </c>
      <c r="P125" t="s">
        <v>19</v>
      </c>
      <c r="Q125" t="s">
        <v>19</v>
      </c>
      <c r="R125" t="s">
        <v>19</v>
      </c>
      <c r="S125" t="s">
        <v>19</v>
      </c>
      <c r="T125" t="s">
        <v>19</v>
      </c>
      <c r="U125" t="s">
        <v>19</v>
      </c>
      <c r="V125" t="s">
        <v>19</v>
      </c>
      <c r="W125" t="s">
        <v>19</v>
      </c>
    </row>
    <row r="126" spans="2:23" x14ac:dyDescent="0.2">
      <c r="B126" s="1">
        <v>45747</v>
      </c>
      <c r="C126" s="2">
        <f t="shared" si="1"/>
        <v>2</v>
      </c>
      <c r="D126" t="s">
        <v>19</v>
      </c>
      <c r="E126" t="s">
        <v>19</v>
      </c>
      <c r="F126">
        <v>1</v>
      </c>
      <c r="G126" t="s">
        <v>19</v>
      </c>
      <c r="H126" t="s">
        <v>19</v>
      </c>
      <c r="J126" t="s">
        <v>19</v>
      </c>
      <c r="K126" t="s">
        <v>19</v>
      </c>
      <c r="L126" t="s">
        <v>19</v>
      </c>
      <c r="M126" t="s">
        <v>19</v>
      </c>
      <c r="N126" t="s">
        <v>19</v>
      </c>
      <c r="O126" t="s">
        <v>19</v>
      </c>
      <c r="P126" t="s">
        <v>19</v>
      </c>
      <c r="Q126" t="s">
        <v>19</v>
      </c>
      <c r="R126" t="s">
        <v>19</v>
      </c>
      <c r="S126" t="s">
        <v>19</v>
      </c>
      <c r="T126" t="s">
        <v>19</v>
      </c>
      <c r="U126" t="s">
        <v>19</v>
      </c>
      <c r="V126" t="s">
        <v>19</v>
      </c>
      <c r="W126" t="s">
        <v>19</v>
      </c>
    </row>
    <row r="127" spans="2:23" ht="15" x14ac:dyDescent="0.25">
      <c r="B127" s="6" t="s">
        <v>164</v>
      </c>
      <c r="C127" s="6">
        <f>SUM(D128:W128)</f>
        <v>138</v>
      </c>
    </row>
    <row r="128" spans="2:23" ht="15" x14ac:dyDescent="0.25">
      <c r="B128" s="6" t="s">
        <v>42</v>
      </c>
      <c r="C128" s="6"/>
      <c r="D128" s="6">
        <f>SUM(D6:D126)</f>
        <v>0</v>
      </c>
      <c r="E128" s="6">
        <f t="shared" ref="E128:W128" si="2">SUM(E6:E126)</f>
        <v>0</v>
      </c>
      <c r="F128" s="6">
        <f t="shared" si="2"/>
        <v>104</v>
      </c>
      <c r="G128" s="6">
        <f t="shared" si="2"/>
        <v>0</v>
      </c>
      <c r="H128" s="6">
        <f t="shared" si="2"/>
        <v>0</v>
      </c>
      <c r="I128" s="6">
        <f t="shared" si="2"/>
        <v>34</v>
      </c>
      <c r="J128" s="6">
        <f t="shared" si="2"/>
        <v>0</v>
      </c>
      <c r="K128" s="6">
        <f t="shared" si="2"/>
        <v>0</v>
      </c>
      <c r="L128" s="6">
        <f t="shared" si="2"/>
        <v>0</v>
      </c>
      <c r="M128" s="6">
        <f t="shared" si="2"/>
        <v>0</v>
      </c>
      <c r="N128" s="6">
        <f t="shared" si="2"/>
        <v>0</v>
      </c>
      <c r="O128" s="6">
        <f t="shared" si="2"/>
        <v>0</v>
      </c>
      <c r="P128" s="6">
        <f t="shared" si="2"/>
        <v>0</v>
      </c>
      <c r="Q128" s="6">
        <f t="shared" si="2"/>
        <v>0</v>
      </c>
      <c r="R128" s="6">
        <f t="shared" si="2"/>
        <v>0</v>
      </c>
      <c r="S128" s="6">
        <f t="shared" si="2"/>
        <v>0</v>
      </c>
      <c r="T128" s="6">
        <f t="shared" si="2"/>
        <v>0</v>
      </c>
      <c r="U128" s="6">
        <f t="shared" si="2"/>
        <v>0</v>
      </c>
      <c r="V128" s="6">
        <f t="shared" si="2"/>
        <v>0</v>
      </c>
      <c r="W128" s="6">
        <f t="shared" si="2"/>
        <v>0</v>
      </c>
    </row>
    <row r="130" spans="2:4" ht="15" thickBot="1" x14ac:dyDescent="0.25"/>
    <row r="131" spans="2:4" ht="15" x14ac:dyDescent="0.25">
      <c r="B131" s="95" t="s">
        <v>164</v>
      </c>
      <c r="C131" s="96"/>
      <c r="D131" s="97">
        <f>C127</f>
        <v>138</v>
      </c>
    </row>
    <row r="132" spans="2:4" ht="15" x14ac:dyDescent="0.25">
      <c r="B132" s="106" t="s">
        <v>42</v>
      </c>
      <c r="C132" s="6"/>
      <c r="D132" s="107">
        <f>MAX(D128:W128)</f>
        <v>104</v>
      </c>
    </row>
    <row r="133" spans="2:4" ht="15.75" thickBot="1" x14ac:dyDescent="0.3">
      <c r="B133" s="98" t="s">
        <v>43</v>
      </c>
      <c r="C133" s="109"/>
      <c r="D133" s="100" t="s">
        <v>24</v>
      </c>
    </row>
  </sheetData>
  <sheetProtection algorithmName="SHA-512" hashValue="kmkd1nCLhHSI2Wpum/iEbJz2niDklUQE6takV2ZhvSLfaO5UfshvCk/DmgJipaHEC+eqXOE4eWu6BDaBJBo3hw==" saltValue="nJYT7oPUE+CdvcyudoWCIg==" spinCount="100000" sheet="1" objects="1" scenarios="1" selectLockedCells="1"/>
  <pageMargins left="0.7" right="0.7" top="0.75" bottom="0.75" header="0.3" footer="0.3"/>
  <pageSetup paperSize="9"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F3413-7FA1-4872-9D85-FFA9BD879F3D}">
  <sheetPr codeName="גיליון11">
    <tabColor theme="9" tint="0.59999389629810485"/>
    <pageSetUpPr fitToPage="1"/>
  </sheetPr>
  <dimension ref="B2:W133"/>
  <sheetViews>
    <sheetView rightToLeft="1" zoomScaleNormal="100" workbookViewId="0">
      <selection activeCell="O23" sqref="O23"/>
    </sheetView>
  </sheetViews>
  <sheetFormatPr defaultRowHeight="14.25" x14ac:dyDescent="0.2"/>
  <cols>
    <col min="1" max="1" width="3.375" customWidth="1"/>
    <col min="2" max="2" width="11.875" customWidth="1"/>
    <col min="7" max="7" width="10.625" customWidth="1"/>
    <col min="23" max="23" width="12.625" customWidth="1"/>
  </cols>
  <sheetData>
    <row r="2" spans="2:23" ht="15" x14ac:dyDescent="0.25">
      <c r="B2" s="9" t="s">
        <v>174</v>
      </c>
    </row>
    <row r="3" spans="2:23" x14ac:dyDescent="0.2">
      <c r="B3" t="s">
        <v>215</v>
      </c>
    </row>
    <row r="4" spans="2:23" ht="15" x14ac:dyDescent="0.2">
      <c r="B4" s="50"/>
      <c r="C4" s="50"/>
      <c r="D4" s="50"/>
      <c r="E4" s="50"/>
      <c r="F4" s="50"/>
      <c r="G4" s="91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2:23" ht="30" x14ac:dyDescent="0.2">
      <c r="B5" s="93" t="s">
        <v>0</v>
      </c>
      <c r="C5" s="93" t="s">
        <v>1</v>
      </c>
      <c r="D5" s="93" t="s">
        <v>2</v>
      </c>
      <c r="E5" s="93" t="s">
        <v>3</v>
      </c>
      <c r="F5" s="93" t="s">
        <v>4</v>
      </c>
      <c r="G5" s="94" t="s">
        <v>22</v>
      </c>
      <c r="H5" s="93" t="s">
        <v>36</v>
      </c>
      <c r="I5" s="93" t="s">
        <v>5</v>
      </c>
      <c r="J5" s="93" t="s">
        <v>6</v>
      </c>
      <c r="K5" s="93" t="s">
        <v>8</v>
      </c>
      <c r="L5" s="93" t="s">
        <v>7</v>
      </c>
      <c r="M5" s="93" t="s">
        <v>9</v>
      </c>
      <c r="N5" s="93" t="s">
        <v>10</v>
      </c>
      <c r="O5" s="93" t="s">
        <v>38</v>
      </c>
      <c r="P5" s="93" t="s">
        <v>39</v>
      </c>
      <c r="Q5" s="93" t="s">
        <v>40</v>
      </c>
      <c r="R5" s="93" t="s">
        <v>11</v>
      </c>
      <c r="S5" s="93" t="s">
        <v>15</v>
      </c>
      <c r="T5" s="93" t="s">
        <v>16</v>
      </c>
      <c r="U5" s="93" t="s">
        <v>37</v>
      </c>
      <c r="V5" s="93" t="s">
        <v>158</v>
      </c>
      <c r="W5" s="89" t="s">
        <v>159</v>
      </c>
    </row>
    <row r="6" spans="2:23" x14ac:dyDescent="0.2">
      <c r="B6" s="1">
        <v>45627</v>
      </c>
      <c r="C6" s="2">
        <f>WEEKDAY(B6)</f>
        <v>1</v>
      </c>
      <c r="D6" t="s">
        <v>19</v>
      </c>
      <c r="E6" t="s">
        <v>19</v>
      </c>
      <c r="F6" t="s">
        <v>19</v>
      </c>
      <c r="G6" t="s">
        <v>19</v>
      </c>
      <c r="H6" t="s">
        <v>19</v>
      </c>
      <c r="I6">
        <v>1</v>
      </c>
      <c r="J6">
        <v>1</v>
      </c>
      <c r="K6">
        <v>1</v>
      </c>
      <c r="L6">
        <v>1</v>
      </c>
      <c r="M6" t="s">
        <v>19</v>
      </c>
      <c r="N6">
        <v>1</v>
      </c>
      <c r="O6">
        <v>1</v>
      </c>
      <c r="P6">
        <v>1</v>
      </c>
      <c r="Q6">
        <v>1</v>
      </c>
      <c r="R6" t="s">
        <v>19</v>
      </c>
      <c r="S6" t="s">
        <v>19</v>
      </c>
      <c r="T6" t="s">
        <v>19</v>
      </c>
      <c r="U6" t="s">
        <v>19</v>
      </c>
      <c r="V6" t="s">
        <v>19</v>
      </c>
      <c r="W6" t="s">
        <v>19</v>
      </c>
    </row>
    <row r="7" spans="2:23" x14ac:dyDescent="0.2">
      <c r="B7" s="1">
        <v>45628</v>
      </c>
      <c r="C7" s="2">
        <f t="shared" ref="C7:C70" si="0">WEEKDAY(B7)</f>
        <v>2</v>
      </c>
      <c r="D7" t="s">
        <v>19</v>
      </c>
      <c r="E7" t="s">
        <v>19</v>
      </c>
      <c r="F7" t="s">
        <v>19</v>
      </c>
      <c r="G7" t="s">
        <v>19</v>
      </c>
      <c r="H7" t="s">
        <v>19</v>
      </c>
      <c r="J7">
        <v>1</v>
      </c>
      <c r="M7" t="s">
        <v>19</v>
      </c>
      <c r="O7">
        <v>1</v>
      </c>
      <c r="P7">
        <v>1</v>
      </c>
      <c r="Q7">
        <v>1</v>
      </c>
      <c r="R7" t="s">
        <v>19</v>
      </c>
      <c r="S7" t="s">
        <v>19</v>
      </c>
      <c r="T7" t="s">
        <v>19</v>
      </c>
      <c r="U7" t="s">
        <v>19</v>
      </c>
      <c r="V7" t="s">
        <v>19</v>
      </c>
      <c r="W7" t="s">
        <v>19</v>
      </c>
    </row>
    <row r="8" spans="2:23" x14ac:dyDescent="0.2">
      <c r="B8" s="1">
        <v>45629</v>
      </c>
      <c r="C8" s="2">
        <f t="shared" si="0"/>
        <v>3</v>
      </c>
      <c r="D8" t="s">
        <v>19</v>
      </c>
      <c r="E8" t="s">
        <v>19</v>
      </c>
      <c r="F8" t="s">
        <v>19</v>
      </c>
      <c r="G8" t="s">
        <v>19</v>
      </c>
      <c r="H8" t="s">
        <v>19</v>
      </c>
      <c r="J8">
        <v>1</v>
      </c>
      <c r="M8" t="s">
        <v>19</v>
      </c>
      <c r="O8">
        <v>1</v>
      </c>
      <c r="P8">
        <v>1</v>
      </c>
      <c r="Q8">
        <v>1</v>
      </c>
      <c r="R8" t="s">
        <v>19</v>
      </c>
      <c r="S8" t="s">
        <v>19</v>
      </c>
      <c r="T8" t="s">
        <v>19</v>
      </c>
      <c r="U8" t="s">
        <v>19</v>
      </c>
      <c r="V8" t="s">
        <v>19</v>
      </c>
      <c r="W8" t="s">
        <v>19</v>
      </c>
    </row>
    <row r="9" spans="2:23" x14ac:dyDescent="0.2">
      <c r="B9" s="1">
        <v>45630</v>
      </c>
      <c r="C9" s="2">
        <f t="shared" si="0"/>
        <v>4</v>
      </c>
      <c r="D9" t="s">
        <v>19</v>
      </c>
      <c r="E9" t="s">
        <v>19</v>
      </c>
      <c r="F9" t="s">
        <v>19</v>
      </c>
      <c r="G9" t="s">
        <v>19</v>
      </c>
      <c r="H9" t="s">
        <v>19</v>
      </c>
      <c r="I9">
        <v>1</v>
      </c>
      <c r="J9">
        <v>1</v>
      </c>
      <c r="K9">
        <v>1</v>
      </c>
      <c r="L9">
        <v>1</v>
      </c>
      <c r="M9" t="s">
        <v>19</v>
      </c>
      <c r="N9">
        <v>1</v>
      </c>
      <c r="O9">
        <v>1</v>
      </c>
      <c r="P9">
        <v>1</v>
      </c>
      <c r="Q9">
        <v>1</v>
      </c>
      <c r="R9" t="s">
        <v>19</v>
      </c>
      <c r="S9" t="s">
        <v>19</v>
      </c>
      <c r="T9" t="s">
        <v>19</v>
      </c>
      <c r="U9" t="s">
        <v>19</v>
      </c>
      <c r="V9" t="s">
        <v>19</v>
      </c>
      <c r="W9" t="s">
        <v>19</v>
      </c>
    </row>
    <row r="10" spans="2:23" x14ac:dyDescent="0.2">
      <c r="B10" s="1">
        <v>45631</v>
      </c>
      <c r="C10" s="2">
        <f t="shared" si="0"/>
        <v>5</v>
      </c>
      <c r="D10" t="s">
        <v>19</v>
      </c>
      <c r="E10" t="s">
        <v>19</v>
      </c>
      <c r="F10" t="s">
        <v>19</v>
      </c>
      <c r="G10" t="s">
        <v>19</v>
      </c>
      <c r="H10" t="s">
        <v>19</v>
      </c>
      <c r="J10">
        <v>1</v>
      </c>
      <c r="M10" t="s">
        <v>19</v>
      </c>
      <c r="O10">
        <v>1</v>
      </c>
      <c r="P10">
        <v>1</v>
      </c>
      <c r="Q10">
        <v>1</v>
      </c>
      <c r="R10" t="s">
        <v>19</v>
      </c>
      <c r="S10" t="s">
        <v>19</v>
      </c>
      <c r="T10" t="s">
        <v>19</v>
      </c>
      <c r="U10" t="s">
        <v>19</v>
      </c>
      <c r="V10" t="s">
        <v>19</v>
      </c>
      <c r="W10" t="s">
        <v>19</v>
      </c>
    </row>
    <row r="11" spans="2:23" x14ac:dyDescent="0.2">
      <c r="B11" s="1">
        <v>45632</v>
      </c>
      <c r="C11" s="2">
        <f t="shared" si="0"/>
        <v>6</v>
      </c>
      <c r="D11" t="s">
        <v>19</v>
      </c>
      <c r="E11" t="s">
        <v>19</v>
      </c>
      <c r="F11" t="s">
        <v>19</v>
      </c>
      <c r="G11" t="s">
        <v>19</v>
      </c>
      <c r="H11" t="s">
        <v>19</v>
      </c>
      <c r="J11">
        <v>1</v>
      </c>
      <c r="M11" t="s">
        <v>19</v>
      </c>
      <c r="O11">
        <v>1</v>
      </c>
      <c r="P11">
        <v>1</v>
      </c>
      <c r="Q11">
        <v>1</v>
      </c>
      <c r="R11" t="s">
        <v>19</v>
      </c>
      <c r="S11" t="s">
        <v>19</v>
      </c>
      <c r="T11" t="s">
        <v>19</v>
      </c>
      <c r="U11" t="s">
        <v>19</v>
      </c>
      <c r="V11" t="s">
        <v>19</v>
      </c>
      <c r="W11" t="s">
        <v>19</v>
      </c>
    </row>
    <row r="12" spans="2:23" x14ac:dyDescent="0.2">
      <c r="B12" s="3">
        <v>45633</v>
      </c>
      <c r="C12" s="4">
        <f t="shared" si="0"/>
        <v>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2:23" x14ac:dyDescent="0.2">
      <c r="B13" s="1">
        <v>45634</v>
      </c>
      <c r="C13" s="2">
        <f t="shared" si="0"/>
        <v>1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>
        <v>1</v>
      </c>
      <c r="J13">
        <v>1</v>
      </c>
      <c r="K13">
        <v>1</v>
      </c>
      <c r="L13">
        <v>1</v>
      </c>
      <c r="M13" t="s">
        <v>19</v>
      </c>
      <c r="N13">
        <v>1</v>
      </c>
      <c r="O13">
        <v>1</v>
      </c>
      <c r="P13">
        <v>1</v>
      </c>
      <c r="Q13">
        <v>1</v>
      </c>
      <c r="R13" t="s">
        <v>19</v>
      </c>
      <c r="S13" t="s">
        <v>19</v>
      </c>
      <c r="T13" t="s">
        <v>19</v>
      </c>
      <c r="U13" t="s">
        <v>19</v>
      </c>
      <c r="V13" t="s">
        <v>19</v>
      </c>
      <c r="W13" t="s">
        <v>19</v>
      </c>
    </row>
    <row r="14" spans="2:23" x14ac:dyDescent="0.2">
      <c r="B14" s="1">
        <v>45635</v>
      </c>
      <c r="C14" s="2">
        <f t="shared" si="0"/>
        <v>2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J14">
        <v>1</v>
      </c>
      <c r="M14" t="s">
        <v>19</v>
      </c>
      <c r="O14">
        <v>1</v>
      </c>
      <c r="P14">
        <v>1</v>
      </c>
      <c r="Q14">
        <v>1</v>
      </c>
      <c r="R14" t="s">
        <v>19</v>
      </c>
      <c r="S14" t="s">
        <v>19</v>
      </c>
      <c r="T14" t="s">
        <v>19</v>
      </c>
      <c r="U14" t="s">
        <v>19</v>
      </c>
      <c r="V14" t="s">
        <v>19</v>
      </c>
      <c r="W14" t="s">
        <v>19</v>
      </c>
    </row>
    <row r="15" spans="2:23" x14ac:dyDescent="0.2">
      <c r="B15" s="1">
        <v>45636</v>
      </c>
      <c r="C15" s="2">
        <f t="shared" si="0"/>
        <v>3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J15">
        <v>1</v>
      </c>
      <c r="M15" t="s">
        <v>19</v>
      </c>
      <c r="O15">
        <v>1</v>
      </c>
      <c r="P15">
        <v>1</v>
      </c>
      <c r="Q15">
        <v>1</v>
      </c>
      <c r="R15" t="s">
        <v>19</v>
      </c>
      <c r="S15" t="s">
        <v>19</v>
      </c>
      <c r="T15" t="s">
        <v>19</v>
      </c>
      <c r="U15" t="s">
        <v>19</v>
      </c>
      <c r="V15" t="s">
        <v>19</v>
      </c>
      <c r="W15" t="s">
        <v>19</v>
      </c>
    </row>
    <row r="16" spans="2:23" x14ac:dyDescent="0.2">
      <c r="B16" s="1">
        <v>45637</v>
      </c>
      <c r="C16" s="2">
        <f t="shared" si="0"/>
        <v>4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>
        <v>1</v>
      </c>
      <c r="J16">
        <v>1</v>
      </c>
      <c r="K16">
        <v>1</v>
      </c>
      <c r="L16">
        <v>1</v>
      </c>
      <c r="M16" t="s">
        <v>19</v>
      </c>
      <c r="N16">
        <v>1</v>
      </c>
      <c r="O16">
        <v>1</v>
      </c>
      <c r="P16">
        <v>1</v>
      </c>
      <c r="Q16">
        <v>1</v>
      </c>
      <c r="R16" t="s">
        <v>19</v>
      </c>
      <c r="S16" t="s">
        <v>19</v>
      </c>
      <c r="T16" t="s">
        <v>19</v>
      </c>
      <c r="U16" t="s">
        <v>19</v>
      </c>
      <c r="V16" t="s">
        <v>19</v>
      </c>
      <c r="W16" t="s">
        <v>19</v>
      </c>
    </row>
    <row r="17" spans="2:23" x14ac:dyDescent="0.2">
      <c r="B17" s="1">
        <v>45638</v>
      </c>
      <c r="C17" s="2">
        <f t="shared" si="0"/>
        <v>5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J17">
        <v>1</v>
      </c>
      <c r="M17" t="s">
        <v>19</v>
      </c>
      <c r="O17">
        <v>1</v>
      </c>
      <c r="P17">
        <v>1</v>
      </c>
      <c r="Q17">
        <v>1</v>
      </c>
      <c r="R17" t="s">
        <v>19</v>
      </c>
      <c r="S17" t="s">
        <v>19</v>
      </c>
      <c r="T17" t="s">
        <v>19</v>
      </c>
      <c r="U17" t="s">
        <v>19</v>
      </c>
      <c r="V17" t="s">
        <v>19</v>
      </c>
      <c r="W17" t="s">
        <v>19</v>
      </c>
    </row>
    <row r="18" spans="2:23" x14ac:dyDescent="0.2">
      <c r="B18" s="1">
        <v>45639</v>
      </c>
      <c r="C18" s="2">
        <f t="shared" si="0"/>
        <v>6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J18">
        <v>1</v>
      </c>
      <c r="M18" t="s">
        <v>19</v>
      </c>
      <c r="O18">
        <v>1</v>
      </c>
      <c r="P18">
        <v>1</v>
      </c>
      <c r="Q18">
        <v>1</v>
      </c>
      <c r="R18" t="s">
        <v>19</v>
      </c>
      <c r="S18" t="s">
        <v>19</v>
      </c>
      <c r="T18" t="s">
        <v>19</v>
      </c>
      <c r="U18" t="s">
        <v>19</v>
      </c>
      <c r="V18" t="s">
        <v>19</v>
      </c>
      <c r="W18" t="s">
        <v>19</v>
      </c>
    </row>
    <row r="19" spans="2:23" x14ac:dyDescent="0.2">
      <c r="B19" s="3">
        <v>45640</v>
      </c>
      <c r="C19" s="4">
        <f t="shared" si="0"/>
        <v>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2:23" x14ac:dyDescent="0.2">
      <c r="B20" s="1">
        <v>45641</v>
      </c>
      <c r="C20" s="2">
        <f t="shared" si="0"/>
        <v>1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>
        <v>1</v>
      </c>
      <c r="J20">
        <v>1</v>
      </c>
      <c r="K20">
        <v>1</v>
      </c>
      <c r="L20">
        <v>1</v>
      </c>
      <c r="M20" t="s">
        <v>19</v>
      </c>
      <c r="N20">
        <v>1</v>
      </c>
      <c r="O20">
        <v>1</v>
      </c>
      <c r="P20">
        <v>1</v>
      </c>
      <c r="Q20">
        <v>1</v>
      </c>
      <c r="R20" t="s">
        <v>19</v>
      </c>
      <c r="S20" t="s">
        <v>19</v>
      </c>
      <c r="T20" t="s">
        <v>19</v>
      </c>
      <c r="U20" t="s">
        <v>19</v>
      </c>
      <c r="V20" t="s">
        <v>19</v>
      </c>
      <c r="W20" t="s">
        <v>19</v>
      </c>
    </row>
    <row r="21" spans="2:23" x14ac:dyDescent="0.2">
      <c r="B21" s="1">
        <v>45642</v>
      </c>
      <c r="C21" s="2">
        <f t="shared" si="0"/>
        <v>2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J21">
        <v>1</v>
      </c>
      <c r="M21" t="s">
        <v>19</v>
      </c>
      <c r="O21">
        <v>1</v>
      </c>
      <c r="P21">
        <v>1</v>
      </c>
      <c r="Q21">
        <v>1</v>
      </c>
      <c r="R21" t="s">
        <v>19</v>
      </c>
      <c r="S21" t="s">
        <v>19</v>
      </c>
      <c r="T21" t="s">
        <v>19</v>
      </c>
      <c r="U21" t="s">
        <v>19</v>
      </c>
      <c r="V21" t="s">
        <v>19</v>
      </c>
      <c r="W21" t="s">
        <v>19</v>
      </c>
    </row>
    <row r="22" spans="2:23" x14ac:dyDescent="0.2">
      <c r="B22" s="1">
        <v>45643</v>
      </c>
      <c r="C22" s="2">
        <f t="shared" si="0"/>
        <v>3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J22">
        <v>1</v>
      </c>
      <c r="M22" t="s">
        <v>19</v>
      </c>
      <c r="O22">
        <v>1</v>
      </c>
      <c r="P22">
        <v>1</v>
      </c>
      <c r="Q22">
        <v>1</v>
      </c>
      <c r="R22" t="s">
        <v>19</v>
      </c>
      <c r="S22" t="s">
        <v>19</v>
      </c>
      <c r="T22" t="s">
        <v>19</v>
      </c>
      <c r="U22" t="s">
        <v>19</v>
      </c>
      <c r="V22" t="s">
        <v>19</v>
      </c>
      <c r="W22" t="s">
        <v>19</v>
      </c>
    </row>
    <row r="23" spans="2:23" x14ac:dyDescent="0.2">
      <c r="B23" s="1">
        <v>45644</v>
      </c>
      <c r="C23" s="2">
        <f t="shared" si="0"/>
        <v>4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>
        <v>1</v>
      </c>
      <c r="J23">
        <v>1</v>
      </c>
      <c r="K23">
        <v>1</v>
      </c>
      <c r="L23">
        <v>1</v>
      </c>
      <c r="M23" t="s">
        <v>19</v>
      </c>
      <c r="N23">
        <v>1</v>
      </c>
      <c r="O23">
        <v>1</v>
      </c>
      <c r="P23">
        <v>1</v>
      </c>
      <c r="Q23">
        <v>1</v>
      </c>
      <c r="R23" t="s">
        <v>19</v>
      </c>
      <c r="S23" t="s">
        <v>19</v>
      </c>
      <c r="T23" t="s">
        <v>19</v>
      </c>
      <c r="U23" t="s">
        <v>19</v>
      </c>
      <c r="V23" t="s">
        <v>19</v>
      </c>
      <c r="W23" t="s">
        <v>19</v>
      </c>
    </row>
    <row r="24" spans="2:23" x14ac:dyDescent="0.2">
      <c r="B24" s="1">
        <v>45645</v>
      </c>
      <c r="C24" s="2">
        <f t="shared" si="0"/>
        <v>5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J24">
        <v>1</v>
      </c>
      <c r="M24" t="s">
        <v>19</v>
      </c>
      <c r="O24">
        <v>1</v>
      </c>
      <c r="P24">
        <v>1</v>
      </c>
      <c r="Q24">
        <v>1</v>
      </c>
      <c r="R24" t="s">
        <v>19</v>
      </c>
      <c r="S24" t="s">
        <v>19</v>
      </c>
      <c r="T24" t="s">
        <v>19</v>
      </c>
      <c r="U24" t="s">
        <v>19</v>
      </c>
      <c r="V24" t="s">
        <v>19</v>
      </c>
      <c r="W24" t="s">
        <v>19</v>
      </c>
    </row>
    <row r="25" spans="2:23" x14ac:dyDescent="0.2">
      <c r="B25" s="1">
        <v>45646</v>
      </c>
      <c r="C25" s="2">
        <f t="shared" si="0"/>
        <v>6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J25">
        <v>1</v>
      </c>
      <c r="M25" t="s">
        <v>19</v>
      </c>
      <c r="O25">
        <v>1</v>
      </c>
      <c r="P25">
        <v>1</v>
      </c>
      <c r="Q25">
        <v>1</v>
      </c>
      <c r="R25" t="s">
        <v>19</v>
      </c>
      <c r="S25" t="s">
        <v>19</v>
      </c>
      <c r="T25" t="s">
        <v>19</v>
      </c>
      <c r="U25" t="s">
        <v>19</v>
      </c>
      <c r="V25" t="s">
        <v>19</v>
      </c>
      <c r="W25" t="s">
        <v>19</v>
      </c>
    </row>
    <row r="26" spans="2:23" x14ac:dyDescent="0.2">
      <c r="B26" s="3">
        <v>45647</v>
      </c>
      <c r="C26" s="4">
        <f t="shared" si="0"/>
        <v>7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2:23" x14ac:dyDescent="0.2">
      <c r="B27" s="1">
        <v>45648</v>
      </c>
      <c r="C27" s="2">
        <f t="shared" si="0"/>
        <v>1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>
        <v>1</v>
      </c>
      <c r="J27">
        <v>1</v>
      </c>
      <c r="K27">
        <v>1</v>
      </c>
      <c r="L27">
        <v>1</v>
      </c>
      <c r="M27" t="s">
        <v>19</v>
      </c>
      <c r="N27">
        <v>1</v>
      </c>
      <c r="O27">
        <v>1</v>
      </c>
      <c r="P27">
        <v>1</v>
      </c>
      <c r="Q27">
        <v>1</v>
      </c>
      <c r="R27" t="s">
        <v>19</v>
      </c>
      <c r="S27" t="s">
        <v>19</v>
      </c>
      <c r="T27" t="s">
        <v>19</v>
      </c>
      <c r="U27" t="s">
        <v>19</v>
      </c>
      <c r="V27" t="s">
        <v>19</v>
      </c>
      <c r="W27" t="s">
        <v>19</v>
      </c>
    </row>
    <row r="28" spans="2:23" x14ac:dyDescent="0.2">
      <c r="B28" s="1">
        <v>45649</v>
      </c>
      <c r="C28" s="2">
        <f t="shared" si="0"/>
        <v>2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J28">
        <v>1</v>
      </c>
      <c r="M28" t="s">
        <v>19</v>
      </c>
      <c r="O28">
        <v>1</v>
      </c>
      <c r="P28">
        <v>1</v>
      </c>
      <c r="Q28">
        <v>1</v>
      </c>
      <c r="R28" t="s">
        <v>19</v>
      </c>
      <c r="S28" t="s">
        <v>19</v>
      </c>
      <c r="T28" t="s">
        <v>19</v>
      </c>
      <c r="U28" t="s">
        <v>19</v>
      </c>
      <c r="V28" t="s">
        <v>19</v>
      </c>
      <c r="W28" t="s">
        <v>19</v>
      </c>
    </row>
    <row r="29" spans="2:23" x14ac:dyDescent="0.2">
      <c r="B29" s="1">
        <v>45650</v>
      </c>
      <c r="C29" s="2">
        <f t="shared" si="0"/>
        <v>3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J29">
        <v>1</v>
      </c>
      <c r="M29" t="s">
        <v>19</v>
      </c>
      <c r="O29">
        <v>1</v>
      </c>
      <c r="P29">
        <v>1</v>
      </c>
      <c r="Q29">
        <v>1</v>
      </c>
      <c r="R29" t="s">
        <v>19</v>
      </c>
      <c r="S29" t="s">
        <v>19</v>
      </c>
      <c r="T29" t="s">
        <v>19</v>
      </c>
      <c r="U29" t="s">
        <v>19</v>
      </c>
      <c r="V29" t="s">
        <v>19</v>
      </c>
      <c r="W29" t="s">
        <v>19</v>
      </c>
    </row>
    <row r="30" spans="2:23" x14ac:dyDescent="0.2">
      <c r="B30" s="1">
        <v>45651</v>
      </c>
      <c r="C30" s="2">
        <f t="shared" si="0"/>
        <v>4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>
        <v>1</v>
      </c>
      <c r="J30">
        <v>1</v>
      </c>
      <c r="K30">
        <v>1</v>
      </c>
      <c r="L30">
        <v>1</v>
      </c>
      <c r="M30" t="s">
        <v>19</v>
      </c>
      <c r="N30">
        <v>1</v>
      </c>
      <c r="O30">
        <v>1</v>
      </c>
      <c r="P30">
        <v>1</v>
      </c>
      <c r="Q30">
        <v>1</v>
      </c>
      <c r="R30" t="s">
        <v>19</v>
      </c>
      <c r="S30" t="s">
        <v>19</v>
      </c>
      <c r="T30" t="s">
        <v>19</v>
      </c>
      <c r="U30" t="s">
        <v>19</v>
      </c>
      <c r="V30" t="s">
        <v>19</v>
      </c>
      <c r="W30" t="s">
        <v>19</v>
      </c>
    </row>
    <row r="31" spans="2:23" x14ac:dyDescent="0.2">
      <c r="B31" s="1">
        <v>45652</v>
      </c>
      <c r="C31" s="2">
        <f t="shared" si="0"/>
        <v>5</v>
      </c>
      <c r="D31" t="s">
        <v>19</v>
      </c>
      <c r="E31" t="s">
        <v>19</v>
      </c>
      <c r="F31" t="s">
        <v>19</v>
      </c>
      <c r="G31" t="s">
        <v>19</v>
      </c>
      <c r="H31" t="s">
        <v>19</v>
      </c>
      <c r="J31">
        <v>1</v>
      </c>
      <c r="M31" t="s">
        <v>19</v>
      </c>
      <c r="O31">
        <v>1</v>
      </c>
      <c r="P31">
        <v>1</v>
      </c>
      <c r="Q31">
        <v>1</v>
      </c>
      <c r="R31" t="s">
        <v>19</v>
      </c>
      <c r="S31" t="s">
        <v>19</v>
      </c>
      <c r="T31" t="s">
        <v>19</v>
      </c>
      <c r="U31" t="s">
        <v>19</v>
      </c>
      <c r="V31" t="s">
        <v>19</v>
      </c>
      <c r="W31" t="s">
        <v>19</v>
      </c>
    </row>
    <row r="32" spans="2:23" x14ac:dyDescent="0.2">
      <c r="B32" s="1">
        <v>45653</v>
      </c>
      <c r="C32" s="2">
        <f t="shared" si="0"/>
        <v>6</v>
      </c>
      <c r="D32" t="s">
        <v>19</v>
      </c>
      <c r="E32" t="s">
        <v>19</v>
      </c>
      <c r="F32" t="s">
        <v>19</v>
      </c>
      <c r="G32" t="s">
        <v>19</v>
      </c>
      <c r="H32" t="s">
        <v>19</v>
      </c>
      <c r="J32">
        <v>1</v>
      </c>
      <c r="M32" t="s">
        <v>19</v>
      </c>
      <c r="O32">
        <v>1</v>
      </c>
      <c r="P32">
        <v>1</v>
      </c>
      <c r="Q32">
        <v>1</v>
      </c>
      <c r="R32" t="s">
        <v>19</v>
      </c>
      <c r="S32" t="s">
        <v>19</v>
      </c>
      <c r="T32" t="s">
        <v>19</v>
      </c>
      <c r="U32" t="s">
        <v>19</v>
      </c>
      <c r="V32" t="s">
        <v>19</v>
      </c>
      <c r="W32" t="s">
        <v>19</v>
      </c>
    </row>
    <row r="33" spans="2:23" x14ac:dyDescent="0.2">
      <c r="B33" s="3">
        <v>45654</v>
      </c>
      <c r="C33" s="4">
        <f t="shared" si="0"/>
        <v>7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2:23" x14ac:dyDescent="0.2">
      <c r="B34" s="1">
        <v>45655</v>
      </c>
      <c r="C34" s="2">
        <f t="shared" si="0"/>
        <v>1</v>
      </c>
      <c r="D34" t="s">
        <v>19</v>
      </c>
      <c r="E34" t="s">
        <v>19</v>
      </c>
      <c r="F34" t="s">
        <v>19</v>
      </c>
      <c r="G34" t="s">
        <v>19</v>
      </c>
      <c r="H34" t="s">
        <v>19</v>
      </c>
      <c r="I34">
        <v>1</v>
      </c>
      <c r="J34">
        <v>1</v>
      </c>
      <c r="K34">
        <v>1</v>
      </c>
      <c r="L34">
        <v>1</v>
      </c>
      <c r="M34" t="s">
        <v>19</v>
      </c>
      <c r="N34">
        <v>1</v>
      </c>
      <c r="O34">
        <v>1</v>
      </c>
      <c r="P34">
        <v>1</v>
      </c>
      <c r="Q34">
        <v>1</v>
      </c>
      <c r="R34" t="s">
        <v>19</v>
      </c>
      <c r="S34" t="s">
        <v>19</v>
      </c>
      <c r="T34" t="s">
        <v>19</v>
      </c>
      <c r="U34" t="s">
        <v>19</v>
      </c>
      <c r="V34" t="s">
        <v>19</v>
      </c>
      <c r="W34" t="s">
        <v>19</v>
      </c>
    </row>
    <row r="35" spans="2:23" x14ac:dyDescent="0.2">
      <c r="B35" s="1">
        <v>45656</v>
      </c>
      <c r="C35" s="2">
        <f t="shared" si="0"/>
        <v>2</v>
      </c>
      <c r="D35" t="s">
        <v>19</v>
      </c>
      <c r="E35" t="s">
        <v>19</v>
      </c>
      <c r="F35" t="s">
        <v>19</v>
      </c>
      <c r="G35" t="s">
        <v>19</v>
      </c>
      <c r="H35" t="s">
        <v>19</v>
      </c>
      <c r="J35">
        <v>1</v>
      </c>
      <c r="M35" t="s">
        <v>19</v>
      </c>
      <c r="O35">
        <v>1</v>
      </c>
      <c r="P35">
        <v>1</v>
      </c>
      <c r="Q35">
        <v>1</v>
      </c>
      <c r="R35" t="s">
        <v>19</v>
      </c>
      <c r="S35" t="s">
        <v>19</v>
      </c>
      <c r="T35" t="s">
        <v>19</v>
      </c>
      <c r="U35" t="s">
        <v>19</v>
      </c>
      <c r="V35" t="s">
        <v>19</v>
      </c>
      <c r="W35" t="s">
        <v>19</v>
      </c>
    </row>
    <row r="36" spans="2:23" x14ac:dyDescent="0.2">
      <c r="B36" s="1">
        <v>45657</v>
      </c>
      <c r="C36" s="2">
        <f t="shared" si="0"/>
        <v>3</v>
      </c>
      <c r="D36" t="s">
        <v>19</v>
      </c>
      <c r="E36" t="s">
        <v>19</v>
      </c>
      <c r="F36" t="s">
        <v>19</v>
      </c>
      <c r="G36" t="s">
        <v>19</v>
      </c>
      <c r="H36" t="s">
        <v>19</v>
      </c>
      <c r="J36">
        <v>1</v>
      </c>
      <c r="M36" t="s">
        <v>19</v>
      </c>
      <c r="O36">
        <v>1</v>
      </c>
      <c r="P36">
        <v>1</v>
      </c>
      <c r="Q36">
        <v>1</v>
      </c>
      <c r="R36" t="s">
        <v>19</v>
      </c>
      <c r="S36" t="s">
        <v>19</v>
      </c>
      <c r="T36" t="s">
        <v>19</v>
      </c>
      <c r="U36" t="s">
        <v>19</v>
      </c>
      <c r="V36" t="s">
        <v>19</v>
      </c>
      <c r="W36" t="s">
        <v>19</v>
      </c>
    </row>
    <row r="37" spans="2:23" x14ac:dyDescent="0.2">
      <c r="B37" s="1">
        <v>45658</v>
      </c>
      <c r="C37" s="2">
        <f t="shared" si="0"/>
        <v>4</v>
      </c>
      <c r="D37" t="s">
        <v>19</v>
      </c>
      <c r="E37" t="s">
        <v>19</v>
      </c>
      <c r="F37" t="s">
        <v>19</v>
      </c>
      <c r="G37" t="s">
        <v>19</v>
      </c>
      <c r="H37" t="s">
        <v>19</v>
      </c>
      <c r="I37">
        <v>1</v>
      </c>
      <c r="J37">
        <v>1</v>
      </c>
      <c r="K37">
        <v>1</v>
      </c>
      <c r="L37">
        <v>1</v>
      </c>
      <c r="M37" t="s">
        <v>19</v>
      </c>
      <c r="N37">
        <v>1</v>
      </c>
      <c r="O37">
        <v>1</v>
      </c>
      <c r="P37">
        <v>1</v>
      </c>
      <c r="Q37">
        <v>1</v>
      </c>
      <c r="R37" t="s">
        <v>19</v>
      </c>
      <c r="S37" t="s">
        <v>19</v>
      </c>
      <c r="T37" t="s">
        <v>19</v>
      </c>
      <c r="U37" t="s">
        <v>19</v>
      </c>
      <c r="V37" t="s">
        <v>19</v>
      </c>
      <c r="W37" t="s">
        <v>19</v>
      </c>
    </row>
    <row r="38" spans="2:23" x14ac:dyDescent="0.2">
      <c r="B38" s="1">
        <v>45659</v>
      </c>
      <c r="C38" s="2">
        <f t="shared" si="0"/>
        <v>5</v>
      </c>
      <c r="D38" t="s">
        <v>19</v>
      </c>
      <c r="E38" t="s">
        <v>19</v>
      </c>
      <c r="F38" t="s">
        <v>19</v>
      </c>
      <c r="G38" t="s">
        <v>19</v>
      </c>
      <c r="H38" t="s">
        <v>19</v>
      </c>
      <c r="J38">
        <v>1</v>
      </c>
      <c r="M38" t="s">
        <v>19</v>
      </c>
      <c r="O38">
        <v>1</v>
      </c>
      <c r="P38">
        <v>1</v>
      </c>
      <c r="Q38">
        <v>1</v>
      </c>
      <c r="R38" t="s">
        <v>19</v>
      </c>
      <c r="S38" t="s">
        <v>19</v>
      </c>
      <c r="T38" t="s">
        <v>19</v>
      </c>
      <c r="U38" t="s">
        <v>19</v>
      </c>
      <c r="V38" t="s">
        <v>19</v>
      </c>
      <c r="W38" t="s">
        <v>19</v>
      </c>
    </row>
    <row r="39" spans="2:23" x14ac:dyDescent="0.2">
      <c r="B39" s="1">
        <v>45660</v>
      </c>
      <c r="C39" s="2">
        <f t="shared" si="0"/>
        <v>6</v>
      </c>
      <c r="D39" t="s">
        <v>19</v>
      </c>
      <c r="E39" t="s">
        <v>19</v>
      </c>
      <c r="F39" t="s">
        <v>19</v>
      </c>
      <c r="G39" t="s">
        <v>19</v>
      </c>
      <c r="H39" t="s">
        <v>19</v>
      </c>
      <c r="J39">
        <v>1</v>
      </c>
      <c r="M39" t="s">
        <v>19</v>
      </c>
      <c r="O39">
        <v>1</v>
      </c>
      <c r="P39">
        <v>1</v>
      </c>
      <c r="Q39">
        <v>1</v>
      </c>
      <c r="R39" t="s">
        <v>19</v>
      </c>
      <c r="S39" t="s">
        <v>19</v>
      </c>
      <c r="T39" t="s">
        <v>19</v>
      </c>
      <c r="U39" t="s">
        <v>19</v>
      </c>
      <c r="V39" t="s">
        <v>19</v>
      </c>
      <c r="W39" t="s">
        <v>19</v>
      </c>
    </row>
    <row r="40" spans="2:23" x14ac:dyDescent="0.2">
      <c r="B40" s="3">
        <v>45661</v>
      </c>
      <c r="C40" s="4">
        <f t="shared" si="0"/>
        <v>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2:23" x14ac:dyDescent="0.2">
      <c r="B41" s="1">
        <v>45662</v>
      </c>
      <c r="C41" s="2">
        <f t="shared" si="0"/>
        <v>1</v>
      </c>
      <c r="D41" t="s">
        <v>19</v>
      </c>
      <c r="E41" t="s">
        <v>19</v>
      </c>
      <c r="F41" t="s">
        <v>19</v>
      </c>
      <c r="G41" t="s">
        <v>19</v>
      </c>
      <c r="H41" t="s">
        <v>19</v>
      </c>
      <c r="I41">
        <v>1</v>
      </c>
      <c r="J41">
        <v>1</v>
      </c>
      <c r="K41">
        <v>1</v>
      </c>
      <c r="L41">
        <v>1</v>
      </c>
      <c r="M41" t="s">
        <v>19</v>
      </c>
      <c r="N41">
        <v>1</v>
      </c>
      <c r="O41">
        <v>1</v>
      </c>
      <c r="P41">
        <v>1</v>
      </c>
      <c r="Q41">
        <v>1</v>
      </c>
      <c r="R41" t="s">
        <v>19</v>
      </c>
      <c r="S41" t="s">
        <v>19</v>
      </c>
      <c r="T41" t="s">
        <v>19</v>
      </c>
      <c r="U41" t="s">
        <v>19</v>
      </c>
      <c r="V41" t="s">
        <v>19</v>
      </c>
      <c r="W41" t="s">
        <v>19</v>
      </c>
    </row>
    <row r="42" spans="2:23" x14ac:dyDescent="0.2">
      <c r="B42" s="1">
        <v>45663</v>
      </c>
      <c r="C42" s="2">
        <f t="shared" si="0"/>
        <v>2</v>
      </c>
      <c r="D42" t="s">
        <v>19</v>
      </c>
      <c r="E42" t="s">
        <v>19</v>
      </c>
      <c r="F42" t="s">
        <v>19</v>
      </c>
      <c r="G42" t="s">
        <v>19</v>
      </c>
      <c r="H42" t="s">
        <v>19</v>
      </c>
      <c r="J42">
        <v>1</v>
      </c>
      <c r="M42" t="s">
        <v>19</v>
      </c>
      <c r="O42">
        <v>1</v>
      </c>
      <c r="P42">
        <v>1</v>
      </c>
      <c r="Q42">
        <v>1</v>
      </c>
      <c r="R42" t="s">
        <v>19</v>
      </c>
      <c r="S42" t="s">
        <v>19</v>
      </c>
      <c r="T42" t="s">
        <v>19</v>
      </c>
      <c r="U42" t="s">
        <v>19</v>
      </c>
      <c r="V42" t="s">
        <v>19</v>
      </c>
      <c r="W42" t="s">
        <v>19</v>
      </c>
    </row>
    <row r="43" spans="2:23" x14ac:dyDescent="0.2">
      <c r="B43" s="1">
        <v>45664</v>
      </c>
      <c r="C43" s="2">
        <f t="shared" si="0"/>
        <v>3</v>
      </c>
      <c r="D43" t="s">
        <v>19</v>
      </c>
      <c r="E43" t="s">
        <v>19</v>
      </c>
      <c r="F43" t="s">
        <v>19</v>
      </c>
      <c r="G43" t="s">
        <v>19</v>
      </c>
      <c r="H43" t="s">
        <v>19</v>
      </c>
      <c r="J43">
        <v>1</v>
      </c>
      <c r="M43" t="s">
        <v>19</v>
      </c>
      <c r="O43">
        <v>1</v>
      </c>
      <c r="P43">
        <v>1</v>
      </c>
      <c r="Q43">
        <v>1</v>
      </c>
      <c r="R43" t="s">
        <v>19</v>
      </c>
      <c r="S43" t="s">
        <v>19</v>
      </c>
      <c r="T43" t="s">
        <v>19</v>
      </c>
      <c r="U43" t="s">
        <v>19</v>
      </c>
      <c r="V43" t="s">
        <v>19</v>
      </c>
      <c r="W43" t="s">
        <v>19</v>
      </c>
    </row>
    <row r="44" spans="2:23" x14ac:dyDescent="0.2">
      <c r="B44" s="1">
        <v>45665</v>
      </c>
      <c r="C44" s="2">
        <f t="shared" si="0"/>
        <v>4</v>
      </c>
      <c r="D44" t="s">
        <v>19</v>
      </c>
      <c r="E44" t="s">
        <v>19</v>
      </c>
      <c r="F44" t="s">
        <v>19</v>
      </c>
      <c r="G44" t="s">
        <v>19</v>
      </c>
      <c r="H44" t="s">
        <v>19</v>
      </c>
      <c r="I44">
        <v>1</v>
      </c>
      <c r="J44">
        <v>1</v>
      </c>
      <c r="K44">
        <v>1</v>
      </c>
      <c r="L44">
        <v>1</v>
      </c>
      <c r="M44" t="s">
        <v>19</v>
      </c>
      <c r="N44">
        <v>1</v>
      </c>
      <c r="O44">
        <v>1</v>
      </c>
      <c r="P44">
        <v>1</v>
      </c>
      <c r="Q44">
        <v>1</v>
      </c>
      <c r="R44" t="s">
        <v>19</v>
      </c>
      <c r="S44" t="s">
        <v>19</v>
      </c>
      <c r="T44" t="s">
        <v>19</v>
      </c>
      <c r="U44" t="s">
        <v>19</v>
      </c>
      <c r="V44" t="s">
        <v>19</v>
      </c>
      <c r="W44" t="s">
        <v>19</v>
      </c>
    </row>
    <row r="45" spans="2:23" x14ac:dyDescent="0.2">
      <c r="B45" s="1">
        <v>45666</v>
      </c>
      <c r="C45" s="2">
        <f t="shared" si="0"/>
        <v>5</v>
      </c>
      <c r="D45" t="s">
        <v>19</v>
      </c>
      <c r="E45" t="s">
        <v>19</v>
      </c>
      <c r="F45" t="s">
        <v>19</v>
      </c>
      <c r="G45" t="s">
        <v>19</v>
      </c>
      <c r="H45" t="s">
        <v>19</v>
      </c>
      <c r="J45">
        <v>1</v>
      </c>
      <c r="M45" t="s">
        <v>19</v>
      </c>
      <c r="O45">
        <v>1</v>
      </c>
      <c r="P45">
        <v>1</v>
      </c>
      <c r="Q45">
        <v>1</v>
      </c>
      <c r="R45" t="s">
        <v>19</v>
      </c>
      <c r="S45" t="s">
        <v>19</v>
      </c>
      <c r="T45" t="s">
        <v>19</v>
      </c>
      <c r="U45" t="s">
        <v>19</v>
      </c>
      <c r="V45" t="s">
        <v>19</v>
      </c>
      <c r="W45" t="s">
        <v>19</v>
      </c>
    </row>
    <row r="46" spans="2:23" x14ac:dyDescent="0.2">
      <c r="B46" s="1">
        <v>45667</v>
      </c>
      <c r="C46" s="2">
        <f t="shared" si="0"/>
        <v>6</v>
      </c>
      <c r="D46" t="s">
        <v>19</v>
      </c>
      <c r="E46" t="s">
        <v>19</v>
      </c>
      <c r="F46" t="s">
        <v>19</v>
      </c>
      <c r="G46" t="s">
        <v>19</v>
      </c>
      <c r="H46" t="s">
        <v>19</v>
      </c>
      <c r="J46">
        <v>1</v>
      </c>
      <c r="M46" t="s">
        <v>19</v>
      </c>
      <c r="O46">
        <v>1</v>
      </c>
      <c r="P46">
        <v>1</v>
      </c>
      <c r="Q46">
        <v>1</v>
      </c>
      <c r="R46" t="s">
        <v>19</v>
      </c>
      <c r="S46" t="s">
        <v>19</v>
      </c>
      <c r="T46" t="s">
        <v>19</v>
      </c>
      <c r="U46" t="s">
        <v>19</v>
      </c>
      <c r="V46" t="s">
        <v>19</v>
      </c>
      <c r="W46" t="s">
        <v>19</v>
      </c>
    </row>
    <row r="47" spans="2:23" x14ac:dyDescent="0.2">
      <c r="B47" s="3">
        <v>45668</v>
      </c>
      <c r="C47" s="4">
        <f t="shared" si="0"/>
        <v>7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2:23" x14ac:dyDescent="0.2">
      <c r="B48" s="1">
        <v>45669</v>
      </c>
      <c r="C48" s="2">
        <f t="shared" si="0"/>
        <v>1</v>
      </c>
      <c r="D48" t="s">
        <v>19</v>
      </c>
      <c r="E48" t="s">
        <v>19</v>
      </c>
      <c r="F48" t="s">
        <v>19</v>
      </c>
      <c r="G48" t="s">
        <v>19</v>
      </c>
      <c r="H48" t="s">
        <v>19</v>
      </c>
      <c r="I48">
        <v>1</v>
      </c>
      <c r="J48">
        <v>1</v>
      </c>
      <c r="K48">
        <v>1</v>
      </c>
      <c r="L48">
        <v>1</v>
      </c>
      <c r="M48" t="s">
        <v>19</v>
      </c>
      <c r="N48">
        <v>1</v>
      </c>
      <c r="O48">
        <v>1</v>
      </c>
      <c r="P48">
        <v>1</v>
      </c>
      <c r="Q48">
        <v>1</v>
      </c>
      <c r="R48" t="s">
        <v>19</v>
      </c>
      <c r="S48" t="s">
        <v>19</v>
      </c>
      <c r="T48" t="s">
        <v>19</v>
      </c>
      <c r="U48" t="s">
        <v>19</v>
      </c>
      <c r="V48" t="s">
        <v>19</v>
      </c>
      <c r="W48" t="s">
        <v>19</v>
      </c>
    </row>
    <row r="49" spans="2:23" x14ac:dyDescent="0.2">
      <c r="B49" s="1">
        <v>45670</v>
      </c>
      <c r="C49" s="2">
        <f t="shared" si="0"/>
        <v>2</v>
      </c>
      <c r="D49" t="s">
        <v>19</v>
      </c>
      <c r="E49" t="s">
        <v>19</v>
      </c>
      <c r="F49" t="s">
        <v>19</v>
      </c>
      <c r="G49" t="s">
        <v>19</v>
      </c>
      <c r="H49" t="s">
        <v>19</v>
      </c>
      <c r="J49">
        <v>1</v>
      </c>
      <c r="M49" t="s">
        <v>19</v>
      </c>
      <c r="O49">
        <v>1</v>
      </c>
      <c r="P49">
        <v>1</v>
      </c>
      <c r="Q49">
        <v>1</v>
      </c>
      <c r="R49" t="s">
        <v>19</v>
      </c>
      <c r="S49" t="s">
        <v>19</v>
      </c>
      <c r="T49" t="s">
        <v>19</v>
      </c>
      <c r="U49" t="s">
        <v>19</v>
      </c>
      <c r="V49" t="s">
        <v>19</v>
      </c>
      <c r="W49" t="s">
        <v>19</v>
      </c>
    </row>
    <row r="50" spans="2:23" x14ac:dyDescent="0.2">
      <c r="B50" s="1">
        <v>45671</v>
      </c>
      <c r="C50" s="2">
        <f t="shared" si="0"/>
        <v>3</v>
      </c>
      <c r="D50" t="s">
        <v>19</v>
      </c>
      <c r="E50" t="s">
        <v>19</v>
      </c>
      <c r="F50" t="s">
        <v>19</v>
      </c>
      <c r="G50" t="s">
        <v>19</v>
      </c>
      <c r="H50" t="s">
        <v>19</v>
      </c>
      <c r="J50">
        <v>1</v>
      </c>
      <c r="M50" t="s">
        <v>19</v>
      </c>
      <c r="O50">
        <v>1</v>
      </c>
      <c r="P50">
        <v>1</v>
      </c>
      <c r="Q50">
        <v>1</v>
      </c>
      <c r="R50" t="s">
        <v>19</v>
      </c>
      <c r="S50" t="s">
        <v>19</v>
      </c>
      <c r="T50" t="s">
        <v>19</v>
      </c>
      <c r="U50" t="s">
        <v>19</v>
      </c>
      <c r="V50" t="s">
        <v>19</v>
      </c>
      <c r="W50" t="s">
        <v>19</v>
      </c>
    </row>
    <row r="51" spans="2:23" x14ac:dyDescent="0.2">
      <c r="B51" s="1">
        <v>45672</v>
      </c>
      <c r="C51" s="2">
        <f t="shared" si="0"/>
        <v>4</v>
      </c>
      <c r="D51" t="s">
        <v>19</v>
      </c>
      <c r="E51" t="s">
        <v>19</v>
      </c>
      <c r="F51" t="s">
        <v>19</v>
      </c>
      <c r="G51" t="s">
        <v>19</v>
      </c>
      <c r="H51" t="s">
        <v>19</v>
      </c>
      <c r="I51">
        <v>1</v>
      </c>
      <c r="J51">
        <v>1</v>
      </c>
      <c r="K51">
        <v>1</v>
      </c>
      <c r="L51">
        <v>1</v>
      </c>
      <c r="M51" t="s">
        <v>19</v>
      </c>
      <c r="N51">
        <v>1</v>
      </c>
      <c r="O51">
        <v>1</v>
      </c>
      <c r="P51">
        <v>1</v>
      </c>
      <c r="Q51">
        <v>1</v>
      </c>
      <c r="R51" t="s">
        <v>19</v>
      </c>
      <c r="S51" t="s">
        <v>19</v>
      </c>
      <c r="T51" t="s">
        <v>19</v>
      </c>
      <c r="U51" t="s">
        <v>19</v>
      </c>
      <c r="V51" t="s">
        <v>19</v>
      </c>
      <c r="W51" t="s">
        <v>19</v>
      </c>
    </row>
    <row r="52" spans="2:23" x14ac:dyDescent="0.2">
      <c r="B52" s="1">
        <v>45673</v>
      </c>
      <c r="C52" s="2">
        <f t="shared" si="0"/>
        <v>5</v>
      </c>
      <c r="D52" t="s">
        <v>19</v>
      </c>
      <c r="E52" t="s">
        <v>19</v>
      </c>
      <c r="F52" t="s">
        <v>19</v>
      </c>
      <c r="G52" t="s">
        <v>19</v>
      </c>
      <c r="H52" t="s">
        <v>19</v>
      </c>
      <c r="J52">
        <v>1</v>
      </c>
      <c r="M52" t="s">
        <v>19</v>
      </c>
      <c r="O52">
        <v>1</v>
      </c>
      <c r="P52">
        <v>1</v>
      </c>
      <c r="Q52">
        <v>1</v>
      </c>
      <c r="R52" t="s">
        <v>19</v>
      </c>
      <c r="S52" t="s">
        <v>19</v>
      </c>
      <c r="T52" t="s">
        <v>19</v>
      </c>
      <c r="U52" t="s">
        <v>19</v>
      </c>
      <c r="V52" t="s">
        <v>19</v>
      </c>
      <c r="W52" t="s">
        <v>19</v>
      </c>
    </row>
    <row r="53" spans="2:23" x14ac:dyDescent="0.2">
      <c r="B53" s="1">
        <v>45674</v>
      </c>
      <c r="C53" s="2">
        <f t="shared" si="0"/>
        <v>6</v>
      </c>
      <c r="D53" t="s">
        <v>19</v>
      </c>
      <c r="E53" t="s">
        <v>19</v>
      </c>
      <c r="F53" t="s">
        <v>19</v>
      </c>
      <c r="G53" t="s">
        <v>19</v>
      </c>
      <c r="H53" t="s">
        <v>19</v>
      </c>
      <c r="J53">
        <v>1</v>
      </c>
      <c r="M53" t="s">
        <v>19</v>
      </c>
      <c r="O53">
        <v>1</v>
      </c>
      <c r="P53">
        <v>1</v>
      </c>
      <c r="Q53">
        <v>1</v>
      </c>
      <c r="R53" t="s">
        <v>19</v>
      </c>
      <c r="S53" t="s">
        <v>19</v>
      </c>
      <c r="T53" t="s">
        <v>19</v>
      </c>
      <c r="U53" t="s">
        <v>19</v>
      </c>
      <c r="V53" t="s">
        <v>19</v>
      </c>
      <c r="W53" t="s">
        <v>19</v>
      </c>
    </row>
    <row r="54" spans="2:23" x14ac:dyDescent="0.2">
      <c r="B54" s="3">
        <v>45675</v>
      </c>
      <c r="C54" s="4">
        <f t="shared" si="0"/>
        <v>7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2:23" x14ac:dyDescent="0.2">
      <c r="B55" s="1">
        <v>45676</v>
      </c>
      <c r="C55" s="2">
        <f t="shared" si="0"/>
        <v>1</v>
      </c>
      <c r="D55" t="s">
        <v>19</v>
      </c>
      <c r="E55" t="s">
        <v>19</v>
      </c>
      <c r="F55" t="s">
        <v>19</v>
      </c>
      <c r="G55" t="s">
        <v>19</v>
      </c>
      <c r="H55" t="s">
        <v>19</v>
      </c>
      <c r="I55">
        <v>1</v>
      </c>
      <c r="J55">
        <v>1</v>
      </c>
      <c r="K55">
        <v>1</v>
      </c>
      <c r="L55">
        <v>1</v>
      </c>
      <c r="M55" t="s">
        <v>19</v>
      </c>
      <c r="N55">
        <v>1</v>
      </c>
      <c r="O55">
        <v>1</v>
      </c>
      <c r="P55">
        <v>1</v>
      </c>
      <c r="Q55">
        <v>1</v>
      </c>
      <c r="R55" t="s">
        <v>19</v>
      </c>
      <c r="S55" t="s">
        <v>19</v>
      </c>
      <c r="T55" t="s">
        <v>19</v>
      </c>
      <c r="U55" t="s">
        <v>19</v>
      </c>
      <c r="V55" t="s">
        <v>19</v>
      </c>
      <c r="W55" t="s">
        <v>19</v>
      </c>
    </row>
    <row r="56" spans="2:23" x14ac:dyDescent="0.2">
      <c r="B56" s="1">
        <v>45677</v>
      </c>
      <c r="C56" s="2">
        <f t="shared" si="0"/>
        <v>2</v>
      </c>
      <c r="D56" t="s">
        <v>19</v>
      </c>
      <c r="E56" t="s">
        <v>19</v>
      </c>
      <c r="F56" t="s">
        <v>19</v>
      </c>
      <c r="G56" t="s">
        <v>19</v>
      </c>
      <c r="H56" t="s">
        <v>19</v>
      </c>
      <c r="J56">
        <v>1</v>
      </c>
      <c r="M56" t="s">
        <v>19</v>
      </c>
      <c r="O56">
        <v>1</v>
      </c>
      <c r="P56">
        <v>1</v>
      </c>
      <c r="Q56">
        <v>1</v>
      </c>
      <c r="R56" t="s">
        <v>19</v>
      </c>
      <c r="S56" t="s">
        <v>19</v>
      </c>
      <c r="T56" t="s">
        <v>19</v>
      </c>
      <c r="U56" t="s">
        <v>19</v>
      </c>
      <c r="V56" t="s">
        <v>19</v>
      </c>
      <c r="W56" t="s">
        <v>19</v>
      </c>
    </row>
    <row r="57" spans="2:23" x14ac:dyDescent="0.2">
      <c r="B57" s="1">
        <v>45678</v>
      </c>
      <c r="C57" s="2">
        <f t="shared" si="0"/>
        <v>3</v>
      </c>
      <c r="D57" t="s">
        <v>19</v>
      </c>
      <c r="E57" t="s">
        <v>19</v>
      </c>
      <c r="F57" t="s">
        <v>19</v>
      </c>
      <c r="G57" t="s">
        <v>19</v>
      </c>
      <c r="H57" t="s">
        <v>19</v>
      </c>
      <c r="J57">
        <v>1</v>
      </c>
      <c r="M57" t="s">
        <v>19</v>
      </c>
      <c r="O57">
        <v>1</v>
      </c>
      <c r="P57">
        <v>1</v>
      </c>
      <c r="Q57">
        <v>1</v>
      </c>
      <c r="R57" t="s">
        <v>19</v>
      </c>
      <c r="S57" t="s">
        <v>19</v>
      </c>
      <c r="T57" t="s">
        <v>19</v>
      </c>
      <c r="U57" t="s">
        <v>19</v>
      </c>
      <c r="V57" t="s">
        <v>19</v>
      </c>
      <c r="W57" t="s">
        <v>19</v>
      </c>
    </row>
    <row r="58" spans="2:23" x14ac:dyDescent="0.2">
      <c r="B58" s="1">
        <v>45679</v>
      </c>
      <c r="C58" s="2">
        <f t="shared" si="0"/>
        <v>4</v>
      </c>
      <c r="D58" t="s">
        <v>19</v>
      </c>
      <c r="E58" t="s">
        <v>19</v>
      </c>
      <c r="F58" t="s">
        <v>19</v>
      </c>
      <c r="G58" t="s">
        <v>19</v>
      </c>
      <c r="H58" t="s">
        <v>19</v>
      </c>
      <c r="I58">
        <v>1</v>
      </c>
      <c r="J58">
        <v>1</v>
      </c>
      <c r="K58">
        <v>1</v>
      </c>
      <c r="L58">
        <v>1</v>
      </c>
      <c r="M58" t="s">
        <v>19</v>
      </c>
      <c r="N58">
        <v>1</v>
      </c>
      <c r="O58">
        <v>1</v>
      </c>
      <c r="P58">
        <v>1</v>
      </c>
      <c r="Q58">
        <v>1</v>
      </c>
      <c r="R58" t="s">
        <v>19</v>
      </c>
      <c r="S58" t="s">
        <v>19</v>
      </c>
      <c r="T58" t="s">
        <v>19</v>
      </c>
      <c r="U58" t="s">
        <v>19</v>
      </c>
      <c r="V58" t="s">
        <v>19</v>
      </c>
      <c r="W58" t="s">
        <v>19</v>
      </c>
    </row>
    <row r="59" spans="2:23" x14ac:dyDescent="0.2">
      <c r="B59" s="1">
        <v>45680</v>
      </c>
      <c r="C59" s="2">
        <f t="shared" si="0"/>
        <v>5</v>
      </c>
      <c r="D59" t="s">
        <v>19</v>
      </c>
      <c r="E59" t="s">
        <v>19</v>
      </c>
      <c r="F59" t="s">
        <v>19</v>
      </c>
      <c r="G59" t="s">
        <v>19</v>
      </c>
      <c r="H59" t="s">
        <v>19</v>
      </c>
      <c r="J59">
        <v>1</v>
      </c>
      <c r="M59" t="s">
        <v>19</v>
      </c>
      <c r="O59">
        <v>1</v>
      </c>
      <c r="P59">
        <v>1</v>
      </c>
      <c r="Q59">
        <v>1</v>
      </c>
      <c r="R59" t="s">
        <v>19</v>
      </c>
      <c r="S59" t="s">
        <v>19</v>
      </c>
      <c r="T59" t="s">
        <v>19</v>
      </c>
      <c r="U59" t="s">
        <v>19</v>
      </c>
      <c r="V59" t="s">
        <v>19</v>
      </c>
      <c r="W59" t="s">
        <v>19</v>
      </c>
    </row>
    <row r="60" spans="2:23" x14ac:dyDescent="0.2">
      <c r="B60" s="1">
        <v>45681</v>
      </c>
      <c r="C60" s="2">
        <f t="shared" si="0"/>
        <v>6</v>
      </c>
      <c r="D60" t="s">
        <v>19</v>
      </c>
      <c r="E60" t="s">
        <v>19</v>
      </c>
      <c r="F60" t="s">
        <v>19</v>
      </c>
      <c r="G60" t="s">
        <v>19</v>
      </c>
      <c r="H60" t="s">
        <v>19</v>
      </c>
      <c r="J60">
        <v>1</v>
      </c>
      <c r="M60" t="s">
        <v>19</v>
      </c>
      <c r="O60">
        <v>1</v>
      </c>
      <c r="P60">
        <v>1</v>
      </c>
      <c r="Q60">
        <v>1</v>
      </c>
      <c r="R60" t="s">
        <v>19</v>
      </c>
      <c r="S60" t="s">
        <v>19</v>
      </c>
      <c r="T60" t="s">
        <v>19</v>
      </c>
      <c r="U60" t="s">
        <v>19</v>
      </c>
      <c r="V60" t="s">
        <v>19</v>
      </c>
      <c r="W60" t="s">
        <v>19</v>
      </c>
    </row>
    <row r="61" spans="2:23" x14ac:dyDescent="0.2">
      <c r="B61" s="3">
        <v>45682</v>
      </c>
      <c r="C61" s="4">
        <f t="shared" si="0"/>
        <v>7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2:23" x14ac:dyDescent="0.2">
      <c r="B62" s="1">
        <v>45683</v>
      </c>
      <c r="C62" s="2">
        <f t="shared" si="0"/>
        <v>1</v>
      </c>
      <c r="D62" t="s">
        <v>19</v>
      </c>
      <c r="E62" t="s">
        <v>19</v>
      </c>
      <c r="F62" t="s">
        <v>19</v>
      </c>
      <c r="G62" t="s">
        <v>19</v>
      </c>
      <c r="H62" t="s">
        <v>19</v>
      </c>
      <c r="I62">
        <v>1</v>
      </c>
      <c r="J62">
        <v>1</v>
      </c>
      <c r="K62">
        <v>1</v>
      </c>
      <c r="L62">
        <v>1</v>
      </c>
      <c r="M62" t="s">
        <v>19</v>
      </c>
      <c r="N62">
        <v>1</v>
      </c>
      <c r="O62">
        <v>1</v>
      </c>
      <c r="P62">
        <v>1</v>
      </c>
      <c r="Q62">
        <v>1</v>
      </c>
      <c r="R62" t="s">
        <v>19</v>
      </c>
      <c r="S62" t="s">
        <v>19</v>
      </c>
      <c r="T62" t="s">
        <v>19</v>
      </c>
      <c r="U62" t="s">
        <v>19</v>
      </c>
      <c r="V62" t="s">
        <v>19</v>
      </c>
      <c r="W62" t="s">
        <v>19</v>
      </c>
    </row>
    <row r="63" spans="2:23" x14ac:dyDescent="0.2">
      <c r="B63" s="1">
        <v>45684</v>
      </c>
      <c r="C63" s="2">
        <f t="shared" si="0"/>
        <v>2</v>
      </c>
      <c r="D63" t="s">
        <v>19</v>
      </c>
      <c r="E63" t="s">
        <v>19</v>
      </c>
      <c r="F63" t="s">
        <v>19</v>
      </c>
      <c r="G63" t="s">
        <v>19</v>
      </c>
      <c r="H63" t="s">
        <v>19</v>
      </c>
      <c r="J63">
        <v>1</v>
      </c>
      <c r="M63" t="s">
        <v>19</v>
      </c>
      <c r="O63">
        <v>1</v>
      </c>
      <c r="P63">
        <v>1</v>
      </c>
      <c r="Q63">
        <v>1</v>
      </c>
      <c r="R63" t="s">
        <v>19</v>
      </c>
      <c r="S63" t="s">
        <v>19</v>
      </c>
      <c r="T63" t="s">
        <v>19</v>
      </c>
      <c r="U63" t="s">
        <v>19</v>
      </c>
      <c r="V63" t="s">
        <v>19</v>
      </c>
      <c r="W63" t="s">
        <v>19</v>
      </c>
    </row>
    <row r="64" spans="2:23" x14ac:dyDescent="0.2">
      <c r="B64" s="1">
        <v>45685</v>
      </c>
      <c r="C64" s="2">
        <f t="shared" si="0"/>
        <v>3</v>
      </c>
      <c r="D64" t="s">
        <v>19</v>
      </c>
      <c r="E64" t="s">
        <v>19</v>
      </c>
      <c r="F64" t="s">
        <v>19</v>
      </c>
      <c r="G64" t="s">
        <v>19</v>
      </c>
      <c r="H64" t="s">
        <v>19</v>
      </c>
      <c r="J64">
        <v>1</v>
      </c>
      <c r="M64" t="s">
        <v>19</v>
      </c>
      <c r="O64">
        <v>1</v>
      </c>
      <c r="P64">
        <v>1</v>
      </c>
      <c r="Q64">
        <v>1</v>
      </c>
      <c r="R64" t="s">
        <v>19</v>
      </c>
      <c r="S64" t="s">
        <v>19</v>
      </c>
      <c r="T64" t="s">
        <v>19</v>
      </c>
      <c r="U64" t="s">
        <v>19</v>
      </c>
      <c r="V64" t="s">
        <v>19</v>
      </c>
      <c r="W64" t="s">
        <v>19</v>
      </c>
    </row>
    <row r="65" spans="2:23" x14ac:dyDescent="0.2">
      <c r="B65" s="1">
        <v>45686</v>
      </c>
      <c r="C65" s="2">
        <f t="shared" si="0"/>
        <v>4</v>
      </c>
      <c r="D65" t="s">
        <v>19</v>
      </c>
      <c r="E65" t="s">
        <v>19</v>
      </c>
      <c r="F65" t="s">
        <v>19</v>
      </c>
      <c r="G65" t="s">
        <v>19</v>
      </c>
      <c r="H65" t="s">
        <v>19</v>
      </c>
      <c r="I65">
        <v>1</v>
      </c>
      <c r="J65">
        <v>1</v>
      </c>
      <c r="K65">
        <v>1</v>
      </c>
      <c r="L65">
        <v>1</v>
      </c>
      <c r="M65" t="s">
        <v>19</v>
      </c>
      <c r="N65">
        <v>1</v>
      </c>
      <c r="O65">
        <v>1</v>
      </c>
      <c r="P65">
        <v>1</v>
      </c>
      <c r="Q65">
        <v>1</v>
      </c>
      <c r="R65" t="s">
        <v>19</v>
      </c>
      <c r="S65" t="s">
        <v>19</v>
      </c>
      <c r="T65" t="s">
        <v>19</v>
      </c>
      <c r="U65" t="s">
        <v>19</v>
      </c>
      <c r="V65" t="s">
        <v>19</v>
      </c>
      <c r="W65" t="s">
        <v>19</v>
      </c>
    </row>
    <row r="66" spans="2:23" x14ac:dyDescent="0.2">
      <c r="B66" s="1">
        <v>45687</v>
      </c>
      <c r="C66" s="2">
        <f t="shared" si="0"/>
        <v>5</v>
      </c>
      <c r="D66" t="s">
        <v>19</v>
      </c>
      <c r="E66" t="s">
        <v>19</v>
      </c>
      <c r="F66" t="s">
        <v>19</v>
      </c>
      <c r="G66" t="s">
        <v>19</v>
      </c>
      <c r="H66" t="s">
        <v>19</v>
      </c>
      <c r="J66">
        <v>1</v>
      </c>
      <c r="M66" t="s">
        <v>19</v>
      </c>
      <c r="O66">
        <v>1</v>
      </c>
      <c r="P66">
        <v>1</v>
      </c>
      <c r="Q66">
        <v>1</v>
      </c>
      <c r="R66" t="s">
        <v>19</v>
      </c>
      <c r="S66" t="s">
        <v>19</v>
      </c>
      <c r="T66" t="s">
        <v>19</v>
      </c>
      <c r="U66" t="s">
        <v>19</v>
      </c>
      <c r="V66" t="s">
        <v>19</v>
      </c>
      <c r="W66" t="s">
        <v>19</v>
      </c>
    </row>
    <row r="67" spans="2:23" x14ac:dyDescent="0.2">
      <c r="B67" s="1">
        <v>45688</v>
      </c>
      <c r="C67" s="2">
        <f t="shared" si="0"/>
        <v>6</v>
      </c>
      <c r="D67" t="s">
        <v>19</v>
      </c>
      <c r="E67" t="s">
        <v>19</v>
      </c>
      <c r="F67" t="s">
        <v>19</v>
      </c>
      <c r="G67" t="s">
        <v>19</v>
      </c>
      <c r="H67" t="s">
        <v>19</v>
      </c>
      <c r="J67">
        <v>1</v>
      </c>
      <c r="M67" t="s">
        <v>19</v>
      </c>
      <c r="O67">
        <v>1</v>
      </c>
      <c r="P67">
        <v>1</v>
      </c>
      <c r="Q67">
        <v>1</v>
      </c>
      <c r="R67" t="s">
        <v>19</v>
      </c>
      <c r="S67" t="s">
        <v>19</v>
      </c>
      <c r="T67" t="s">
        <v>19</v>
      </c>
      <c r="U67" t="s">
        <v>19</v>
      </c>
      <c r="V67" t="s">
        <v>19</v>
      </c>
      <c r="W67" t="s">
        <v>19</v>
      </c>
    </row>
    <row r="68" spans="2:23" x14ac:dyDescent="0.2">
      <c r="B68" s="3">
        <v>45689</v>
      </c>
      <c r="C68" s="4">
        <f t="shared" si="0"/>
        <v>7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2:23" x14ac:dyDescent="0.2">
      <c r="B69" s="1">
        <v>45690</v>
      </c>
      <c r="C69" s="2">
        <f t="shared" si="0"/>
        <v>1</v>
      </c>
      <c r="D69" t="s">
        <v>19</v>
      </c>
      <c r="E69" t="s">
        <v>19</v>
      </c>
      <c r="F69" t="s">
        <v>19</v>
      </c>
      <c r="G69" t="s">
        <v>19</v>
      </c>
      <c r="H69" t="s">
        <v>19</v>
      </c>
      <c r="I69">
        <v>1</v>
      </c>
      <c r="J69">
        <v>1</v>
      </c>
      <c r="K69">
        <v>1</v>
      </c>
      <c r="L69">
        <v>1</v>
      </c>
      <c r="M69" t="s">
        <v>19</v>
      </c>
      <c r="N69">
        <v>1</v>
      </c>
      <c r="O69">
        <v>1</v>
      </c>
      <c r="P69">
        <v>1</v>
      </c>
      <c r="Q69">
        <v>1</v>
      </c>
      <c r="R69" t="s">
        <v>19</v>
      </c>
      <c r="S69" t="s">
        <v>19</v>
      </c>
      <c r="T69" t="s">
        <v>19</v>
      </c>
      <c r="U69" t="s">
        <v>19</v>
      </c>
      <c r="V69" t="s">
        <v>19</v>
      </c>
      <c r="W69" t="s">
        <v>19</v>
      </c>
    </row>
    <row r="70" spans="2:23" x14ac:dyDescent="0.2">
      <c r="B70" s="1">
        <v>45691</v>
      </c>
      <c r="C70" s="2">
        <f t="shared" si="0"/>
        <v>2</v>
      </c>
      <c r="D70" t="s">
        <v>19</v>
      </c>
      <c r="E70" t="s">
        <v>19</v>
      </c>
      <c r="F70" t="s">
        <v>19</v>
      </c>
      <c r="G70" t="s">
        <v>19</v>
      </c>
      <c r="H70" t="s">
        <v>19</v>
      </c>
      <c r="J70">
        <v>1</v>
      </c>
      <c r="M70" t="s">
        <v>19</v>
      </c>
      <c r="O70">
        <v>1</v>
      </c>
      <c r="P70">
        <v>1</v>
      </c>
      <c r="Q70">
        <v>1</v>
      </c>
      <c r="R70" t="s">
        <v>19</v>
      </c>
      <c r="S70" t="s">
        <v>19</v>
      </c>
      <c r="T70" t="s">
        <v>19</v>
      </c>
      <c r="U70" t="s">
        <v>19</v>
      </c>
      <c r="V70" t="s">
        <v>19</v>
      </c>
      <c r="W70" t="s">
        <v>19</v>
      </c>
    </row>
    <row r="71" spans="2:23" x14ac:dyDescent="0.2">
      <c r="B71" s="1">
        <v>45692</v>
      </c>
      <c r="C71" s="2">
        <f t="shared" ref="C71:C95" si="1">WEEKDAY(B71)</f>
        <v>3</v>
      </c>
      <c r="D71" t="s">
        <v>19</v>
      </c>
      <c r="E71" t="s">
        <v>19</v>
      </c>
      <c r="F71" t="s">
        <v>19</v>
      </c>
      <c r="G71" t="s">
        <v>19</v>
      </c>
      <c r="H71" t="s">
        <v>19</v>
      </c>
      <c r="J71">
        <v>1</v>
      </c>
      <c r="M71" t="s">
        <v>19</v>
      </c>
      <c r="O71">
        <v>1</v>
      </c>
      <c r="P71">
        <v>1</v>
      </c>
      <c r="Q71">
        <v>1</v>
      </c>
      <c r="R71" t="s">
        <v>19</v>
      </c>
      <c r="S71" t="s">
        <v>19</v>
      </c>
      <c r="T71" t="s">
        <v>19</v>
      </c>
      <c r="U71" t="s">
        <v>19</v>
      </c>
      <c r="V71" t="s">
        <v>19</v>
      </c>
      <c r="W71" t="s">
        <v>19</v>
      </c>
    </row>
    <row r="72" spans="2:23" x14ac:dyDescent="0.2">
      <c r="B72" s="1">
        <v>45693</v>
      </c>
      <c r="C72" s="2">
        <f t="shared" si="1"/>
        <v>4</v>
      </c>
      <c r="D72" t="s">
        <v>19</v>
      </c>
      <c r="E72" t="s">
        <v>19</v>
      </c>
      <c r="F72" t="s">
        <v>19</v>
      </c>
      <c r="G72" t="s">
        <v>19</v>
      </c>
      <c r="H72" t="s">
        <v>19</v>
      </c>
      <c r="I72">
        <v>1</v>
      </c>
      <c r="J72">
        <v>1</v>
      </c>
      <c r="K72">
        <v>1</v>
      </c>
      <c r="L72">
        <v>1</v>
      </c>
      <c r="M72" t="s">
        <v>19</v>
      </c>
      <c r="N72">
        <v>1</v>
      </c>
      <c r="O72">
        <v>1</v>
      </c>
      <c r="P72">
        <v>1</v>
      </c>
      <c r="Q72">
        <v>1</v>
      </c>
      <c r="R72" t="s">
        <v>19</v>
      </c>
      <c r="S72" t="s">
        <v>19</v>
      </c>
      <c r="T72" t="s">
        <v>19</v>
      </c>
      <c r="U72" t="s">
        <v>19</v>
      </c>
      <c r="V72" t="s">
        <v>19</v>
      </c>
      <c r="W72" t="s">
        <v>19</v>
      </c>
    </row>
    <row r="73" spans="2:23" x14ac:dyDescent="0.2">
      <c r="B73" s="1">
        <v>45694</v>
      </c>
      <c r="C73" s="2">
        <f t="shared" si="1"/>
        <v>5</v>
      </c>
      <c r="D73" t="s">
        <v>19</v>
      </c>
      <c r="E73" t="s">
        <v>19</v>
      </c>
      <c r="F73" t="s">
        <v>19</v>
      </c>
      <c r="G73" t="s">
        <v>19</v>
      </c>
      <c r="H73" t="s">
        <v>19</v>
      </c>
      <c r="J73">
        <v>1</v>
      </c>
      <c r="M73" t="s">
        <v>19</v>
      </c>
      <c r="O73">
        <v>1</v>
      </c>
      <c r="P73">
        <v>1</v>
      </c>
      <c r="Q73">
        <v>1</v>
      </c>
      <c r="R73" t="s">
        <v>19</v>
      </c>
      <c r="S73" t="s">
        <v>19</v>
      </c>
      <c r="T73" t="s">
        <v>19</v>
      </c>
      <c r="U73" t="s">
        <v>19</v>
      </c>
      <c r="V73" t="s">
        <v>19</v>
      </c>
      <c r="W73" t="s">
        <v>19</v>
      </c>
    </row>
    <row r="74" spans="2:23" x14ac:dyDescent="0.2">
      <c r="B74" s="1">
        <v>45695</v>
      </c>
      <c r="C74" s="2">
        <f t="shared" si="1"/>
        <v>6</v>
      </c>
      <c r="D74" t="s">
        <v>19</v>
      </c>
      <c r="E74" t="s">
        <v>19</v>
      </c>
      <c r="F74" t="s">
        <v>19</v>
      </c>
      <c r="G74" t="s">
        <v>19</v>
      </c>
      <c r="H74" t="s">
        <v>19</v>
      </c>
      <c r="J74">
        <v>1</v>
      </c>
      <c r="M74" t="s">
        <v>19</v>
      </c>
      <c r="O74">
        <v>1</v>
      </c>
      <c r="P74">
        <v>1</v>
      </c>
      <c r="Q74">
        <v>1</v>
      </c>
      <c r="R74" t="s">
        <v>19</v>
      </c>
      <c r="S74" t="s">
        <v>19</v>
      </c>
      <c r="T74" t="s">
        <v>19</v>
      </c>
      <c r="U74" t="s">
        <v>19</v>
      </c>
      <c r="V74" t="s">
        <v>19</v>
      </c>
      <c r="W74" t="s">
        <v>19</v>
      </c>
    </row>
    <row r="75" spans="2:23" x14ac:dyDescent="0.2">
      <c r="B75" s="3">
        <v>45696</v>
      </c>
      <c r="C75" s="4">
        <f t="shared" si="1"/>
        <v>7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2:23" x14ac:dyDescent="0.2">
      <c r="B76" s="1">
        <v>45697</v>
      </c>
      <c r="C76" s="2">
        <f t="shared" si="1"/>
        <v>1</v>
      </c>
      <c r="D76" t="s">
        <v>19</v>
      </c>
      <c r="E76" t="s">
        <v>19</v>
      </c>
      <c r="F76" t="s">
        <v>19</v>
      </c>
      <c r="G76" t="s">
        <v>19</v>
      </c>
      <c r="H76" t="s">
        <v>19</v>
      </c>
      <c r="I76">
        <v>1</v>
      </c>
      <c r="J76">
        <v>1</v>
      </c>
      <c r="K76">
        <v>1</v>
      </c>
      <c r="L76">
        <v>1</v>
      </c>
      <c r="M76" t="s">
        <v>19</v>
      </c>
      <c r="N76">
        <v>1</v>
      </c>
      <c r="O76">
        <v>1</v>
      </c>
      <c r="P76">
        <v>1</v>
      </c>
      <c r="Q76">
        <v>1</v>
      </c>
      <c r="R76" t="s">
        <v>19</v>
      </c>
      <c r="S76" t="s">
        <v>19</v>
      </c>
      <c r="T76" t="s">
        <v>19</v>
      </c>
      <c r="U76" t="s">
        <v>19</v>
      </c>
      <c r="V76" t="s">
        <v>19</v>
      </c>
      <c r="W76" t="s">
        <v>19</v>
      </c>
    </row>
    <row r="77" spans="2:23" x14ac:dyDescent="0.2">
      <c r="B77" s="1">
        <v>45698</v>
      </c>
      <c r="C77" s="2">
        <f t="shared" si="1"/>
        <v>2</v>
      </c>
      <c r="D77" t="s">
        <v>19</v>
      </c>
      <c r="E77" t="s">
        <v>19</v>
      </c>
      <c r="F77" t="s">
        <v>19</v>
      </c>
      <c r="G77" t="s">
        <v>19</v>
      </c>
      <c r="H77" t="s">
        <v>19</v>
      </c>
      <c r="J77">
        <v>1</v>
      </c>
      <c r="M77" t="s">
        <v>19</v>
      </c>
      <c r="O77">
        <v>1</v>
      </c>
      <c r="P77">
        <v>1</v>
      </c>
      <c r="Q77">
        <v>1</v>
      </c>
      <c r="R77" t="s">
        <v>19</v>
      </c>
      <c r="S77" t="s">
        <v>19</v>
      </c>
      <c r="T77" t="s">
        <v>19</v>
      </c>
      <c r="U77" t="s">
        <v>19</v>
      </c>
      <c r="V77" t="s">
        <v>19</v>
      </c>
      <c r="W77" t="s">
        <v>19</v>
      </c>
    </row>
    <row r="78" spans="2:23" x14ac:dyDescent="0.2">
      <c r="B78" s="1">
        <v>45699</v>
      </c>
      <c r="C78" s="2">
        <f t="shared" si="1"/>
        <v>3</v>
      </c>
      <c r="D78" t="s">
        <v>19</v>
      </c>
      <c r="E78" t="s">
        <v>19</v>
      </c>
      <c r="F78" t="s">
        <v>19</v>
      </c>
      <c r="G78" t="s">
        <v>19</v>
      </c>
      <c r="H78" t="s">
        <v>19</v>
      </c>
      <c r="J78">
        <v>1</v>
      </c>
      <c r="M78" t="s">
        <v>19</v>
      </c>
      <c r="O78">
        <v>1</v>
      </c>
      <c r="P78">
        <v>1</v>
      </c>
      <c r="Q78">
        <v>1</v>
      </c>
      <c r="R78" t="s">
        <v>19</v>
      </c>
      <c r="S78" t="s">
        <v>19</v>
      </c>
      <c r="T78" t="s">
        <v>19</v>
      </c>
      <c r="U78" t="s">
        <v>19</v>
      </c>
      <c r="V78" t="s">
        <v>19</v>
      </c>
      <c r="W78" t="s">
        <v>19</v>
      </c>
    </row>
    <row r="79" spans="2:23" x14ac:dyDescent="0.2">
      <c r="B79" s="1">
        <v>45700</v>
      </c>
      <c r="C79" s="2">
        <f t="shared" si="1"/>
        <v>4</v>
      </c>
      <c r="D79" t="s">
        <v>19</v>
      </c>
      <c r="E79" t="s">
        <v>19</v>
      </c>
      <c r="F79" t="s">
        <v>19</v>
      </c>
      <c r="G79" t="s">
        <v>19</v>
      </c>
      <c r="H79" t="s">
        <v>19</v>
      </c>
      <c r="I79">
        <v>1</v>
      </c>
      <c r="J79">
        <v>1</v>
      </c>
      <c r="K79">
        <v>1</v>
      </c>
      <c r="L79">
        <v>1</v>
      </c>
      <c r="M79" t="s">
        <v>19</v>
      </c>
      <c r="N79">
        <v>1</v>
      </c>
      <c r="O79">
        <v>1</v>
      </c>
      <c r="P79">
        <v>1</v>
      </c>
      <c r="Q79">
        <v>1</v>
      </c>
      <c r="R79" t="s">
        <v>19</v>
      </c>
      <c r="S79" t="s">
        <v>19</v>
      </c>
      <c r="T79" t="s">
        <v>19</v>
      </c>
      <c r="U79" t="s">
        <v>19</v>
      </c>
      <c r="V79" t="s">
        <v>19</v>
      </c>
      <c r="W79" t="s">
        <v>19</v>
      </c>
    </row>
    <row r="80" spans="2:23" x14ac:dyDescent="0.2">
      <c r="B80" s="1">
        <v>45701</v>
      </c>
      <c r="C80" s="2">
        <f t="shared" si="1"/>
        <v>5</v>
      </c>
      <c r="D80" t="s">
        <v>19</v>
      </c>
      <c r="E80" t="s">
        <v>19</v>
      </c>
      <c r="F80" t="s">
        <v>19</v>
      </c>
      <c r="G80" t="s">
        <v>19</v>
      </c>
      <c r="H80" t="s">
        <v>19</v>
      </c>
      <c r="J80">
        <v>1</v>
      </c>
      <c r="M80" t="s">
        <v>19</v>
      </c>
      <c r="O80">
        <v>1</v>
      </c>
      <c r="P80">
        <v>1</v>
      </c>
      <c r="Q80">
        <v>1</v>
      </c>
      <c r="R80" t="s">
        <v>19</v>
      </c>
      <c r="S80" t="s">
        <v>19</v>
      </c>
      <c r="T80" t="s">
        <v>19</v>
      </c>
      <c r="U80" t="s">
        <v>19</v>
      </c>
      <c r="V80" t="s">
        <v>19</v>
      </c>
      <c r="W80" t="s">
        <v>19</v>
      </c>
    </row>
    <row r="81" spans="2:23" x14ac:dyDescent="0.2">
      <c r="B81" s="1">
        <v>45702</v>
      </c>
      <c r="C81" s="2">
        <f t="shared" si="1"/>
        <v>6</v>
      </c>
      <c r="D81" t="s">
        <v>19</v>
      </c>
      <c r="E81" t="s">
        <v>19</v>
      </c>
      <c r="F81" t="s">
        <v>19</v>
      </c>
      <c r="G81" t="s">
        <v>19</v>
      </c>
      <c r="H81" t="s">
        <v>19</v>
      </c>
      <c r="J81">
        <v>1</v>
      </c>
      <c r="M81" t="s">
        <v>19</v>
      </c>
      <c r="O81">
        <v>1</v>
      </c>
      <c r="P81">
        <v>1</v>
      </c>
      <c r="Q81">
        <v>1</v>
      </c>
      <c r="R81" t="s">
        <v>19</v>
      </c>
      <c r="S81" t="s">
        <v>19</v>
      </c>
      <c r="T81" t="s">
        <v>19</v>
      </c>
      <c r="U81" t="s">
        <v>19</v>
      </c>
      <c r="V81" t="s">
        <v>19</v>
      </c>
      <c r="W81" t="s">
        <v>19</v>
      </c>
    </row>
    <row r="82" spans="2:23" x14ac:dyDescent="0.2">
      <c r="B82" s="3">
        <v>45703</v>
      </c>
      <c r="C82" s="4">
        <f t="shared" si="1"/>
        <v>7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2:23" x14ac:dyDescent="0.2">
      <c r="B83" s="1">
        <v>45704</v>
      </c>
      <c r="C83" s="2">
        <f t="shared" si="1"/>
        <v>1</v>
      </c>
      <c r="D83" t="s">
        <v>19</v>
      </c>
      <c r="E83" t="s">
        <v>19</v>
      </c>
      <c r="F83" t="s">
        <v>19</v>
      </c>
      <c r="G83" t="s">
        <v>19</v>
      </c>
      <c r="H83" t="s">
        <v>19</v>
      </c>
      <c r="I83">
        <v>1</v>
      </c>
      <c r="J83">
        <v>1</v>
      </c>
      <c r="K83">
        <v>1</v>
      </c>
      <c r="L83">
        <v>1</v>
      </c>
      <c r="M83" t="s">
        <v>19</v>
      </c>
      <c r="N83">
        <v>1</v>
      </c>
      <c r="O83">
        <v>1</v>
      </c>
      <c r="P83">
        <v>1</v>
      </c>
      <c r="Q83">
        <v>1</v>
      </c>
      <c r="R83" t="s">
        <v>19</v>
      </c>
      <c r="S83" t="s">
        <v>19</v>
      </c>
      <c r="T83" t="s">
        <v>19</v>
      </c>
      <c r="U83" t="s">
        <v>19</v>
      </c>
      <c r="V83" t="s">
        <v>19</v>
      </c>
      <c r="W83" t="s">
        <v>19</v>
      </c>
    </row>
    <row r="84" spans="2:23" x14ac:dyDescent="0.2">
      <c r="B84" s="1">
        <v>45705</v>
      </c>
      <c r="C84" s="2">
        <f t="shared" si="1"/>
        <v>2</v>
      </c>
      <c r="D84" t="s">
        <v>19</v>
      </c>
      <c r="E84" t="s">
        <v>19</v>
      </c>
      <c r="F84" t="s">
        <v>19</v>
      </c>
      <c r="G84" t="s">
        <v>19</v>
      </c>
      <c r="H84" t="s">
        <v>19</v>
      </c>
      <c r="J84">
        <v>1</v>
      </c>
      <c r="M84" t="s">
        <v>19</v>
      </c>
      <c r="O84">
        <v>1</v>
      </c>
      <c r="P84">
        <v>1</v>
      </c>
      <c r="Q84">
        <v>1</v>
      </c>
      <c r="R84" t="s">
        <v>19</v>
      </c>
      <c r="S84" t="s">
        <v>19</v>
      </c>
      <c r="T84" t="s">
        <v>19</v>
      </c>
      <c r="U84" t="s">
        <v>19</v>
      </c>
      <c r="V84" t="s">
        <v>19</v>
      </c>
      <c r="W84" t="s">
        <v>19</v>
      </c>
    </row>
    <row r="85" spans="2:23" x14ac:dyDescent="0.2">
      <c r="B85" s="1">
        <v>45706</v>
      </c>
      <c r="C85" s="2">
        <f t="shared" si="1"/>
        <v>3</v>
      </c>
      <c r="D85" t="s">
        <v>19</v>
      </c>
      <c r="E85" t="s">
        <v>19</v>
      </c>
      <c r="F85" t="s">
        <v>19</v>
      </c>
      <c r="G85" t="s">
        <v>19</v>
      </c>
      <c r="H85" t="s">
        <v>19</v>
      </c>
      <c r="J85">
        <v>1</v>
      </c>
      <c r="M85" t="s">
        <v>19</v>
      </c>
      <c r="O85">
        <v>1</v>
      </c>
      <c r="P85">
        <v>1</v>
      </c>
      <c r="Q85">
        <v>1</v>
      </c>
      <c r="R85" t="s">
        <v>19</v>
      </c>
      <c r="S85" t="s">
        <v>19</v>
      </c>
      <c r="T85" t="s">
        <v>19</v>
      </c>
      <c r="U85" t="s">
        <v>19</v>
      </c>
      <c r="V85" t="s">
        <v>19</v>
      </c>
      <c r="W85" t="s">
        <v>19</v>
      </c>
    </row>
    <row r="86" spans="2:23" x14ac:dyDescent="0.2">
      <c r="B86" s="1">
        <v>45707</v>
      </c>
      <c r="C86" s="2">
        <f t="shared" si="1"/>
        <v>4</v>
      </c>
      <c r="D86" t="s">
        <v>19</v>
      </c>
      <c r="E86" t="s">
        <v>19</v>
      </c>
      <c r="F86" t="s">
        <v>19</v>
      </c>
      <c r="G86" t="s">
        <v>19</v>
      </c>
      <c r="H86" t="s">
        <v>19</v>
      </c>
      <c r="I86">
        <v>1</v>
      </c>
      <c r="J86">
        <v>1</v>
      </c>
      <c r="K86">
        <v>1</v>
      </c>
      <c r="L86">
        <v>1</v>
      </c>
      <c r="M86" t="s">
        <v>19</v>
      </c>
      <c r="N86">
        <v>1</v>
      </c>
      <c r="O86">
        <v>1</v>
      </c>
      <c r="P86">
        <v>1</v>
      </c>
      <c r="Q86">
        <v>1</v>
      </c>
      <c r="R86" t="s">
        <v>19</v>
      </c>
      <c r="S86" t="s">
        <v>19</v>
      </c>
      <c r="T86" t="s">
        <v>19</v>
      </c>
      <c r="U86" t="s">
        <v>19</v>
      </c>
      <c r="V86" t="s">
        <v>19</v>
      </c>
      <c r="W86" t="s">
        <v>19</v>
      </c>
    </row>
    <row r="87" spans="2:23" x14ac:dyDescent="0.2">
      <c r="B87" s="1">
        <v>45708</v>
      </c>
      <c r="C87" s="2">
        <f t="shared" si="1"/>
        <v>5</v>
      </c>
      <c r="D87" t="s">
        <v>19</v>
      </c>
      <c r="E87" t="s">
        <v>19</v>
      </c>
      <c r="F87" t="s">
        <v>19</v>
      </c>
      <c r="G87" t="s">
        <v>19</v>
      </c>
      <c r="H87" t="s">
        <v>19</v>
      </c>
      <c r="J87">
        <v>1</v>
      </c>
      <c r="M87" t="s">
        <v>19</v>
      </c>
      <c r="O87">
        <v>1</v>
      </c>
      <c r="P87">
        <v>1</v>
      </c>
      <c r="Q87">
        <v>1</v>
      </c>
      <c r="R87" t="s">
        <v>19</v>
      </c>
      <c r="S87" t="s">
        <v>19</v>
      </c>
      <c r="T87" t="s">
        <v>19</v>
      </c>
      <c r="U87" t="s">
        <v>19</v>
      </c>
      <c r="V87" t="s">
        <v>19</v>
      </c>
      <c r="W87" t="s">
        <v>19</v>
      </c>
    </row>
    <row r="88" spans="2:23" x14ac:dyDescent="0.2">
      <c r="B88" s="1">
        <v>45709</v>
      </c>
      <c r="C88" s="2">
        <f t="shared" si="1"/>
        <v>6</v>
      </c>
      <c r="D88" t="s">
        <v>19</v>
      </c>
      <c r="E88" t="s">
        <v>19</v>
      </c>
      <c r="F88" t="s">
        <v>19</v>
      </c>
      <c r="G88" t="s">
        <v>19</v>
      </c>
      <c r="H88" t="s">
        <v>19</v>
      </c>
      <c r="J88">
        <v>1</v>
      </c>
      <c r="M88" t="s">
        <v>19</v>
      </c>
      <c r="O88">
        <v>1</v>
      </c>
      <c r="P88">
        <v>1</v>
      </c>
      <c r="Q88">
        <v>1</v>
      </c>
      <c r="R88" t="s">
        <v>19</v>
      </c>
      <c r="S88" t="s">
        <v>19</v>
      </c>
      <c r="T88" t="s">
        <v>19</v>
      </c>
      <c r="U88" t="s">
        <v>19</v>
      </c>
      <c r="V88" t="s">
        <v>19</v>
      </c>
      <c r="W88" t="s">
        <v>19</v>
      </c>
    </row>
    <row r="89" spans="2:23" x14ac:dyDescent="0.2">
      <c r="B89" s="3">
        <v>45710</v>
      </c>
      <c r="C89" s="4">
        <f t="shared" si="1"/>
        <v>7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2:23" x14ac:dyDescent="0.2">
      <c r="B90" s="1">
        <v>45711</v>
      </c>
      <c r="C90" s="2">
        <f t="shared" si="1"/>
        <v>1</v>
      </c>
      <c r="D90" t="s">
        <v>19</v>
      </c>
      <c r="E90" t="s">
        <v>19</v>
      </c>
      <c r="F90" t="s">
        <v>19</v>
      </c>
      <c r="G90" t="s">
        <v>19</v>
      </c>
      <c r="H90" t="s">
        <v>19</v>
      </c>
      <c r="I90">
        <v>1</v>
      </c>
      <c r="J90">
        <v>1</v>
      </c>
      <c r="K90">
        <v>1</v>
      </c>
      <c r="L90">
        <v>1</v>
      </c>
      <c r="M90" t="s">
        <v>19</v>
      </c>
      <c r="N90">
        <v>1</v>
      </c>
      <c r="O90">
        <v>1</v>
      </c>
      <c r="P90">
        <v>1</v>
      </c>
      <c r="Q90">
        <v>1</v>
      </c>
      <c r="R90" t="s">
        <v>19</v>
      </c>
      <c r="S90" t="s">
        <v>19</v>
      </c>
      <c r="T90" t="s">
        <v>19</v>
      </c>
      <c r="U90" t="s">
        <v>19</v>
      </c>
      <c r="V90" t="s">
        <v>19</v>
      </c>
      <c r="W90" t="s">
        <v>19</v>
      </c>
    </row>
    <row r="91" spans="2:23" x14ac:dyDescent="0.2">
      <c r="B91" s="1">
        <v>45712</v>
      </c>
      <c r="C91" s="2">
        <f t="shared" si="1"/>
        <v>2</v>
      </c>
      <c r="D91" t="s">
        <v>19</v>
      </c>
      <c r="E91" t="s">
        <v>19</v>
      </c>
      <c r="F91" t="s">
        <v>19</v>
      </c>
      <c r="G91" t="s">
        <v>19</v>
      </c>
      <c r="H91" t="s">
        <v>19</v>
      </c>
      <c r="J91">
        <v>1</v>
      </c>
      <c r="M91" t="s">
        <v>19</v>
      </c>
      <c r="O91">
        <v>1</v>
      </c>
      <c r="P91">
        <v>1</v>
      </c>
      <c r="Q91">
        <v>1</v>
      </c>
      <c r="R91" t="s">
        <v>19</v>
      </c>
      <c r="S91" t="s">
        <v>19</v>
      </c>
      <c r="T91" t="s">
        <v>19</v>
      </c>
      <c r="U91" t="s">
        <v>19</v>
      </c>
      <c r="V91" t="s">
        <v>19</v>
      </c>
      <c r="W91" t="s">
        <v>19</v>
      </c>
    </row>
    <row r="92" spans="2:23" x14ac:dyDescent="0.2">
      <c r="B92" s="1">
        <v>45713</v>
      </c>
      <c r="C92" s="2">
        <f t="shared" si="1"/>
        <v>3</v>
      </c>
      <c r="D92" t="s">
        <v>19</v>
      </c>
      <c r="E92" t="s">
        <v>19</v>
      </c>
      <c r="F92" t="s">
        <v>19</v>
      </c>
      <c r="G92" t="s">
        <v>19</v>
      </c>
      <c r="H92" t="s">
        <v>19</v>
      </c>
      <c r="J92">
        <v>1</v>
      </c>
      <c r="M92" t="s">
        <v>19</v>
      </c>
      <c r="O92">
        <v>1</v>
      </c>
      <c r="P92">
        <v>1</v>
      </c>
      <c r="Q92">
        <v>1</v>
      </c>
      <c r="R92" t="s">
        <v>19</v>
      </c>
      <c r="S92" t="s">
        <v>19</v>
      </c>
      <c r="T92" t="s">
        <v>19</v>
      </c>
      <c r="U92" t="s">
        <v>19</v>
      </c>
      <c r="V92" t="s">
        <v>19</v>
      </c>
      <c r="W92" t="s">
        <v>19</v>
      </c>
    </row>
    <row r="93" spans="2:23" x14ac:dyDescent="0.2">
      <c r="B93" s="1">
        <v>45714</v>
      </c>
      <c r="C93" s="2">
        <f t="shared" si="1"/>
        <v>4</v>
      </c>
      <c r="D93" t="s">
        <v>19</v>
      </c>
      <c r="E93" t="s">
        <v>19</v>
      </c>
      <c r="F93" t="s">
        <v>19</v>
      </c>
      <c r="G93" t="s">
        <v>19</v>
      </c>
      <c r="H93" t="s">
        <v>19</v>
      </c>
      <c r="I93">
        <v>1</v>
      </c>
      <c r="J93">
        <v>1</v>
      </c>
      <c r="K93">
        <v>1</v>
      </c>
      <c r="L93">
        <v>1</v>
      </c>
      <c r="M93" t="s">
        <v>19</v>
      </c>
      <c r="N93">
        <v>1</v>
      </c>
      <c r="O93">
        <v>1</v>
      </c>
      <c r="P93">
        <v>1</v>
      </c>
      <c r="Q93">
        <v>1</v>
      </c>
      <c r="R93" t="s">
        <v>19</v>
      </c>
      <c r="S93" t="s">
        <v>19</v>
      </c>
      <c r="T93" t="s">
        <v>19</v>
      </c>
      <c r="U93" t="s">
        <v>19</v>
      </c>
      <c r="V93" t="s">
        <v>19</v>
      </c>
      <c r="W93" t="s">
        <v>19</v>
      </c>
    </row>
    <row r="94" spans="2:23" x14ac:dyDescent="0.2">
      <c r="B94" s="1">
        <v>45715</v>
      </c>
      <c r="C94" s="2">
        <f t="shared" si="1"/>
        <v>5</v>
      </c>
      <c r="D94" t="s">
        <v>19</v>
      </c>
      <c r="E94" t="s">
        <v>19</v>
      </c>
      <c r="F94" t="s">
        <v>19</v>
      </c>
      <c r="G94" t="s">
        <v>19</v>
      </c>
      <c r="H94" t="s">
        <v>19</v>
      </c>
      <c r="J94">
        <v>1</v>
      </c>
      <c r="M94" t="s">
        <v>19</v>
      </c>
      <c r="O94">
        <v>1</v>
      </c>
      <c r="P94">
        <v>1</v>
      </c>
      <c r="Q94">
        <v>1</v>
      </c>
      <c r="R94" t="s">
        <v>19</v>
      </c>
      <c r="S94" t="s">
        <v>19</v>
      </c>
      <c r="T94" t="s">
        <v>19</v>
      </c>
      <c r="U94" t="s">
        <v>19</v>
      </c>
      <c r="V94" t="s">
        <v>19</v>
      </c>
      <c r="W94" t="s">
        <v>19</v>
      </c>
    </row>
    <row r="95" spans="2:23" x14ac:dyDescent="0.2">
      <c r="B95" s="1">
        <v>45716</v>
      </c>
      <c r="C95" s="2">
        <f t="shared" si="1"/>
        <v>6</v>
      </c>
      <c r="D95" t="s">
        <v>19</v>
      </c>
      <c r="E95" t="s">
        <v>19</v>
      </c>
      <c r="F95" t="s">
        <v>19</v>
      </c>
      <c r="G95" t="s">
        <v>19</v>
      </c>
      <c r="H95" t="s">
        <v>19</v>
      </c>
      <c r="J95">
        <v>1</v>
      </c>
      <c r="M95" t="s">
        <v>19</v>
      </c>
      <c r="O95">
        <v>1</v>
      </c>
      <c r="P95">
        <v>1</v>
      </c>
      <c r="Q95">
        <v>1</v>
      </c>
      <c r="R95" t="s">
        <v>19</v>
      </c>
      <c r="S95" t="s">
        <v>19</v>
      </c>
      <c r="T95" t="s">
        <v>19</v>
      </c>
      <c r="U95" t="s">
        <v>19</v>
      </c>
      <c r="V95" t="s">
        <v>19</v>
      </c>
      <c r="W95" t="s">
        <v>19</v>
      </c>
    </row>
    <row r="96" spans="2:23" x14ac:dyDescent="0.2">
      <c r="B96" s="3">
        <v>45717</v>
      </c>
      <c r="C96" s="4">
        <f t="shared" ref="C96:C117" si="2">WEEKDAY(B96)</f>
        <v>7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2:23" x14ac:dyDescent="0.2">
      <c r="B97" s="1">
        <v>45718</v>
      </c>
      <c r="C97" s="2">
        <f t="shared" si="2"/>
        <v>1</v>
      </c>
      <c r="D97" t="s">
        <v>19</v>
      </c>
      <c r="E97" t="s">
        <v>19</v>
      </c>
      <c r="F97" t="s">
        <v>19</v>
      </c>
      <c r="G97" t="s">
        <v>19</v>
      </c>
      <c r="H97" t="s">
        <v>19</v>
      </c>
      <c r="I97">
        <v>1</v>
      </c>
      <c r="J97">
        <v>1</v>
      </c>
      <c r="K97">
        <v>1</v>
      </c>
      <c r="L97">
        <v>1</v>
      </c>
      <c r="M97" t="s">
        <v>19</v>
      </c>
      <c r="N97">
        <v>1</v>
      </c>
      <c r="O97">
        <v>1</v>
      </c>
      <c r="P97">
        <v>1</v>
      </c>
      <c r="Q97">
        <v>1</v>
      </c>
      <c r="R97" t="s">
        <v>19</v>
      </c>
      <c r="S97" t="s">
        <v>19</v>
      </c>
      <c r="T97" t="s">
        <v>19</v>
      </c>
      <c r="U97" t="s">
        <v>19</v>
      </c>
      <c r="V97" t="s">
        <v>19</v>
      </c>
      <c r="W97" t="s">
        <v>19</v>
      </c>
    </row>
    <row r="98" spans="2:23" x14ac:dyDescent="0.2">
      <c r="B98" s="1">
        <v>45719</v>
      </c>
      <c r="C98" s="2">
        <f t="shared" si="2"/>
        <v>2</v>
      </c>
      <c r="D98" t="s">
        <v>19</v>
      </c>
      <c r="E98" t="s">
        <v>19</v>
      </c>
      <c r="F98" t="s">
        <v>19</v>
      </c>
      <c r="G98" t="s">
        <v>19</v>
      </c>
      <c r="H98" t="s">
        <v>19</v>
      </c>
      <c r="J98">
        <v>1</v>
      </c>
      <c r="M98" t="s">
        <v>19</v>
      </c>
      <c r="O98">
        <v>1</v>
      </c>
      <c r="P98">
        <v>1</v>
      </c>
      <c r="Q98">
        <v>1</v>
      </c>
      <c r="R98" t="s">
        <v>19</v>
      </c>
      <c r="S98" t="s">
        <v>19</v>
      </c>
      <c r="T98" t="s">
        <v>19</v>
      </c>
      <c r="U98" t="s">
        <v>19</v>
      </c>
      <c r="V98" t="s">
        <v>19</v>
      </c>
      <c r="W98" t="s">
        <v>19</v>
      </c>
    </row>
    <row r="99" spans="2:23" x14ac:dyDescent="0.2">
      <c r="B99" s="1">
        <v>45720</v>
      </c>
      <c r="C99" s="2">
        <f t="shared" si="2"/>
        <v>3</v>
      </c>
      <c r="D99" t="s">
        <v>19</v>
      </c>
      <c r="E99" t="s">
        <v>19</v>
      </c>
      <c r="F99" t="s">
        <v>19</v>
      </c>
      <c r="G99" t="s">
        <v>19</v>
      </c>
      <c r="H99" t="s">
        <v>19</v>
      </c>
      <c r="J99">
        <v>1</v>
      </c>
      <c r="M99" t="s">
        <v>19</v>
      </c>
      <c r="O99">
        <v>1</v>
      </c>
      <c r="P99">
        <v>1</v>
      </c>
      <c r="Q99">
        <v>1</v>
      </c>
      <c r="R99" t="s">
        <v>19</v>
      </c>
      <c r="S99" t="s">
        <v>19</v>
      </c>
      <c r="T99" t="s">
        <v>19</v>
      </c>
      <c r="U99" t="s">
        <v>19</v>
      </c>
      <c r="V99" t="s">
        <v>19</v>
      </c>
      <c r="W99" t="s">
        <v>19</v>
      </c>
    </row>
    <row r="100" spans="2:23" x14ac:dyDescent="0.2">
      <c r="B100" s="1">
        <v>45721</v>
      </c>
      <c r="C100" s="2">
        <f t="shared" si="2"/>
        <v>4</v>
      </c>
      <c r="D100" t="s">
        <v>19</v>
      </c>
      <c r="E100" t="s">
        <v>19</v>
      </c>
      <c r="F100" t="s">
        <v>19</v>
      </c>
      <c r="G100" t="s">
        <v>19</v>
      </c>
      <c r="H100" t="s">
        <v>19</v>
      </c>
      <c r="I100">
        <v>1</v>
      </c>
      <c r="J100">
        <v>1</v>
      </c>
      <c r="K100">
        <v>1</v>
      </c>
      <c r="L100">
        <v>1</v>
      </c>
      <c r="M100" t="s">
        <v>19</v>
      </c>
      <c r="N100">
        <v>1</v>
      </c>
      <c r="O100">
        <v>1</v>
      </c>
      <c r="P100">
        <v>1</v>
      </c>
      <c r="Q100">
        <v>1</v>
      </c>
      <c r="R100" t="s">
        <v>19</v>
      </c>
      <c r="S100" t="s">
        <v>19</v>
      </c>
      <c r="T100" t="s">
        <v>19</v>
      </c>
      <c r="U100" t="s">
        <v>19</v>
      </c>
      <c r="V100" t="s">
        <v>19</v>
      </c>
      <c r="W100" t="s">
        <v>19</v>
      </c>
    </row>
    <row r="101" spans="2:23" x14ac:dyDescent="0.2">
      <c r="B101" s="1">
        <v>45722</v>
      </c>
      <c r="C101" s="2">
        <f t="shared" si="2"/>
        <v>5</v>
      </c>
      <c r="D101" t="s">
        <v>19</v>
      </c>
      <c r="E101" t="s">
        <v>19</v>
      </c>
      <c r="F101" t="s">
        <v>19</v>
      </c>
      <c r="G101" t="s">
        <v>19</v>
      </c>
      <c r="H101" t="s">
        <v>19</v>
      </c>
      <c r="J101">
        <v>1</v>
      </c>
      <c r="M101" t="s">
        <v>19</v>
      </c>
      <c r="O101">
        <v>1</v>
      </c>
      <c r="P101">
        <v>1</v>
      </c>
      <c r="Q101">
        <v>1</v>
      </c>
      <c r="R101" t="s">
        <v>19</v>
      </c>
      <c r="S101" t="s">
        <v>19</v>
      </c>
      <c r="T101" t="s">
        <v>19</v>
      </c>
      <c r="U101" t="s">
        <v>19</v>
      </c>
      <c r="V101" t="s">
        <v>19</v>
      </c>
      <c r="W101" t="s">
        <v>19</v>
      </c>
    </row>
    <row r="102" spans="2:23" x14ac:dyDescent="0.2">
      <c r="B102" s="1">
        <v>45723</v>
      </c>
      <c r="C102" s="2">
        <f t="shared" si="2"/>
        <v>6</v>
      </c>
      <c r="D102" t="s">
        <v>19</v>
      </c>
      <c r="E102" t="s">
        <v>19</v>
      </c>
      <c r="F102" t="s">
        <v>19</v>
      </c>
      <c r="G102" t="s">
        <v>19</v>
      </c>
      <c r="H102" t="s">
        <v>19</v>
      </c>
      <c r="J102">
        <v>1</v>
      </c>
      <c r="M102" t="s">
        <v>19</v>
      </c>
      <c r="O102">
        <v>1</v>
      </c>
      <c r="P102">
        <v>1</v>
      </c>
      <c r="Q102">
        <v>1</v>
      </c>
      <c r="R102" t="s">
        <v>19</v>
      </c>
      <c r="S102" t="s">
        <v>19</v>
      </c>
      <c r="T102" t="s">
        <v>19</v>
      </c>
      <c r="U102" t="s">
        <v>19</v>
      </c>
      <c r="V102" t="s">
        <v>19</v>
      </c>
      <c r="W102" t="s">
        <v>19</v>
      </c>
    </row>
    <row r="103" spans="2:23" x14ac:dyDescent="0.2">
      <c r="B103" s="3">
        <v>45724</v>
      </c>
      <c r="C103" s="4">
        <f t="shared" si="2"/>
        <v>7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2:23" x14ac:dyDescent="0.2">
      <c r="B104" s="1">
        <v>45725</v>
      </c>
      <c r="C104" s="2">
        <f t="shared" si="2"/>
        <v>1</v>
      </c>
      <c r="D104" t="s">
        <v>19</v>
      </c>
      <c r="E104" t="s">
        <v>19</v>
      </c>
      <c r="F104" t="s">
        <v>19</v>
      </c>
      <c r="G104" t="s">
        <v>19</v>
      </c>
      <c r="H104" t="s">
        <v>19</v>
      </c>
      <c r="I104">
        <v>1</v>
      </c>
      <c r="J104">
        <v>1</v>
      </c>
      <c r="K104">
        <v>1</v>
      </c>
      <c r="L104">
        <v>1</v>
      </c>
      <c r="M104" t="s">
        <v>19</v>
      </c>
      <c r="N104">
        <v>1</v>
      </c>
      <c r="O104">
        <v>1</v>
      </c>
      <c r="P104">
        <v>1</v>
      </c>
      <c r="Q104">
        <v>1</v>
      </c>
      <c r="R104" t="s">
        <v>19</v>
      </c>
      <c r="S104" t="s">
        <v>19</v>
      </c>
      <c r="T104" t="s">
        <v>19</v>
      </c>
      <c r="U104" t="s">
        <v>19</v>
      </c>
      <c r="V104" t="s">
        <v>19</v>
      </c>
      <c r="W104" t="s">
        <v>19</v>
      </c>
    </row>
    <row r="105" spans="2:23" x14ac:dyDescent="0.2">
      <c r="B105" s="1">
        <v>45726</v>
      </c>
      <c r="C105" s="2">
        <f t="shared" si="2"/>
        <v>2</v>
      </c>
      <c r="D105" t="s">
        <v>19</v>
      </c>
      <c r="E105" t="s">
        <v>19</v>
      </c>
      <c r="F105" t="s">
        <v>19</v>
      </c>
      <c r="G105" t="s">
        <v>19</v>
      </c>
      <c r="H105" t="s">
        <v>19</v>
      </c>
      <c r="J105">
        <v>1</v>
      </c>
      <c r="M105" t="s">
        <v>19</v>
      </c>
      <c r="O105">
        <v>1</v>
      </c>
      <c r="P105">
        <v>1</v>
      </c>
      <c r="Q105">
        <v>1</v>
      </c>
      <c r="R105" t="s">
        <v>19</v>
      </c>
      <c r="S105" t="s">
        <v>19</v>
      </c>
      <c r="T105" t="s">
        <v>19</v>
      </c>
      <c r="U105" t="s">
        <v>19</v>
      </c>
      <c r="V105" t="s">
        <v>19</v>
      </c>
      <c r="W105" t="s">
        <v>19</v>
      </c>
    </row>
    <row r="106" spans="2:23" x14ac:dyDescent="0.2">
      <c r="B106" s="1">
        <v>45727</v>
      </c>
      <c r="C106" s="2">
        <f t="shared" si="2"/>
        <v>3</v>
      </c>
      <c r="D106" t="s">
        <v>19</v>
      </c>
      <c r="E106" t="s">
        <v>19</v>
      </c>
      <c r="F106" t="s">
        <v>19</v>
      </c>
      <c r="G106" t="s">
        <v>19</v>
      </c>
      <c r="H106" t="s">
        <v>19</v>
      </c>
      <c r="J106">
        <v>1</v>
      </c>
      <c r="M106" t="s">
        <v>19</v>
      </c>
      <c r="O106">
        <v>1</v>
      </c>
      <c r="P106">
        <v>1</v>
      </c>
      <c r="Q106">
        <v>1</v>
      </c>
      <c r="R106" t="s">
        <v>19</v>
      </c>
      <c r="S106" t="s">
        <v>19</v>
      </c>
      <c r="T106" t="s">
        <v>19</v>
      </c>
      <c r="U106" t="s">
        <v>19</v>
      </c>
      <c r="V106" t="s">
        <v>19</v>
      </c>
      <c r="W106" t="s">
        <v>19</v>
      </c>
    </row>
    <row r="107" spans="2:23" x14ac:dyDescent="0.2">
      <c r="B107" s="1">
        <v>45728</v>
      </c>
      <c r="C107" s="2">
        <f t="shared" si="2"/>
        <v>4</v>
      </c>
      <c r="D107" t="s">
        <v>19</v>
      </c>
      <c r="E107" t="s">
        <v>19</v>
      </c>
      <c r="F107" t="s">
        <v>19</v>
      </c>
      <c r="G107" t="s">
        <v>19</v>
      </c>
      <c r="H107" t="s">
        <v>19</v>
      </c>
      <c r="I107">
        <v>1</v>
      </c>
      <c r="J107">
        <v>1</v>
      </c>
      <c r="K107">
        <v>1</v>
      </c>
      <c r="L107">
        <v>1</v>
      </c>
      <c r="M107" t="s">
        <v>19</v>
      </c>
      <c r="N107">
        <v>1</v>
      </c>
      <c r="O107">
        <v>1</v>
      </c>
      <c r="P107">
        <v>1</v>
      </c>
      <c r="Q107">
        <v>1</v>
      </c>
      <c r="R107" t="s">
        <v>19</v>
      </c>
      <c r="S107" t="s">
        <v>19</v>
      </c>
      <c r="T107" t="s">
        <v>19</v>
      </c>
      <c r="U107" t="s">
        <v>19</v>
      </c>
      <c r="V107" t="s">
        <v>19</v>
      </c>
      <c r="W107" t="s">
        <v>19</v>
      </c>
    </row>
    <row r="108" spans="2:23" x14ac:dyDescent="0.2">
      <c r="B108" s="1">
        <v>45729</v>
      </c>
      <c r="C108" s="2">
        <f t="shared" si="2"/>
        <v>5</v>
      </c>
      <c r="D108" t="s">
        <v>19</v>
      </c>
      <c r="E108" t="s">
        <v>19</v>
      </c>
      <c r="F108" t="s">
        <v>19</v>
      </c>
      <c r="G108" t="s">
        <v>19</v>
      </c>
      <c r="H108" t="s">
        <v>19</v>
      </c>
      <c r="J108">
        <v>1</v>
      </c>
      <c r="M108" t="s">
        <v>19</v>
      </c>
      <c r="O108">
        <v>1</v>
      </c>
      <c r="P108">
        <v>1</v>
      </c>
      <c r="Q108">
        <v>1</v>
      </c>
      <c r="R108" t="s">
        <v>19</v>
      </c>
      <c r="S108" t="s">
        <v>19</v>
      </c>
      <c r="T108" t="s">
        <v>19</v>
      </c>
      <c r="U108" t="s">
        <v>19</v>
      </c>
      <c r="V108" t="s">
        <v>19</v>
      </c>
      <c r="W108" t="s">
        <v>19</v>
      </c>
    </row>
    <row r="109" spans="2:23" x14ac:dyDescent="0.2">
      <c r="B109" s="1">
        <v>45730</v>
      </c>
      <c r="C109" s="2">
        <f t="shared" si="2"/>
        <v>6</v>
      </c>
      <c r="D109" t="s">
        <v>19</v>
      </c>
      <c r="E109" t="s">
        <v>19</v>
      </c>
      <c r="F109" t="s">
        <v>19</v>
      </c>
      <c r="G109" t="s">
        <v>19</v>
      </c>
      <c r="H109" t="s">
        <v>19</v>
      </c>
      <c r="J109">
        <v>1</v>
      </c>
      <c r="M109" t="s">
        <v>19</v>
      </c>
      <c r="O109">
        <v>1</v>
      </c>
      <c r="P109">
        <v>1</v>
      </c>
      <c r="Q109">
        <v>1</v>
      </c>
      <c r="R109" t="s">
        <v>19</v>
      </c>
      <c r="S109" t="s">
        <v>19</v>
      </c>
      <c r="T109" t="s">
        <v>19</v>
      </c>
      <c r="U109" t="s">
        <v>19</v>
      </c>
      <c r="V109" t="s">
        <v>19</v>
      </c>
      <c r="W109" t="s">
        <v>19</v>
      </c>
    </row>
    <row r="110" spans="2:23" x14ac:dyDescent="0.2">
      <c r="B110" s="3">
        <v>45731</v>
      </c>
      <c r="C110" s="4">
        <f t="shared" si="2"/>
        <v>7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2:23" x14ac:dyDescent="0.2">
      <c r="B111" s="1">
        <v>45732</v>
      </c>
      <c r="C111" s="2">
        <f t="shared" si="2"/>
        <v>1</v>
      </c>
      <c r="D111" t="s">
        <v>19</v>
      </c>
      <c r="E111" t="s">
        <v>19</v>
      </c>
      <c r="F111" t="s">
        <v>19</v>
      </c>
      <c r="G111" t="s">
        <v>19</v>
      </c>
      <c r="H111" t="s">
        <v>19</v>
      </c>
      <c r="I111">
        <v>1</v>
      </c>
      <c r="J111">
        <v>1</v>
      </c>
      <c r="K111">
        <v>1</v>
      </c>
      <c r="L111">
        <v>1</v>
      </c>
      <c r="M111" t="s">
        <v>19</v>
      </c>
      <c r="N111">
        <v>1</v>
      </c>
      <c r="O111">
        <v>1</v>
      </c>
      <c r="P111">
        <v>1</v>
      </c>
      <c r="Q111">
        <v>1</v>
      </c>
      <c r="R111" t="s">
        <v>19</v>
      </c>
      <c r="S111" t="s">
        <v>19</v>
      </c>
      <c r="T111" t="s">
        <v>19</v>
      </c>
      <c r="U111" t="s">
        <v>19</v>
      </c>
      <c r="V111" t="s">
        <v>19</v>
      </c>
      <c r="W111" t="s">
        <v>19</v>
      </c>
    </row>
    <row r="112" spans="2:23" x14ac:dyDescent="0.2">
      <c r="B112" s="1">
        <v>45733</v>
      </c>
      <c r="C112" s="2">
        <f t="shared" si="2"/>
        <v>2</v>
      </c>
      <c r="D112" t="s">
        <v>19</v>
      </c>
      <c r="E112" t="s">
        <v>19</v>
      </c>
      <c r="F112" t="s">
        <v>19</v>
      </c>
      <c r="G112" t="s">
        <v>19</v>
      </c>
      <c r="H112" t="s">
        <v>19</v>
      </c>
      <c r="J112">
        <v>1</v>
      </c>
      <c r="M112" t="s">
        <v>19</v>
      </c>
      <c r="O112">
        <v>1</v>
      </c>
      <c r="P112">
        <v>1</v>
      </c>
      <c r="Q112">
        <v>1</v>
      </c>
      <c r="R112" t="s">
        <v>19</v>
      </c>
      <c r="S112" t="s">
        <v>19</v>
      </c>
      <c r="T112" t="s">
        <v>19</v>
      </c>
      <c r="U112" t="s">
        <v>19</v>
      </c>
      <c r="V112" t="s">
        <v>19</v>
      </c>
      <c r="W112" t="s">
        <v>19</v>
      </c>
    </row>
    <row r="113" spans="2:23" x14ac:dyDescent="0.2">
      <c r="B113" s="1">
        <v>45734</v>
      </c>
      <c r="C113" s="2">
        <f t="shared" si="2"/>
        <v>3</v>
      </c>
      <c r="D113" t="s">
        <v>19</v>
      </c>
      <c r="E113" t="s">
        <v>19</v>
      </c>
      <c r="F113" t="s">
        <v>19</v>
      </c>
      <c r="G113" t="s">
        <v>19</v>
      </c>
      <c r="H113" t="s">
        <v>19</v>
      </c>
      <c r="J113">
        <v>1</v>
      </c>
      <c r="M113" t="s">
        <v>19</v>
      </c>
      <c r="O113">
        <v>1</v>
      </c>
      <c r="P113">
        <v>1</v>
      </c>
      <c r="Q113">
        <v>1</v>
      </c>
      <c r="R113" t="s">
        <v>19</v>
      </c>
      <c r="S113" t="s">
        <v>19</v>
      </c>
      <c r="T113" t="s">
        <v>19</v>
      </c>
      <c r="U113" t="s">
        <v>19</v>
      </c>
      <c r="V113" t="s">
        <v>19</v>
      </c>
      <c r="W113" t="s">
        <v>19</v>
      </c>
    </row>
    <row r="114" spans="2:23" x14ac:dyDescent="0.2">
      <c r="B114" s="1">
        <v>45735</v>
      </c>
      <c r="C114" s="2">
        <f t="shared" si="2"/>
        <v>4</v>
      </c>
      <c r="D114" t="s">
        <v>19</v>
      </c>
      <c r="E114" t="s">
        <v>19</v>
      </c>
      <c r="F114" t="s">
        <v>19</v>
      </c>
      <c r="G114" t="s">
        <v>19</v>
      </c>
      <c r="H114" t="s">
        <v>19</v>
      </c>
      <c r="I114">
        <v>1</v>
      </c>
      <c r="J114">
        <v>1</v>
      </c>
      <c r="K114">
        <v>1</v>
      </c>
      <c r="L114">
        <v>1</v>
      </c>
      <c r="M114" t="s">
        <v>19</v>
      </c>
      <c r="N114">
        <v>1</v>
      </c>
      <c r="O114">
        <v>1</v>
      </c>
      <c r="P114">
        <v>1</v>
      </c>
      <c r="Q114">
        <v>1</v>
      </c>
      <c r="R114" t="s">
        <v>19</v>
      </c>
      <c r="S114" t="s">
        <v>19</v>
      </c>
      <c r="T114" t="s">
        <v>19</v>
      </c>
      <c r="U114" t="s">
        <v>19</v>
      </c>
      <c r="V114" t="s">
        <v>19</v>
      </c>
      <c r="W114" t="s">
        <v>19</v>
      </c>
    </row>
    <row r="115" spans="2:23" x14ac:dyDescent="0.2">
      <c r="B115" s="1">
        <v>45736</v>
      </c>
      <c r="C115" s="2">
        <f t="shared" si="2"/>
        <v>5</v>
      </c>
      <c r="D115" t="s">
        <v>19</v>
      </c>
      <c r="E115" t="s">
        <v>19</v>
      </c>
      <c r="F115" t="s">
        <v>19</v>
      </c>
      <c r="G115" t="s">
        <v>19</v>
      </c>
      <c r="H115" t="s">
        <v>19</v>
      </c>
      <c r="J115">
        <v>1</v>
      </c>
      <c r="M115" t="s">
        <v>19</v>
      </c>
      <c r="O115">
        <v>1</v>
      </c>
      <c r="P115">
        <v>1</v>
      </c>
      <c r="Q115">
        <v>1</v>
      </c>
      <c r="R115" t="s">
        <v>19</v>
      </c>
      <c r="S115" t="s">
        <v>19</v>
      </c>
      <c r="T115" t="s">
        <v>19</v>
      </c>
      <c r="U115" t="s">
        <v>19</v>
      </c>
      <c r="V115" t="s">
        <v>19</v>
      </c>
      <c r="W115" t="s">
        <v>19</v>
      </c>
    </row>
    <row r="116" spans="2:23" x14ac:dyDescent="0.2">
      <c r="B116" s="1">
        <v>45737</v>
      </c>
      <c r="C116" s="2">
        <f t="shared" si="2"/>
        <v>6</v>
      </c>
      <c r="D116" t="s">
        <v>19</v>
      </c>
      <c r="E116" t="s">
        <v>19</v>
      </c>
      <c r="F116" t="s">
        <v>19</v>
      </c>
      <c r="G116" t="s">
        <v>19</v>
      </c>
      <c r="H116" t="s">
        <v>19</v>
      </c>
      <c r="J116">
        <v>1</v>
      </c>
      <c r="M116" t="s">
        <v>19</v>
      </c>
      <c r="O116">
        <v>1</v>
      </c>
      <c r="P116">
        <v>1</v>
      </c>
      <c r="Q116">
        <v>1</v>
      </c>
      <c r="R116" t="s">
        <v>19</v>
      </c>
      <c r="S116" t="s">
        <v>19</v>
      </c>
      <c r="T116" t="s">
        <v>19</v>
      </c>
      <c r="U116" t="s">
        <v>19</v>
      </c>
      <c r="V116" t="s">
        <v>19</v>
      </c>
      <c r="W116" t="s">
        <v>19</v>
      </c>
    </row>
    <row r="117" spans="2:23" x14ac:dyDescent="0.2">
      <c r="B117" s="3">
        <v>45738</v>
      </c>
      <c r="C117" s="4">
        <f t="shared" si="2"/>
        <v>7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2:23" x14ac:dyDescent="0.2">
      <c r="B118" s="1">
        <v>45739</v>
      </c>
      <c r="C118" s="2">
        <f t="shared" ref="C118:C123" si="3">WEEKDAY(B118)</f>
        <v>1</v>
      </c>
      <c r="D118" t="s">
        <v>19</v>
      </c>
      <c r="E118" t="s">
        <v>19</v>
      </c>
      <c r="F118" t="s">
        <v>19</v>
      </c>
      <c r="G118" t="s">
        <v>19</v>
      </c>
      <c r="H118" t="s">
        <v>19</v>
      </c>
      <c r="I118">
        <v>1</v>
      </c>
      <c r="J118">
        <v>1</v>
      </c>
      <c r="K118">
        <v>1</v>
      </c>
      <c r="L118">
        <v>1</v>
      </c>
      <c r="M118" t="s">
        <v>19</v>
      </c>
      <c r="N118">
        <v>1</v>
      </c>
      <c r="O118">
        <v>1</v>
      </c>
      <c r="P118">
        <v>1</v>
      </c>
      <c r="Q118">
        <v>1</v>
      </c>
      <c r="R118" t="s">
        <v>19</v>
      </c>
      <c r="S118" t="s">
        <v>19</v>
      </c>
      <c r="T118" t="s">
        <v>19</v>
      </c>
      <c r="U118" t="s">
        <v>19</v>
      </c>
      <c r="V118" t="s">
        <v>19</v>
      </c>
      <c r="W118" t="s">
        <v>19</v>
      </c>
    </row>
    <row r="119" spans="2:23" x14ac:dyDescent="0.2">
      <c r="B119" s="1">
        <v>45740</v>
      </c>
      <c r="C119" s="2">
        <f t="shared" si="3"/>
        <v>2</v>
      </c>
      <c r="D119" t="s">
        <v>19</v>
      </c>
      <c r="E119" t="s">
        <v>19</v>
      </c>
      <c r="F119" t="s">
        <v>19</v>
      </c>
      <c r="G119" t="s">
        <v>19</v>
      </c>
      <c r="H119" t="s">
        <v>19</v>
      </c>
      <c r="J119">
        <v>1</v>
      </c>
      <c r="M119" t="s">
        <v>19</v>
      </c>
      <c r="O119">
        <v>1</v>
      </c>
      <c r="P119">
        <v>1</v>
      </c>
      <c r="Q119">
        <v>1</v>
      </c>
      <c r="R119" t="s">
        <v>19</v>
      </c>
      <c r="S119" t="s">
        <v>19</v>
      </c>
      <c r="T119" t="s">
        <v>19</v>
      </c>
      <c r="U119" t="s">
        <v>19</v>
      </c>
      <c r="V119" t="s">
        <v>19</v>
      </c>
      <c r="W119" t="s">
        <v>19</v>
      </c>
    </row>
    <row r="120" spans="2:23" x14ac:dyDescent="0.2">
      <c r="B120" s="1">
        <v>45741</v>
      </c>
      <c r="C120" s="2">
        <f t="shared" si="3"/>
        <v>3</v>
      </c>
      <c r="D120" t="s">
        <v>19</v>
      </c>
      <c r="E120" t="s">
        <v>19</v>
      </c>
      <c r="F120" t="s">
        <v>19</v>
      </c>
      <c r="G120" t="s">
        <v>19</v>
      </c>
      <c r="H120" t="s">
        <v>19</v>
      </c>
      <c r="J120">
        <v>1</v>
      </c>
      <c r="M120" t="s">
        <v>19</v>
      </c>
      <c r="O120">
        <v>1</v>
      </c>
      <c r="P120">
        <v>1</v>
      </c>
      <c r="Q120">
        <v>1</v>
      </c>
      <c r="R120" t="s">
        <v>19</v>
      </c>
      <c r="S120" t="s">
        <v>19</v>
      </c>
      <c r="T120" t="s">
        <v>19</v>
      </c>
      <c r="U120" t="s">
        <v>19</v>
      </c>
      <c r="V120" t="s">
        <v>19</v>
      </c>
      <c r="W120" t="s">
        <v>19</v>
      </c>
    </row>
    <row r="121" spans="2:23" x14ac:dyDescent="0.2">
      <c r="B121" s="1">
        <v>45742</v>
      </c>
      <c r="C121" s="2">
        <f t="shared" si="3"/>
        <v>4</v>
      </c>
      <c r="D121" t="s">
        <v>19</v>
      </c>
      <c r="E121" t="s">
        <v>19</v>
      </c>
      <c r="F121" t="s">
        <v>19</v>
      </c>
      <c r="G121" t="s">
        <v>19</v>
      </c>
      <c r="H121" t="s">
        <v>19</v>
      </c>
      <c r="I121">
        <v>1</v>
      </c>
      <c r="J121">
        <v>1</v>
      </c>
      <c r="K121">
        <v>1</v>
      </c>
      <c r="L121">
        <v>1</v>
      </c>
      <c r="M121" t="s">
        <v>19</v>
      </c>
      <c r="N121">
        <v>1</v>
      </c>
      <c r="O121">
        <v>1</v>
      </c>
      <c r="P121">
        <v>1</v>
      </c>
      <c r="Q121">
        <v>1</v>
      </c>
      <c r="R121" t="s">
        <v>19</v>
      </c>
      <c r="S121" t="s">
        <v>19</v>
      </c>
      <c r="T121" t="s">
        <v>19</v>
      </c>
      <c r="U121" t="s">
        <v>19</v>
      </c>
      <c r="V121" t="s">
        <v>19</v>
      </c>
      <c r="W121" t="s">
        <v>19</v>
      </c>
    </row>
    <row r="122" spans="2:23" x14ac:dyDescent="0.2">
      <c r="B122" s="1">
        <v>45743</v>
      </c>
      <c r="C122" s="2">
        <f t="shared" si="3"/>
        <v>5</v>
      </c>
      <c r="D122" t="s">
        <v>19</v>
      </c>
      <c r="E122" t="s">
        <v>19</v>
      </c>
      <c r="F122" t="s">
        <v>19</v>
      </c>
      <c r="G122" t="s">
        <v>19</v>
      </c>
      <c r="H122" t="s">
        <v>19</v>
      </c>
      <c r="J122">
        <v>1</v>
      </c>
      <c r="M122" t="s">
        <v>19</v>
      </c>
      <c r="O122">
        <v>1</v>
      </c>
      <c r="P122">
        <v>1</v>
      </c>
      <c r="Q122">
        <v>1</v>
      </c>
      <c r="R122" t="s">
        <v>19</v>
      </c>
      <c r="S122" t="s">
        <v>19</v>
      </c>
      <c r="T122" t="s">
        <v>19</v>
      </c>
      <c r="U122" t="s">
        <v>19</v>
      </c>
      <c r="V122" t="s">
        <v>19</v>
      </c>
      <c r="W122" t="s">
        <v>19</v>
      </c>
    </row>
    <row r="123" spans="2:23" x14ac:dyDescent="0.2">
      <c r="B123" s="1">
        <v>45744</v>
      </c>
      <c r="C123" s="2">
        <f t="shared" si="3"/>
        <v>6</v>
      </c>
      <c r="D123" t="s">
        <v>19</v>
      </c>
      <c r="E123" t="s">
        <v>19</v>
      </c>
      <c r="F123" t="s">
        <v>19</v>
      </c>
      <c r="G123" t="s">
        <v>19</v>
      </c>
      <c r="H123" t="s">
        <v>19</v>
      </c>
      <c r="J123">
        <v>1</v>
      </c>
      <c r="M123" t="s">
        <v>19</v>
      </c>
      <c r="O123">
        <v>1</v>
      </c>
      <c r="P123">
        <v>1</v>
      </c>
      <c r="Q123">
        <v>1</v>
      </c>
      <c r="R123" t="s">
        <v>19</v>
      </c>
      <c r="S123" t="s">
        <v>19</v>
      </c>
      <c r="T123" t="s">
        <v>19</v>
      </c>
      <c r="U123" t="s">
        <v>19</v>
      </c>
      <c r="V123" t="s">
        <v>19</v>
      </c>
      <c r="W123" t="s">
        <v>19</v>
      </c>
    </row>
    <row r="124" spans="2:23" x14ac:dyDescent="0.2">
      <c r="B124" s="3">
        <v>45745</v>
      </c>
      <c r="C124" s="4">
        <f t="shared" ref="C124" si="4">WEEKDAY(B124)</f>
        <v>7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2:23" x14ac:dyDescent="0.2">
      <c r="B125" s="1">
        <v>45746</v>
      </c>
      <c r="C125" s="2">
        <f t="shared" ref="C125:C126" si="5">WEEKDAY(B125)</f>
        <v>1</v>
      </c>
      <c r="D125" t="s">
        <v>19</v>
      </c>
      <c r="E125" t="s">
        <v>19</v>
      </c>
      <c r="F125" t="s">
        <v>19</v>
      </c>
      <c r="G125" t="s">
        <v>19</v>
      </c>
      <c r="H125" t="s">
        <v>19</v>
      </c>
      <c r="J125">
        <v>1</v>
      </c>
      <c r="M125" t="s">
        <v>19</v>
      </c>
      <c r="O125">
        <v>1</v>
      </c>
      <c r="P125">
        <v>1</v>
      </c>
      <c r="Q125">
        <v>1</v>
      </c>
      <c r="R125" t="s">
        <v>19</v>
      </c>
      <c r="S125" t="s">
        <v>19</v>
      </c>
      <c r="T125" t="s">
        <v>19</v>
      </c>
      <c r="U125" t="s">
        <v>19</v>
      </c>
      <c r="V125" t="s">
        <v>19</v>
      </c>
      <c r="W125" t="s">
        <v>19</v>
      </c>
    </row>
    <row r="126" spans="2:23" x14ac:dyDescent="0.2">
      <c r="B126" s="1">
        <v>45747</v>
      </c>
      <c r="C126" s="2">
        <f t="shared" si="5"/>
        <v>2</v>
      </c>
      <c r="D126" t="s">
        <v>19</v>
      </c>
      <c r="E126" t="s">
        <v>19</v>
      </c>
      <c r="F126" t="s">
        <v>19</v>
      </c>
      <c r="G126" t="s">
        <v>19</v>
      </c>
      <c r="H126" t="s">
        <v>19</v>
      </c>
      <c r="J126">
        <v>1</v>
      </c>
      <c r="M126" t="s">
        <v>19</v>
      </c>
      <c r="O126">
        <v>1</v>
      </c>
      <c r="P126">
        <v>1</v>
      </c>
      <c r="Q126">
        <v>1</v>
      </c>
      <c r="R126" t="s">
        <v>19</v>
      </c>
      <c r="S126" t="s">
        <v>19</v>
      </c>
      <c r="T126" t="s">
        <v>19</v>
      </c>
      <c r="U126" t="s">
        <v>19</v>
      </c>
      <c r="V126" t="s">
        <v>19</v>
      </c>
      <c r="W126" t="s">
        <v>19</v>
      </c>
    </row>
    <row r="127" spans="2:23" ht="15" x14ac:dyDescent="0.25">
      <c r="B127" s="6" t="s">
        <v>164</v>
      </c>
      <c r="C127" s="6">
        <f>SUM(D128:V128)</f>
        <v>552</v>
      </c>
    </row>
    <row r="128" spans="2:23" ht="15" x14ac:dyDescent="0.25">
      <c r="B128" s="6" t="s">
        <v>42</v>
      </c>
      <c r="C128" s="6"/>
      <c r="D128" s="6">
        <f>SUM(D6:D126)</f>
        <v>0</v>
      </c>
      <c r="E128" s="6">
        <f t="shared" ref="E128:W128" si="6">SUM(E6:E126)</f>
        <v>0</v>
      </c>
      <c r="F128" s="6">
        <f t="shared" si="6"/>
        <v>0</v>
      </c>
      <c r="G128" s="6">
        <f t="shared" si="6"/>
        <v>0</v>
      </c>
      <c r="H128" s="6">
        <f t="shared" si="6"/>
        <v>0</v>
      </c>
      <c r="I128" s="6">
        <f t="shared" si="6"/>
        <v>34</v>
      </c>
      <c r="J128" s="6">
        <f t="shared" si="6"/>
        <v>104</v>
      </c>
      <c r="K128" s="6">
        <f t="shared" si="6"/>
        <v>34</v>
      </c>
      <c r="L128" s="6">
        <f t="shared" si="6"/>
        <v>34</v>
      </c>
      <c r="M128" s="6">
        <f t="shared" si="6"/>
        <v>0</v>
      </c>
      <c r="N128" s="6">
        <f t="shared" si="6"/>
        <v>34</v>
      </c>
      <c r="O128" s="6">
        <f t="shared" si="6"/>
        <v>104</v>
      </c>
      <c r="P128" s="6">
        <f t="shared" si="6"/>
        <v>104</v>
      </c>
      <c r="Q128" s="6">
        <f t="shared" si="6"/>
        <v>104</v>
      </c>
      <c r="R128" s="6">
        <f t="shared" si="6"/>
        <v>0</v>
      </c>
      <c r="S128" s="6">
        <f t="shared" si="6"/>
        <v>0</v>
      </c>
      <c r="T128" s="6">
        <f t="shared" si="6"/>
        <v>0</v>
      </c>
      <c r="U128" s="6">
        <f t="shared" si="6"/>
        <v>0</v>
      </c>
      <c r="V128" s="6">
        <f t="shared" si="6"/>
        <v>0</v>
      </c>
      <c r="W128" s="6">
        <f t="shared" si="6"/>
        <v>0</v>
      </c>
    </row>
    <row r="130" spans="2:4" ht="15" thickBot="1" x14ac:dyDescent="0.25"/>
    <row r="131" spans="2:4" ht="15" x14ac:dyDescent="0.25">
      <c r="B131" s="95" t="s">
        <v>164</v>
      </c>
      <c r="C131" s="96"/>
      <c r="D131" s="97">
        <f>C127</f>
        <v>552</v>
      </c>
    </row>
    <row r="132" spans="2:4" ht="15" x14ac:dyDescent="0.25">
      <c r="B132" s="106" t="s">
        <v>42</v>
      </c>
      <c r="C132" s="6"/>
      <c r="D132" s="107">
        <f>MAX(D128:W128)</f>
        <v>104</v>
      </c>
    </row>
    <row r="133" spans="2:4" ht="15.75" thickBot="1" x14ac:dyDescent="0.3">
      <c r="B133" s="98" t="s">
        <v>43</v>
      </c>
      <c r="C133" s="109"/>
      <c r="D133" s="100" t="s">
        <v>24</v>
      </c>
    </row>
  </sheetData>
  <sheetProtection algorithmName="SHA-512" hashValue="mxKt7O7PMZQhL0ht/kYOmYa319zVVkwhsEF+zm6rpWbl84yHBO6+ygWCL4bGdAtw7k3ilwrYP3v2hSTrX1zqkQ==" saltValue="5qmOx5XHZjN9pRIMmNMR/g==" spinCount="100000" sheet="1" objects="1" scenarios="1" selectLockedCells="1"/>
  <pageMargins left="0.7" right="0.7" top="0.75" bottom="0.75" header="0.3" footer="0.3"/>
  <pageSetup paperSize="9" scale="5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FA619-E026-4CF8-89F1-EDB614EC361F}">
  <sheetPr codeName="גיליון12">
    <tabColor theme="9" tint="0.59999389629810485"/>
    <pageSetUpPr fitToPage="1"/>
  </sheetPr>
  <dimension ref="B2:W133"/>
  <sheetViews>
    <sheetView rightToLeft="1" zoomScaleNormal="100" workbookViewId="0">
      <selection activeCell="O23" sqref="O23"/>
    </sheetView>
  </sheetViews>
  <sheetFormatPr defaultRowHeight="14.25" x14ac:dyDescent="0.2"/>
  <cols>
    <col min="1" max="1" width="3.375" customWidth="1"/>
    <col min="2" max="2" width="11.25" customWidth="1"/>
    <col min="7" max="7" width="11" customWidth="1"/>
    <col min="23" max="23" width="12" customWidth="1"/>
  </cols>
  <sheetData>
    <row r="2" spans="2:23" ht="15" x14ac:dyDescent="0.25">
      <c r="B2" s="9" t="s">
        <v>149</v>
      </c>
    </row>
    <row r="3" spans="2:23" x14ac:dyDescent="0.2">
      <c r="B3" t="s">
        <v>157</v>
      </c>
    </row>
    <row r="4" spans="2:23" ht="15" x14ac:dyDescent="0.2">
      <c r="B4" s="50"/>
      <c r="C4" s="50"/>
      <c r="D4" s="50"/>
      <c r="E4" s="50"/>
      <c r="F4" s="50"/>
      <c r="G4" s="91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2:23" ht="30" x14ac:dyDescent="0.2">
      <c r="B5" s="93" t="s">
        <v>0</v>
      </c>
      <c r="C5" s="93" t="s">
        <v>1</v>
      </c>
      <c r="D5" s="93" t="s">
        <v>2</v>
      </c>
      <c r="E5" s="93" t="s">
        <v>3</v>
      </c>
      <c r="F5" s="93" t="s">
        <v>4</v>
      </c>
      <c r="G5" s="94" t="s">
        <v>22</v>
      </c>
      <c r="H5" s="93" t="s">
        <v>36</v>
      </c>
      <c r="I5" s="93" t="s">
        <v>5</v>
      </c>
      <c r="J5" s="93" t="s">
        <v>6</v>
      </c>
      <c r="K5" s="93" t="s">
        <v>8</v>
      </c>
      <c r="L5" s="93" t="s">
        <v>7</v>
      </c>
      <c r="M5" s="93" t="s">
        <v>9</v>
      </c>
      <c r="N5" s="93" t="s">
        <v>10</v>
      </c>
      <c r="O5" s="93" t="s">
        <v>38</v>
      </c>
      <c r="P5" s="93" t="s">
        <v>39</v>
      </c>
      <c r="Q5" s="93" t="s">
        <v>40</v>
      </c>
      <c r="R5" s="93" t="s">
        <v>11</v>
      </c>
      <c r="S5" s="93" t="s">
        <v>15</v>
      </c>
      <c r="T5" s="93" t="s">
        <v>16</v>
      </c>
      <c r="U5" s="93" t="s">
        <v>37</v>
      </c>
      <c r="V5" s="93" t="s">
        <v>158</v>
      </c>
      <c r="W5" s="89" t="s">
        <v>159</v>
      </c>
    </row>
    <row r="6" spans="2:23" x14ac:dyDescent="0.2">
      <c r="B6" s="1">
        <v>45627</v>
      </c>
      <c r="C6" s="2">
        <f>WEEKDAY(B6)</f>
        <v>1</v>
      </c>
      <c r="D6" t="s">
        <v>19</v>
      </c>
      <c r="E6" t="s">
        <v>19</v>
      </c>
      <c r="F6" t="s">
        <v>19</v>
      </c>
      <c r="G6" t="s">
        <v>19</v>
      </c>
      <c r="H6" t="s">
        <v>19</v>
      </c>
      <c r="I6" t="s">
        <v>19</v>
      </c>
      <c r="J6" t="s">
        <v>19</v>
      </c>
      <c r="K6">
        <v>1</v>
      </c>
      <c r="L6" t="s">
        <v>19</v>
      </c>
      <c r="M6" t="s">
        <v>19</v>
      </c>
      <c r="N6" t="s">
        <v>19</v>
      </c>
      <c r="O6" t="s">
        <v>19</v>
      </c>
      <c r="P6" t="s">
        <v>19</v>
      </c>
      <c r="Q6" t="s">
        <v>19</v>
      </c>
      <c r="R6" t="s">
        <v>19</v>
      </c>
      <c r="S6" t="s">
        <v>19</v>
      </c>
      <c r="T6" t="s">
        <v>19</v>
      </c>
      <c r="U6" t="s">
        <v>19</v>
      </c>
      <c r="V6" t="s">
        <v>19</v>
      </c>
      <c r="W6" t="s">
        <v>19</v>
      </c>
    </row>
    <row r="7" spans="2:23" x14ac:dyDescent="0.2">
      <c r="B7" s="1">
        <v>45628</v>
      </c>
      <c r="C7" s="2">
        <f t="shared" ref="C7:C70" si="0">WEEKDAY(B7)</f>
        <v>2</v>
      </c>
      <c r="D7" t="s">
        <v>19</v>
      </c>
      <c r="E7" t="s">
        <v>19</v>
      </c>
      <c r="F7" t="s">
        <v>19</v>
      </c>
      <c r="G7" t="s">
        <v>19</v>
      </c>
      <c r="H7" t="s">
        <v>19</v>
      </c>
      <c r="I7" t="s">
        <v>19</v>
      </c>
      <c r="J7" t="s">
        <v>19</v>
      </c>
      <c r="L7" t="s">
        <v>19</v>
      </c>
      <c r="M7" t="s">
        <v>19</v>
      </c>
      <c r="N7" t="s">
        <v>19</v>
      </c>
      <c r="O7" t="s">
        <v>19</v>
      </c>
      <c r="P7" t="s">
        <v>19</v>
      </c>
      <c r="Q7" t="s">
        <v>19</v>
      </c>
      <c r="R7" t="s">
        <v>19</v>
      </c>
      <c r="S7" t="s">
        <v>19</v>
      </c>
      <c r="T7" t="s">
        <v>19</v>
      </c>
      <c r="U7" t="s">
        <v>19</v>
      </c>
      <c r="V7" t="s">
        <v>19</v>
      </c>
      <c r="W7" t="s">
        <v>19</v>
      </c>
    </row>
    <row r="8" spans="2:23" x14ac:dyDescent="0.2">
      <c r="B8" s="1">
        <v>45629</v>
      </c>
      <c r="C8" s="2">
        <f t="shared" si="0"/>
        <v>3</v>
      </c>
      <c r="D8" t="s">
        <v>19</v>
      </c>
      <c r="E8" t="s">
        <v>19</v>
      </c>
      <c r="F8" t="s">
        <v>19</v>
      </c>
      <c r="G8" t="s">
        <v>19</v>
      </c>
      <c r="H8" t="s">
        <v>19</v>
      </c>
      <c r="I8" t="s">
        <v>19</v>
      </c>
      <c r="J8" t="s">
        <v>19</v>
      </c>
      <c r="L8" t="s">
        <v>19</v>
      </c>
      <c r="M8" t="s">
        <v>19</v>
      </c>
      <c r="N8" t="s">
        <v>19</v>
      </c>
      <c r="O8" t="s">
        <v>19</v>
      </c>
      <c r="P8" t="s">
        <v>19</v>
      </c>
      <c r="Q8" t="s">
        <v>19</v>
      </c>
      <c r="R8" t="s">
        <v>19</v>
      </c>
      <c r="S8" t="s">
        <v>19</v>
      </c>
      <c r="T8" t="s">
        <v>19</v>
      </c>
      <c r="U8" t="s">
        <v>19</v>
      </c>
      <c r="V8" t="s">
        <v>19</v>
      </c>
      <c r="W8" t="s">
        <v>19</v>
      </c>
    </row>
    <row r="9" spans="2:23" x14ac:dyDescent="0.2">
      <c r="B9" s="1">
        <v>45630</v>
      </c>
      <c r="C9" s="2">
        <f t="shared" si="0"/>
        <v>4</v>
      </c>
      <c r="D9" t="s">
        <v>19</v>
      </c>
      <c r="E9" t="s">
        <v>19</v>
      </c>
      <c r="F9" t="s">
        <v>19</v>
      </c>
      <c r="G9" t="s">
        <v>19</v>
      </c>
      <c r="H9" t="s">
        <v>19</v>
      </c>
      <c r="I9" t="s">
        <v>19</v>
      </c>
      <c r="J9" t="s">
        <v>19</v>
      </c>
      <c r="K9">
        <v>1</v>
      </c>
      <c r="L9" t="s">
        <v>19</v>
      </c>
      <c r="M9" t="s">
        <v>19</v>
      </c>
      <c r="N9" t="s">
        <v>19</v>
      </c>
      <c r="O9" t="s">
        <v>19</v>
      </c>
      <c r="P9" t="s">
        <v>19</v>
      </c>
      <c r="Q9" t="s">
        <v>19</v>
      </c>
      <c r="R9" t="s">
        <v>19</v>
      </c>
      <c r="S9" t="s">
        <v>19</v>
      </c>
      <c r="T9" t="s">
        <v>19</v>
      </c>
      <c r="U9" t="s">
        <v>19</v>
      </c>
      <c r="V9" t="s">
        <v>19</v>
      </c>
      <c r="W9" t="s">
        <v>19</v>
      </c>
    </row>
    <row r="10" spans="2:23" x14ac:dyDescent="0.2">
      <c r="B10" s="1">
        <v>45631</v>
      </c>
      <c r="C10" s="2">
        <f t="shared" si="0"/>
        <v>5</v>
      </c>
      <c r="D10" t="s">
        <v>19</v>
      </c>
      <c r="E10" t="s">
        <v>19</v>
      </c>
      <c r="F10" t="s">
        <v>19</v>
      </c>
      <c r="G10" t="s">
        <v>19</v>
      </c>
      <c r="H10" t="s">
        <v>19</v>
      </c>
      <c r="I10" t="s">
        <v>19</v>
      </c>
      <c r="J10" t="s">
        <v>19</v>
      </c>
      <c r="L10" t="s">
        <v>19</v>
      </c>
      <c r="M10" t="s">
        <v>19</v>
      </c>
      <c r="N10" t="s">
        <v>19</v>
      </c>
      <c r="O10" t="s">
        <v>19</v>
      </c>
      <c r="P10" t="s">
        <v>19</v>
      </c>
      <c r="Q10" t="s">
        <v>19</v>
      </c>
      <c r="R10" t="s">
        <v>19</v>
      </c>
      <c r="S10" t="s">
        <v>19</v>
      </c>
      <c r="T10" t="s">
        <v>19</v>
      </c>
      <c r="U10" t="s">
        <v>19</v>
      </c>
      <c r="V10" t="s">
        <v>19</v>
      </c>
      <c r="W10" t="s">
        <v>19</v>
      </c>
    </row>
    <row r="11" spans="2:23" x14ac:dyDescent="0.2">
      <c r="B11" s="1">
        <v>45632</v>
      </c>
      <c r="C11" s="2">
        <f t="shared" si="0"/>
        <v>6</v>
      </c>
      <c r="D11" t="s">
        <v>19</v>
      </c>
      <c r="E11" t="s">
        <v>19</v>
      </c>
      <c r="F11" t="s">
        <v>19</v>
      </c>
      <c r="G11" t="s">
        <v>19</v>
      </c>
      <c r="H11" t="s">
        <v>19</v>
      </c>
      <c r="I11" t="s">
        <v>19</v>
      </c>
      <c r="J11" t="s">
        <v>19</v>
      </c>
      <c r="L11" t="s">
        <v>19</v>
      </c>
      <c r="M11" t="s">
        <v>19</v>
      </c>
      <c r="N11" t="s">
        <v>19</v>
      </c>
      <c r="O11" t="s">
        <v>19</v>
      </c>
      <c r="P11" t="s">
        <v>19</v>
      </c>
      <c r="Q11" t="s">
        <v>19</v>
      </c>
      <c r="R11" t="s">
        <v>19</v>
      </c>
      <c r="S11" t="s">
        <v>19</v>
      </c>
      <c r="T11" t="s">
        <v>19</v>
      </c>
      <c r="U11" t="s">
        <v>19</v>
      </c>
      <c r="V11" t="s">
        <v>19</v>
      </c>
      <c r="W11" t="s">
        <v>19</v>
      </c>
    </row>
    <row r="12" spans="2:23" x14ac:dyDescent="0.2">
      <c r="B12" s="3">
        <v>45633</v>
      </c>
      <c r="C12" s="4">
        <f t="shared" si="0"/>
        <v>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2:23" x14ac:dyDescent="0.2">
      <c r="B13" s="1">
        <v>45634</v>
      </c>
      <c r="C13" s="2">
        <f t="shared" si="0"/>
        <v>1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>
        <v>1</v>
      </c>
      <c r="L13" t="s">
        <v>19</v>
      </c>
      <c r="M13" t="s">
        <v>19</v>
      </c>
      <c r="N13" t="s">
        <v>19</v>
      </c>
      <c r="O13" t="s">
        <v>19</v>
      </c>
      <c r="P13" t="s">
        <v>19</v>
      </c>
      <c r="Q13" t="s">
        <v>19</v>
      </c>
      <c r="R13" t="s">
        <v>19</v>
      </c>
      <c r="S13" t="s">
        <v>19</v>
      </c>
      <c r="T13" t="s">
        <v>19</v>
      </c>
      <c r="U13" t="s">
        <v>19</v>
      </c>
      <c r="V13" t="s">
        <v>19</v>
      </c>
      <c r="W13" t="s">
        <v>19</v>
      </c>
    </row>
    <row r="14" spans="2:23" x14ac:dyDescent="0.2">
      <c r="B14" s="1">
        <v>45635</v>
      </c>
      <c r="C14" s="2">
        <f t="shared" si="0"/>
        <v>2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L14" t="s">
        <v>19</v>
      </c>
      <c r="M14" t="s">
        <v>19</v>
      </c>
      <c r="N14" t="s">
        <v>19</v>
      </c>
      <c r="O14" t="s">
        <v>19</v>
      </c>
      <c r="P14" t="s">
        <v>19</v>
      </c>
      <c r="Q14" t="s">
        <v>19</v>
      </c>
      <c r="R14" t="s">
        <v>19</v>
      </c>
      <c r="S14" t="s">
        <v>19</v>
      </c>
      <c r="T14" t="s">
        <v>19</v>
      </c>
      <c r="U14" t="s">
        <v>19</v>
      </c>
      <c r="V14" t="s">
        <v>19</v>
      </c>
      <c r="W14" t="s">
        <v>19</v>
      </c>
    </row>
    <row r="15" spans="2:23" x14ac:dyDescent="0.2">
      <c r="B15" s="1">
        <v>45636</v>
      </c>
      <c r="C15" s="2">
        <f t="shared" si="0"/>
        <v>3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L15" t="s">
        <v>19</v>
      </c>
      <c r="M15" t="s">
        <v>19</v>
      </c>
      <c r="N15" t="s">
        <v>19</v>
      </c>
      <c r="O15" t="s">
        <v>19</v>
      </c>
      <c r="P15" t="s">
        <v>19</v>
      </c>
      <c r="Q15" t="s">
        <v>19</v>
      </c>
      <c r="R15" t="s">
        <v>19</v>
      </c>
      <c r="S15" t="s">
        <v>19</v>
      </c>
      <c r="T15" t="s">
        <v>19</v>
      </c>
      <c r="U15" t="s">
        <v>19</v>
      </c>
      <c r="V15" t="s">
        <v>19</v>
      </c>
      <c r="W15" t="s">
        <v>19</v>
      </c>
    </row>
    <row r="16" spans="2:23" x14ac:dyDescent="0.2">
      <c r="B16" s="1">
        <v>45637</v>
      </c>
      <c r="C16" s="2">
        <f t="shared" si="0"/>
        <v>4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>
        <v>1</v>
      </c>
      <c r="L16" t="s">
        <v>19</v>
      </c>
      <c r="M16" t="s">
        <v>19</v>
      </c>
      <c r="N16" t="s">
        <v>19</v>
      </c>
      <c r="O16" t="s">
        <v>19</v>
      </c>
      <c r="P16" t="s">
        <v>19</v>
      </c>
      <c r="Q16" t="s">
        <v>19</v>
      </c>
      <c r="R16" t="s">
        <v>19</v>
      </c>
      <c r="S16" t="s">
        <v>19</v>
      </c>
      <c r="T16" t="s">
        <v>19</v>
      </c>
      <c r="U16" t="s">
        <v>19</v>
      </c>
      <c r="V16" t="s">
        <v>19</v>
      </c>
      <c r="W16" t="s">
        <v>19</v>
      </c>
    </row>
    <row r="17" spans="2:23" x14ac:dyDescent="0.2">
      <c r="B17" s="1">
        <v>45638</v>
      </c>
      <c r="C17" s="2">
        <f t="shared" si="0"/>
        <v>5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L17" t="s">
        <v>19</v>
      </c>
      <c r="M17" t="s">
        <v>19</v>
      </c>
      <c r="N17" t="s">
        <v>19</v>
      </c>
      <c r="O17" t="s">
        <v>19</v>
      </c>
      <c r="P17" t="s">
        <v>19</v>
      </c>
      <c r="Q17" t="s">
        <v>19</v>
      </c>
      <c r="R17" t="s">
        <v>19</v>
      </c>
      <c r="S17" t="s">
        <v>19</v>
      </c>
      <c r="T17" t="s">
        <v>19</v>
      </c>
      <c r="U17" t="s">
        <v>19</v>
      </c>
      <c r="V17" t="s">
        <v>19</v>
      </c>
      <c r="W17" t="s">
        <v>19</v>
      </c>
    </row>
    <row r="18" spans="2:23" x14ac:dyDescent="0.2">
      <c r="B18" s="1">
        <v>45639</v>
      </c>
      <c r="C18" s="2">
        <f t="shared" si="0"/>
        <v>6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L18" t="s">
        <v>19</v>
      </c>
      <c r="M18" t="s">
        <v>19</v>
      </c>
      <c r="N18" t="s">
        <v>19</v>
      </c>
      <c r="O18" t="s">
        <v>19</v>
      </c>
      <c r="P18" t="s">
        <v>19</v>
      </c>
      <c r="Q18" t="s">
        <v>19</v>
      </c>
      <c r="R18" t="s">
        <v>19</v>
      </c>
      <c r="S18" t="s">
        <v>19</v>
      </c>
      <c r="T18" t="s">
        <v>19</v>
      </c>
      <c r="U18" t="s">
        <v>19</v>
      </c>
      <c r="V18" t="s">
        <v>19</v>
      </c>
      <c r="W18" t="s">
        <v>19</v>
      </c>
    </row>
    <row r="19" spans="2:23" x14ac:dyDescent="0.2">
      <c r="B19" s="3">
        <v>45640</v>
      </c>
      <c r="C19" s="4">
        <f t="shared" si="0"/>
        <v>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2:23" x14ac:dyDescent="0.2">
      <c r="B20" s="1">
        <v>45641</v>
      </c>
      <c r="C20" s="2">
        <f t="shared" si="0"/>
        <v>1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>
        <v>1</v>
      </c>
      <c r="L20" t="s">
        <v>19</v>
      </c>
      <c r="M20" t="s">
        <v>19</v>
      </c>
      <c r="N20" t="s">
        <v>19</v>
      </c>
      <c r="O20" t="s">
        <v>19</v>
      </c>
      <c r="P20" t="s">
        <v>19</v>
      </c>
      <c r="Q20" t="s">
        <v>19</v>
      </c>
      <c r="R20" t="s">
        <v>19</v>
      </c>
      <c r="S20" t="s">
        <v>19</v>
      </c>
      <c r="T20" t="s">
        <v>19</v>
      </c>
      <c r="U20" t="s">
        <v>19</v>
      </c>
      <c r="V20" t="s">
        <v>19</v>
      </c>
      <c r="W20" t="s">
        <v>19</v>
      </c>
    </row>
    <row r="21" spans="2:23" x14ac:dyDescent="0.2">
      <c r="B21" s="1">
        <v>45642</v>
      </c>
      <c r="C21" s="2">
        <f t="shared" si="0"/>
        <v>2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L21" t="s">
        <v>19</v>
      </c>
      <c r="M21" t="s">
        <v>19</v>
      </c>
      <c r="N21" t="s">
        <v>19</v>
      </c>
      <c r="O21" t="s">
        <v>19</v>
      </c>
      <c r="P21" t="s">
        <v>19</v>
      </c>
      <c r="Q21" t="s">
        <v>19</v>
      </c>
      <c r="R21" t="s">
        <v>19</v>
      </c>
      <c r="S21" t="s">
        <v>19</v>
      </c>
      <c r="T21" t="s">
        <v>19</v>
      </c>
      <c r="U21" t="s">
        <v>19</v>
      </c>
      <c r="V21" t="s">
        <v>19</v>
      </c>
      <c r="W21" t="s">
        <v>19</v>
      </c>
    </row>
    <row r="22" spans="2:23" x14ac:dyDescent="0.2">
      <c r="B22" s="1">
        <v>45643</v>
      </c>
      <c r="C22" s="2">
        <f t="shared" si="0"/>
        <v>3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L22" t="s">
        <v>19</v>
      </c>
      <c r="M22" t="s">
        <v>19</v>
      </c>
      <c r="N22" t="s">
        <v>19</v>
      </c>
      <c r="O22" t="s">
        <v>19</v>
      </c>
      <c r="P22" t="s">
        <v>19</v>
      </c>
      <c r="Q22" t="s">
        <v>19</v>
      </c>
      <c r="R22" t="s">
        <v>19</v>
      </c>
      <c r="S22" t="s">
        <v>19</v>
      </c>
      <c r="T22" t="s">
        <v>19</v>
      </c>
      <c r="U22" t="s">
        <v>19</v>
      </c>
      <c r="V22" t="s">
        <v>19</v>
      </c>
      <c r="W22" t="s">
        <v>19</v>
      </c>
    </row>
    <row r="23" spans="2:23" x14ac:dyDescent="0.2">
      <c r="B23" s="1">
        <v>45644</v>
      </c>
      <c r="C23" s="2">
        <f t="shared" si="0"/>
        <v>4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>
        <v>1</v>
      </c>
      <c r="L23" t="s">
        <v>19</v>
      </c>
      <c r="M23" t="s">
        <v>19</v>
      </c>
      <c r="N23" t="s">
        <v>19</v>
      </c>
      <c r="O23" t="s">
        <v>19</v>
      </c>
      <c r="P23" t="s">
        <v>19</v>
      </c>
      <c r="Q23" t="s">
        <v>19</v>
      </c>
      <c r="R23" t="s">
        <v>19</v>
      </c>
      <c r="S23" t="s">
        <v>19</v>
      </c>
      <c r="T23" t="s">
        <v>19</v>
      </c>
      <c r="U23" t="s">
        <v>19</v>
      </c>
      <c r="V23" t="s">
        <v>19</v>
      </c>
      <c r="W23" t="s">
        <v>19</v>
      </c>
    </row>
    <row r="24" spans="2:23" x14ac:dyDescent="0.2">
      <c r="B24" s="1">
        <v>45645</v>
      </c>
      <c r="C24" s="2">
        <f t="shared" si="0"/>
        <v>5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L24" t="s">
        <v>19</v>
      </c>
      <c r="M24" t="s">
        <v>19</v>
      </c>
      <c r="N24" t="s">
        <v>19</v>
      </c>
      <c r="O24" t="s">
        <v>19</v>
      </c>
      <c r="P24" t="s">
        <v>19</v>
      </c>
      <c r="Q24" t="s">
        <v>19</v>
      </c>
      <c r="R24" t="s">
        <v>19</v>
      </c>
      <c r="S24" t="s">
        <v>19</v>
      </c>
      <c r="T24" t="s">
        <v>19</v>
      </c>
      <c r="U24" t="s">
        <v>19</v>
      </c>
      <c r="V24" t="s">
        <v>19</v>
      </c>
      <c r="W24" t="s">
        <v>19</v>
      </c>
    </row>
    <row r="25" spans="2:23" x14ac:dyDescent="0.2">
      <c r="B25" s="1">
        <v>45646</v>
      </c>
      <c r="C25" s="2">
        <f t="shared" si="0"/>
        <v>6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L25" t="s">
        <v>19</v>
      </c>
      <c r="M25" t="s">
        <v>19</v>
      </c>
      <c r="N25" t="s">
        <v>19</v>
      </c>
      <c r="O25" t="s">
        <v>19</v>
      </c>
      <c r="P25" t="s">
        <v>19</v>
      </c>
      <c r="Q25" t="s">
        <v>19</v>
      </c>
      <c r="R25" t="s">
        <v>19</v>
      </c>
      <c r="S25" t="s">
        <v>19</v>
      </c>
      <c r="T25" t="s">
        <v>19</v>
      </c>
      <c r="U25" t="s">
        <v>19</v>
      </c>
      <c r="V25" t="s">
        <v>19</v>
      </c>
      <c r="W25" t="s">
        <v>19</v>
      </c>
    </row>
    <row r="26" spans="2:23" x14ac:dyDescent="0.2">
      <c r="B26" s="3">
        <v>45647</v>
      </c>
      <c r="C26" s="4">
        <f t="shared" si="0"/>
        <v>7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2:23" x14ac:dyDescent="0.2">
      <c r="B27" s="1">
        <v>45648</v>
      </c>
      <c r="C27" s="2">
        <f t="shared" si="0"/>
        <v>1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>
        <v>1</v>
      </c>
      <c r="L27" t="s">
        <v>19</v>
      </c>
      <c r="M27" t="s">
        <v>19</v>
      </c>
      <c r="N27" t="s">
        <v>19</v>
      </c>
      <c r="O27" t="s">
        <v>19</v>
      </c>
      <c r="P27" t="s">
        <v>19</v>
      </c>
      <c r="Q27" t="s">
        <v>19</v>
      </c>
      <c r="R27" t="s">
        <v>19</v>
      </c>
      <c r="S27" t="s">
        <v>19</v>
      </c>
      <c r="T27" t="s">
        <v>19</v>
      </c>
      <c r="U27" t="s">
        <v>19</v>
      </c>
      <c r="V27" t="s">
        <v>19</v>
      </c>
      <c r="W27" t="s">
        <v>19</v>
      </c>
    </row>
    <row r="28" spans="2:23" x14ac:dyDescent="0.2">
      <c r="B28" s="1">
        <v>45649</v>
      </c>
      <c r="C28" s="2">
        <f t="shared" si="0"/>
        <v>2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L28" t="s">
        <v>19</v>
      </c>
      <c r="M28" t="s">
        <v>19</v>
      </c>
      <c r="N28" t="s">
        <v>19</v>
      </c>
      <c r="O28" t="s">
        <v>19</v>
      </c>
      <c r="P28" t="s">
        <v>19</v>
      </c>
      <c r="Q28" t="s">
        <v>19</v>
      </c>
      <c r="R28" t="s">
        <v>19</v>
      </c>
      <c r="S28" t="s">
        <v>19</v>
      </c>
      <c r="T28" t="s">
        <v>19</v>
      </c>
      <c r="U28" t="s">
        <v>19</v>
      </c>
      <c r="V28" t="s">
        <v>19</v>
      </c>
      <c r="W28" t="s">
        <v>19</v>
      </c>
    </row>
    <row r="29" spans="2:23" x14ac:dyDescent="0.2">
      <c r="B29" s="1">
        <v>45650</v>
      </c>
      <c r="C29" s="2">
        <f t="shared" si="0"/>
        <v>3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L29" t="s">
        <v>19</v>
      </c>
      <c r="M29" t="s">
        <v>19</v>
      </c>
      <c r="N29" t="s">
        <v>19</v>
      </c>
      <c r="O29" t="s">
        <v>19</v>
      </c>
      <c r="P29" t="s">
        <v>19</v>
      </c>
      <c r="Q29" t="s">
        <v>19</v>
      </c>
      <c r="R29" t="s">
        <v>19</v>
      </c>
      <c r="S29" t="s">
        <v>19</v>
      </c>
      <c r="T29" t="s">
        <v>19</v>
      </c>
      <c r="U29" t="s">
        <v>19</v>
      </c>
      <c r="V29" t="s">
        <v>19</v>
      </c>
      <c r="W29" t="s">
        <v>19</v>
      </c>
    </row>
    <row r="30" spans="2:23" x14ac:dyDescent="0.2">
      <c r="B30" s="1">
        <v>45651</v>
      </c>
      <c r="C30" s="2">
        <f t="shared" si="0"/>
        <v>4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>
        <v>1</v>
      </c>
      <c r="L30" t="s">
        <v>19</v>
      </c>
      <c r="M30" t="s">
        <v>19</v>
      </c>
      <c r="N30" t="s">
        <v>19</v>
      </c>
      <c r="O30" t="s">
        <v>19</v>
      </c>
      <c r="P30" t="s">
        <v>19</v>
      </c>
      <c r="Q30" t="s">
        <v>19</v>
      </c>
      <c r="R30" t="s">
        <v>19</v>
      </c>
      <c r="S30" t="s">
        <v>19</v>
      </c>
      <c r="T30" t="s">
        <v>19</v>
      </c>
      <c r="U30" t="s">
        <v>19</v>
      </c>
      <c r="V30" t="s">
        <v>19</v>
      </c>
      <c r="W30" t="s">
        <v>19</v>
      </c>
    </row>
    <row r="31" spans="2:23" x14ac:dyDescent="0.2">
      <c r="B31" s="1">
        <v>45652</v>
      </c>
      <c r="C31" s="2">
        <f t="shared" si="0"/>
        <v>5</v>
      </c>
      <c r="D31" t="s">
        <v>19</v>
      </c>
      <c r="E31" t="s">
        <v>19</v>
      </c>
      <c r="F31" t="s">
        <v>19</v>
      </c>
      <c r="G31" t="s">
        <v>19</v>
      </c>
      <c r="H31" t="s">
        <v>19</v>
      </c>
      <c r="I31" t="s">
        <v>19</v>
      </c>
      <c r="J31" t="s">
        <v>19</v>
      </c>
      <c r="L31" t="s">
        <v>19</v>
      </c>
      <c r="M31" t="s">
        <v>19</v>
      </c>
      <c r="N31" t="s">
        <v>19</v>
      </c>
      <c r="O31" t="s">
        <v>19</v>
      </c>
      <c r="P31" t="s">
        <v>19</v>
      </c>
      <c r="Q31" t="s">
        <v>19</v>
      </c>
      <c r="R31" t="s">
        <v>19</v>
      </c>
      <c r="S31" t="s">
        <v>19</v>
      </c>
      <c r="T31" t="s">
        <v>19</v>
      </c>
      <c r="U31" t="s">
        <v>19</v>
      </c>
      <c r="V31" t="s">
        <v>19</v>
      </c>
      <c r="W31" t="s">
        <v>19</v>
      </c>
    </row>
    <row r="32" spans="2:23" x14ac:dyDescent="0.2">
      <c r="B32" s="1">
        <v>45653</v>
      </c>
      <c r="C32" s="2">
        <f t="shared" si="0"/>
        <v>6</v>
      </c>
      <c r="D32" t="s">
        <v>19</v>
      </c>
      <c r="E32" t="s">
        <v>19</v>
      </c>
      <c r="F32" t="s">
        <v>19</v>
      </c>
      <c r="G32" t="s">
        <v>19</v>
      </c>
      <c r="H32" t="s">
        <v>19</v>
      </c>
      <c r="I32" t="s">
        <v>19</v>
      </c>
      <c r="J32" t="s">
        <v>19</v>
      </c>
      <c r="L32" t="s">
        <v>19</v>
      </c>
      <c r="M32" t="s">
        <v>19</v>
      </c>
      <c r="N32" t="s">
        <v>19</v>
      </c>
      <c r="O32" t="s">
        <v>19</v>
      </c>
      <c r="P32" t="s">
        <v>19</v>
      </c>
      <c r="Q32" t="s">
        <v>19</v>
      </c>
      <c r="R32" t="s">
        <v>19</v>
      </c>
      <c r="S32" t="s">
        <v>19</v>
      </c>
      <c r="T32" t="s">
        <v>19</v>
      </c>
      <c r="U32" t="s">
        <v>19</v>
      </c>
      <c r="V32" t="s">
        <v>19</v>
      </c>
      <c r="W32" t="s">
        <v>19</v>
      </c>
    </row>
    <row r="33" spans="2:23" x14ac:dyDescent="0.2">
      <c r="B33" s="3">
        <v>45654</v>
      </c>
      <c r="C33" s="4">
        <f t="shared" si="0"/>
        <v>7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2:23" x14ac:dyDescent="0.2">
      <c r="B34" s="1">
        <v>45655</v>
      </c>
      <c r="C34" s="2">
        <f t="shared" si="0"/>
        <v>1</v>
      </c>
      <c r="D34" t="s">
        <v>19</v>
      </c>
      <c r="E34" t="s">
        <v>19</v>
      </c>
      <c r="F34" t="s">
        <v>19</v>
      </c>
      <c r="G34" t="s">
        <v>19</v>
      </c>
      <c r="H34" t="s">
        <v>19</v>
      </c>
      <c r="I34" t="s">
        <v>19</v>
      </c>
      <c r="J34" t="s">
        <v>19</v>
      </c>
      <c r="K34">
        <v>1</v>
      </c>
      <c r="L34" t="s">
        <v>19</v>
      </c>
      <c r="M34" t="s">
        <v>19</v>
      </c>
      <c r="N34" t="s">
        <v>19</v>
      </c>
      <c r="O34" t="s">
        <v>19</v>
      </c>
      <c r="P34" t="s">
        <v>19</v>
      </c>
      <c r="Q34" t="s">
        <v>19</v>
      </c>
      <c r="R34" t="s">
        <v>19</v>
      </c>
      <c r="S34" t="s">
        <v>19</v>
      </c>
      <c r="T34" t="s">
        <v>19</v>
      </c>
      <c r="U34" t="s">
        <v>19</v>
      </c>
      <c r="V34" t="s">
        <v>19</v>
      </c>
      <c r="W34" t="s">
        <v>19</v>
      </c>
    </row>
    <row r="35" spans="2:23" x14ac:dyDescent="0.2">
      <c r="B35" s="1">
        <v>45656</v>
      </c>
      <c r="C35" s="2">
        <f t="shared" si="0"/>
        <v>2</v>
      </c>
      <c r="D35" t="s">
        <v>19</v>
      </c>
      <c r="E35" t="s">
        <v>19</v>
      </c>
      <c r="F35" t="s">
        <v>19</v>
      </c>
      <c r="G35" t="s">
        <v>19</v>
      </c>
      <c r="H35" t="s">
        <v>19</v>
      </c>
      <c r="I35" t="s">
        <v>19</v>
      </c>
      <c r="J35" t="s">
        <v>19</v>
      </c>
      <c r="L35" t="s">
        <v>19</v>
      </c>
      <c r="M35" t="s">
        <v>19</v>
      </c>
      <c r="N35" t="s">
        <v>19</v>
      </c>
      <c r="O35" t="s">
        <v>19</v>
      </c>
      <c r="P35" t="s">
        <v>19</v>
      </c>
      <c r="Q35" t="s">
        <v>19</v>
      </c>
      <c r="R35" t="s">
        <v>19</v>
      </c>
      <c r="S35" t="s">
        <v>19</v>
      </c>
      <c r="T35" t="s">
        <v>19</v>
      </c>
      <c r="U35" t="s">
        <v>19</v>
      </c>
      <c r="V35" t="s">
        <v>19</v>
      </c>
      <c r="W35" t="s">
        <v>19</v>
      </c>
    </row>
    <row r="36" spans="2:23" x14ac:dyDescent="0.2">
      <c r="B36" s="1">
        <v>45657</v>
      </c>
      <c r="C36" s="2">
        <f t="shared" si="0"/>
        <v>3</v>
      </c>
      <c r="D36" t="s">
        <v>19</v>
      </c>
      <c r="E36" t="s">
        <v>19</v>
      </c>
      <c r="F36" t="s">
        <v>19</v>
      </c>
      <c r="G36" t="s">
        <v>19</v>
      </c>
      <c r="H36" t="s">
        <v>19</v>
      </c>
      <c r="I36" t="s">
        <v>19</v>
      </c>
      <c r="J36" t="s">
        <v>19</v>
      </c>
      <c r="L36" t="s">
        <v>19</v>
      </c>
      <c r="M36" t="s">
        <v>19</v>
      </c>
      <c r="N36" t="s">
        <v>19</v>
      </c>
      <c r="O36" t="s">
        <v>19</v>
      </c>
      <c r="P36" t="s">
        <v>19</v>
      </c>
      <c r="Q36" t="s">
        <v>19</v>
      </c>
      <c r="R36" t="s">
        <v>19</v>
      </c>
      <c r="S36" t="s">
        <v>19</v>
      </c>
      <c r="T36" t="s">
        <v>19</v>
      </c>
      <c r="U36" t="s">
        <v>19</v>
      </c>
      <c r="V36" t="s">
        <v>19</v>
      </c>
      <c r="W36" t="s">
        <v>19</v>
      </c>
    </row>
    <row r="37" spans="2:23" x14ac:dyDescent="0.2">
      <c r="B37" s="1">
        <v>45658</v>
      </c>
      <c r="C37" s="2">
        <f t="shared" si="0"/>
        <v>4</v>
      </c>
      <c r="D37" t="s">
        <v>19</v>
      </c>
      <c r="E37" t="s">
        <v>19</v>
      </c>
      <c r="F37" t="s">
        <v>19</v>
      </c>
      <c r="G37" t="s">
        <v>19</v>
      </c>
      <c r="H37" t="s">
        <v>19</v>
      </c>
      <c r="I37" t="s">
        <v>19</v>
      </c>
      <c r="J37" t="s">
        <v>19</v>
      </c>
      <c r="K37">
        <v>1</v>
      </c>
      <c r="L37" t="s">
        <v>19</v>
      </c>
      <c r="M37" t="s">
        <v>19</v>
      </c>
      <c r="N37" t="s">
        <v>19</v>
      </c>
      <c r="O37" t="s">
        <v>19</v>
      </c>
      <c r="P37" t="s">
        <v>19</v>
      </c>
      <c r="Q37" t="s">
        <v>19</v>
      </c>
      <c r="R37" t="s">
        <v>19</v>
      </c>
      <c r="S37" t="s">
        <v>19</v>
      </c>
      <c r="T37" t="s">
        <v>19</v>
      </c>
      <c r="U37" t="s">
        <v>19</v>
      </c>
      <c r="V37" t="s">
        <v>19</v>
      </c>
      <c r="W37" t="s">
        <v>19</v>
      </c>
    </row>
    <row r="38" spans="2:23" x14ac:dyDescent="0.2">
      <c r="B38" s="1">
        <v>45659</v>
      </c>
      <c r="C38" s="2">
        <f t="shared" si="0"/>
        <v>5</v>
      </c>
      <c r="D38" t="s">
        <v>19</v>
      </c>
      <c r="E38" t="s">
        <v>19</v>
      </c>
      <c r="F38" t="s">
        <v>19</v>
      </c>
      <c r="G38" t="s">
        <v>19</v>
      </c>
      <c r="H38" t="s">
        <v>19</v>
      </c>
      <c r="I38" t="s">
        <v>19</v>
      </c>
      <c r="J38" t="s">
        <v>19</v>
      </c>
      <c r="L38" t="s">
        <v>19</v>
      </c>
      <c r="M38" t="s">
        <v>19</v>
      </c>
      <c r="N38" t="s">
        <v>19</v>
      </c>
      <c r="O38" t="s">
        <v>19</v>
      </c>
      <c r="P38" t="s">
        <v>19</v>
      </c>
      <c r="Q38" t="s">
        <v>19</v>
      </c>
      <c r="R38" t="s">
        <v>19</v>
      </c>
      <c r="S38" t="s">
        <v>19</v>
      </c>
      <c r="T38" t="s">
        <v>19</v>
      </c>
      <c r="U38" t="s">
        <v>19</v>
      </c>
      <c r="V38" t="s">
        <v>19</v>
      </c>
      <c r="W38" t="s">
        <v>19</v>
      </c>
    </row>
    <row r="39" spans="2:23" x14ac:dyDescent="0.2">
      <c r="B39" s="1">
        <v>45660</v>
      </c>
      <c r="C39" s="2">
        <f t="shared" si="0"/>
        <v>6</v>
      </c>
      <c r="D39" t="s">
        <v>19</v>
      </c>
      <c r="E39" t="s">
        <v>19</v>
      </c>
      <c r="F39" t="s">
        <v>19</v>
      </c>
      <c r="G39" t="s">
        <v>19</v>
      </c>
      <c r="H39" t="s">
        <v>19</v>
      </c>
      <c r="I39" t="s">
        <v>19</v>
      </c>
      <c r="J39" t="s">
        <v>19</v>
      </c>
      <c r="L39" t="s">
        <v>19</v>
      </c>
      <c r="M39" t="s">
        <v>19</v>
      </c>
      <c r="N39" t="s">
        <v>19</v>
      </c>
      <c r="O39" t="s">
        <v>19</v>
      </c>
      <c r="P39" t="s">
        <v>19</v>
      </c>
      <c r="Q39" t="s">
        <v>19</v>
      </c>
      <c r="R39" t="s">
        <v>19</v>
      </c>
      <c r="S39" t="s">
        <v>19</v>
      </c>
      <c r="T39" t="s">
        <v>19</v>
      </c>
      <c r="U39" t="s">
        <v>19</v>
      </c>
      <c r="V39" t="s">
        <v>19</v>
      </c>
      <c r="W39" t="s">
        <v>19</v>
      </c>
    </row>
    <row r="40" spans="2:23" x14ac:dyDescent="0.2">
      <c r="B40" s="3">
        <v>45661</v>
      </c>
      <c r="C40" s="4">
        <f t="shared" si="0"/>
        <v>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2:23" x14ac:dyDescent="0.2">
      <c r="B41" s="1">
        <v>45662</v>
      </c>
      <c r="C41" s="2">
        <f t="shared" si="0"/>
        <v>1</v>
      </c>
      <c r="D41" t="s">
        <v>19</v>
      </c>
      <c r="E41" t="s">
        <v>19</v>
      </c>
      <c r="F41" t="s">
        <v>19</v>
      </c>
      <c r="G41" t="s">
        <v>19</v>
      </c>
      <c r="H41" t="s">
        <v>19</v>
      </c>
      <c r="I41" t="s">
        <v>19</v>
      </c>
      <c r="J41" t="s">
        <v>19</v>
      </c>
      <c r="K41">
        <v>1</v>
      </c>
      <c r="L41" t="s">
        <v>19</v>
      </c>
      <c r="M41" t="s">
        <v>19</v>
      </c>
      <c r="N41" t="s">
        <v>19</v>
      </c>
      <c r="O41" t="s">
        <v>19</v>
      </c>
      <c r="P41" t="s">
        <v>19</v>
      </c>
      <c r="Q41" t="s">
        <v>19</v>
      </c>
      <c r="R41" t="s">
        <v>19</v>
      </c>
      <c r="S41" t="s">
        <v>19</v>
      </c>
      <c r="T41" t="s">
        <v>19</v>
      </c>
      <c r="U41" t="s">
        <v>19</v>
      </c>
      <c r="V41" t="s">
        <v>19</v>
      </c>
      <c r="W41" t="s">
        <v>19</v>
      </c>
    </row>
    <row r="42" spans="2:23" x14ac:dyDescent="0.2">
      <c r="B42" s="1">
        <v>45663</v>
      </c>
      <c r="C42" s="2">
        <f t="shared" si="0"/>
        <v>2</v>
      </c>
      <c r="D42" t="s">
        <v>19</v>
      </c>
      <c r="E42" t="s">
        <v>19</v>
      </c>
      <c r="F42" t="s">
        <v>19</v>
      </c>
      <c r="G42" t="s">
        <v>19</v>
      </c>
      <c r="H42" t="s">
        <v>19</v>
      </c>
      <c r="I42" t="s">
        <v>19</v>
      </c>
      <c r="J42" t="s">
        <v>19</v>
      </c>
      <c r="L42" t="s">
        <v>19</v>
      </c>
      <c r="M42" t="s">
        <v>19</v>
      </c>
      <c r="N42" t="s">
        <v>19</v>
      </c>
      <c r="O42" t="s">
        <v>19</v>
      </c>
      <c r="P42" t="s">
        <v>19</v>
      </c>
      <c r="Q42" t="s">
        <v>19</v>
      </c>
      <c r="R42" t="s">
        <v>19</v>
      </c>
      <c r="S42" t="s">
        <v>19</v>
      </c>
      <c r="T42" t="s">
        <v>19</v>
      </c>
      <c r="U42" t="s">
        <v>19</v>
      </c>
      <c r="V42" t="s">
        <v>19</v>
      </c>
      <c r="W42" t="s">
        <v>19</v>
      </c>
    </row>
    <row r="43" spans="2:23" x14ac:dyDescent="0.2">
      <c r="B43" s="1">
        <v>45664</v>
      </c>
      <c r="C43" s="2">
        <f t="shared" si="0"/>
        <v>3</v>
      </c>
      <c r="D43" t="s">
        <v>19</v>
      </c>
      <c r="E43" t="s">
        <v>19</v>
      </c>
      <c r="F43" t="s">
        <v>19</v>
      </c>
      <c r="G43" t="s">
        <v>19</v>
      </c>
      <c r="H43" t="s">
        <v>19</v>
      </c>
      <c r="I43" t="s">
        <v>19</v>
      </c>
      <c r="J43" t="s">
        <v>19</v>
      </c>
      <c r="L43" t="s">
        <v>19</v>
      </c>
      <c r="M43" t="s">
        <v>19</v>
      </c>
      <c r="N43" t="s">
        <v>19</v>
      </c>
      <c r="O43" t="s">
        <v>19</v>
      </c>
      <c r="P43" t="s">
        <v>19</v>
      </c>
      <c r="Q43" t="s">
        <v>19</v>
      </c>
      <c r="R43" t="s">
        <v>19</v>
      </c>
      <c r="S43" t="s">
        <v>19</v>
      </c>
      <c r="T43" t="s">
        <v>19</v>
      </c>
      <c r="U43" t="s">
        <v>19</v>
      </c>
      <c r="V43" t="s">
        <v>19</v>
      </c>
      <c r="W43" t="s">
        <v>19</v>
      </c>
    </row>
    <row r="44" spans="2:23" x14ac:dyDescent="0.2">
      <c r="B44" s="1">
        <v>45665</v>
      </c>
      <c r="C44" s="2">
        <f t="shared" si="0"/>
        <v>4</v>
      </c>
      <c r="D44" t="s">
        <v>19</v>
      </c>
      <c r="E44" t="s">
        <v>19</v>
      </c>
      <c r="F44" t="s">
        <v>19</v>
      </c>
      <c r="G44" t="s">
        <v>19</v>
      </c>
      <c r="H44" t="s">
        <v>19</v>
      </c>
      <c r="I44" t="s">
        <v>19</v>
      </c>
      <c r="J44" t="s">
        <v>19</v>
      </c>
      <c r="K44">
        <v>1</v>
      </c>
      <c r="L44" t="s">
        <v>19</v>
      </c>
      <c r="M44" t="s">
        <v>19</v>
      </c>
      <c r="N44" t="s">
        <v>19</v>
      </c>
      <c r="O44" t="s">
        <v>19</v>
      </c>
      <c r="P44" t="s">
        <v>19</v>
      </c>
      <c r="Q44" t="s">
        <v>19</v>
      </c>
      <c r="R44" t="s">
        <v>19</v>
      </c>
      <c r="S44" t="s">
        <v>19</v>
      </c>
      <c r="T44" t="s">
        <v>19</v>
      </c>
      <c r="U44" t="s">
        <v>19</v>
      </c>
      <c r="V44" t="s">
        <v>19</v>
      </c>
      <c r="W44" t="s">
        <v>19</v>
      </c>
    </row>
    <row r="45" spans="2:23" x14ac:dyDescent="0.2">
      <c r="B45" s="1">
        <v>45666</v>
      </c>
      <c r="C45" s="2">
        <f t="shared" si="0"/>
        <v>5</v>
      </c>
      <c r="D45" t="s">
        <v>19</v>
      </c>
      <c r="E45" t="s">
        <v>19</v>
      </c>
      <c r="F45" t="s">
        <v>19</v>
      </c>
      <c r="G45" t="s">
        <v>19</v>
      </c>
      <c r="H45" t="s">
        <v>19</v>
      </c>
      <c r="I45" t="s">
        <v>19</v>
      </c>
      <c r="J45" t="s">
        <v>19</v>
      </c>
      <c r="L45" t="s">
        <v>19</v>
      </c>
      <c r="M45" t="s">
        <v>19</v>
      </c>
      <c r="N45" t="s">
        <v>19</v>
      </c>
      <c r="O45" t="s">
        <v>19</v>
      </c>
      <c r="P45" t="s">
        <v>19</v>
      </c>
      <c r="Q45" t="s">
        <v>19</v>
      </c>
      <c r="R45" t="s">
        <v>19</v>
      </c>
      <c r="S45" t="s">
        <v>19</v>
      </c>
      <c r="T45" t="s">
        <v>19</v>
      </c>
      <c r="U45" t="s">
        <v>19</v>
      </c>
      <c r="V45" t="s">
        <v>19</v>
      </c>
      <c r="W45" t="s">
        <v>19</v>
      </c>
    </row>
    <row r="46" spans="2:23" x14ac:dyDescent="0.2">
      <c r="B46" s="1">
        <v>45667</v>
      </c>
      <c r="C46" s="2">
        <f t="shared" si="0"/>
        <v>6</v>
      </c>
      <c r="D46" t="s">
        <v>19</v>
      </c>
      <c r="E46" t="s">
        <v>19</v>
      </c>
      <c r="F46" t="s">
        <v>19</v>
      </c>
      <c r="G46" t="s">
        <v>19</v>
      </c>
      <c r="H46" t="s">
        <v>19</v>
      </c>
      <c r="I46" t="s">
        <v>19</v>
      </c>
      <c r="J46" t="s">
        <v>19</v>
      </c>
      <c r="L46" t="s">
        <v>19</v>
      </c>
      <c r="M46" t="s">
        <v>19</v>
      </c>
      <c r="N46" t="s">
        <v>19</v>
      </c>
      <c r="O46" t="s">
        <v>19</v>
      </c>
      <c r="P46" t="s">
        <v>19</v>
      </c>
      <c r="Q46" t="s">
        <v>19</v>
      </c>
      <c r="R46" t="s">
        <v>19</v>
      </c>
      <c r="S46" t="s">
        <v>19</v>
      </c>
      <c r="T46" t="s">
        <v>19</v>
      </c>
      <c r="U46" t="s">
        <v>19</v>
      </c>
      <c r="V46" t="s">
        <v>19</v>
      </c>
      <c r="W46" t="s">
        <v>19</v>
      </c>
    </row>
    <row r="47" spans="2:23" x14ac:dyDescent="0.2">
      <c r="B47" s="3">
        <v>45668</v>
      </c>
      <c r="C47" s="4">
        <f t="shared" si="0"/>
        <v>7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2:23" x14ac:dyDescent="0.2">
      <c r="B48" s="1">
        <v>45669</v>
      </c>
      <c r="C48" s="2">
        <f t="shared" si="0"/>
        <v>1</v>
      </c>
      <c r="D48" t="s">
        <v>19</v>
      </c>
      <c r="E48" t="s">
        <v>19</v>
      </c>
      <c r="F48" t="s">
        <v>19</v>
      </c>
      <c r="G48" t="s">
        <v>19</v>
      </c>
      <c r="H48" t="s">
        <v>19</v>
      </c>
      <c r="I48" t="s">
        <v>19</v>
      </c>
      <c r="J48" t="s">
        <v>19</v>
      </c>
      <c r="K48">
        <v>1</v>
      </c>
      <c r="L48" t="s">
        <v>19</v>
      </c>
      <c r="M48" t="s">
        <v>19</v>
      </c>
      <c r="N48" t="s">
        <v>19</v>
      </c>
      <c r="O48" t="s">
        <v>19</v>
      </c>
      <c r="P48" t="s">
        <v>19</v>
      </c>
      <c r="Q48" t="s">
        <v>19</v>
      </c>
      <c r="R48" t="s">
        <v>19</v>
      </c>
      <c r="S48" t="s">
        <v>19</v>
      </c>
      <c r="T48" t="s">
        <v>19</v>
      </c>
      <c r="U48" t="s">
        <v>19</v>
      </c>
      <c r="V48" t="s">
        <v>19</v>
      </c>
      <c r="W48" t="s">
        <v>19</v>
      </c>
    </row>
    <row r="49" spans="2:23" x14ac:dyDescent="0.2">
      <c r="B49" s="1">
        <v>45670</v>
      </c>
      <c r="C49" s="2">
        <f t="shared" si="0"/>
        <v>2</v>
      </c>
      <c r="D49" t="s">
        <v>19</v>
      </c>
      <c r="E49" t="s">
        <v>19</v>
      </c>
      <c r="F49" t="s">
        <v>19</v>
      </c>
      <c r="G49" t="s">
        <v>19</v>
      </c>
      <c r="H49" t="s">
        <v>19</v>
      </c>
      <c r="I49" t="s">
        <v>19</v>
      </c>
      <c r="J49" t="s">
        <v>19</v>
      </c>
      <c r="L49" t="s">
        <v>19</v>
      </c>
      <c r="M49" t="s">
        <v>19</v>
      </c>
      <c r="N49" t="s">
        <v>19</v>
      </c>
      <c r="O49" t="s">
        <v>19</v>
      </c>
      <c r="P49" t="s">
        <v>19</v>
      </c>
      <c r="Q49" t="s">
        <v>19</v>
      </c>
      <c r="R49" t="s">
        <v>19</v>
      </c>
      <c r="S49" t="s">
        <v>19</v>
      </c>
      <c r="T49" t="s">
        <v>19</v>
      </c>
      <c r="U49" t="s">
        <v>19</v>
      </c>
      <c r="V49" t="s">
        <v>19</v>
      </c>
      <c r="W49" t="s">
        <v>19</v>
      </c>
    </row>
    <row r="50" spans="2:23" x14ac:dyDescent="0.2">
      <c r="B50" s="1">
        <v>45671</v>
      </c>
      <c r="C50" s="2">
        <f t="shared" si="0"/>
        <v>3</v>
      </c>
      <c r="D50" t="s">
        <v>19</v>
      </c>
      <c r="E50" t="s">
        <v>19</v>
      </c>
      <c r="F50" t="s">
        <v>19</v>
      </c>
      <c r="G50" t="s">
        <v>19</v>
      </c>
      <c r="H50" t="s">
        <v>19</v>
      </c>
      <c r="I50" t="s">
        <v>19</v>
      </c>
      <c r="J50" t="s">
        <v>19</v>
      </c>
      <c r="L50" t="s">
        <v>19</v>
      </c>
      <c r="M50" t="s">
        <v>19</v>
      </c>
      <c r="N50" t="s">
        <v>19</v>
      </c>
      <c r="O50" t="s">
        <v>19</v>
      </c>
      <c r="P50" t="s">
        <v>19</v>
      </c>
      <c r="Q50" t="s">
        <v>19</v>
      </c>
      <c r="R50" t="s">
        <v>19</v>
      </c>
      <c r="S50" t="s">
        <v>19</v>
      </c>
      <c r="T50" t="s">
        <v>19</v>
      </c>
      <c r="U50" t="s">
        <v>19</v>
      </c>
      <c r="V50" t="s">
        <v>19</v>
      </c>
      <c r="W50" t="s">
        <v>19</v>
      </c>
    </row>
    <row r="51" spans="2:23" x14ac:dyDescent="0.2">
      <c r="B51" s="1">
        <v>45672</v>
      </c>
      <c r="C51" s="2">
        <f t="shared" si="0"/>
        <v>4</v>
      </c>
      <c r="D51" t="s">
        <v>19</v>
      </c>
      <c r="E51" t="s">
        <v>19</v>
      </c>
      <c r="F51" t="s">
        <v>19</v>
      </c>
      <c r="G51" t="s">
        <v>19</v>
      </c>
      <c r="H51" t="s">
        <v>19</v>
      </c>
      <c r="I51" t="s">
        <v>19</v>
      </c>
      <c r="J51" t="s">
        <v>19</v>
      </c>
      <c r="K51">
        <v>1</v>
      </c>
      <c r="L51" t="s">
        <v>19</v>
      </c>
      <c r="M51" t="s">
        <v>19</v>
      </c>
      <c r="N51" t="s">
        <v>19</v>
      </c>
      <c r="O51" t="s">
        <v>19</v>
      </c>
      <c r="P51" t="s">
        <v>19</v>
      </c>
      <c r="Q51" t="s">
        <v>19</v>
      </c>
      <c r="R51" t="s">
        <v>19</v>
      </c>
      <c r="S51" t="s">
        <v>19</v>
      </c>
      <c r="T51" t="s">
        <v>19</v>
      </c>
      <c r="U51" t="s">
        <v>19</v>
      </c>
      <c r="V51" t="s">
        <v>19</v>
      </c>
      <c r="W51" t="s">
        <v>19</v>
      </c>
    </row>
    <row r="52" spans="2:23" x14ac:dyDescent="0.2">
      <c r="B52" s="1">
        <v>45673</v>
      </c>
      <c r="C52" s="2">
        <f t="shared" si="0"/>
        <v>5</v>
      </c>
      <c r="D52" t="s">
        <v>19</v>
      </c>
      <c r="E52" t="s">
        <v>19</v>
      </c>
      <c r="F52" t="s">
        <v>19</v>
      </c>
      <c r="G52" t="s">
        <v>19</v>
      </c>
      <c r="H52" t="s">
        <v>19</v>
      </c>
      <c r="I52" t="s">
        <v>19</v>
      </c>
      <c r="J52" t="s">
        <v>19</v>
      </c>
      <c r="L52" t="s">
        <v>19</v>
      </c>
      <c r="M52" t="s">
        <v>19</v>
      </c>
      <c r="N52" t="s">
        <v>19</v>
      </c>
      <c r="O52" t="s">
        <v>19</v>
      </c>
      <c r="P52" t="s">
        <v>19</v>
      </c>
      <c r="Q52" t="s">
        <v>19</v>
      </c>
      <c r="R52" t="s">
        <v>19</v>
      </c>
      <c r="S52" t="s">
        <v>19</v>
      </c>
      <c r="T52" t="s">
        <v>19</v>
      </c>
      <c r="U52" t="s">
        <v>19</v>
      </c>
      <c r="V52" t="s">
        <v>19</v>
      </c>
      <c r="W52" t="s">
        <v>19</v>
      </c>
    </row>
    <row r="53" spans="2:23" x14ac:dyDescent="0.2">
      <c r="B53" s="1">
        <v>45674</v>
      </c>
      <c r="C53" s="2">
        <f t="shared" si="0"/>
        <v>6</v>
      </c>
      <c r="D53" t="s">
        <v>19</v>
      </c>
      <c r="E53" t="s">
        <v>19</v>
      </c>
      <c r="F53" t="s">
        <v>19</v>
      </c>
      <c r="G53" t="s">
        <v>19</v>
      </c>
      <c r="H53" t="s">
        <v>19</v>
      </c>
      <c r="I53" t="s">
        <v>19</v>
      </c>
      <c r="J53" t="s">
        <v>19</v>
      </c>
      <c r="L53" t="s">
        <v>19</v>
      </c>
      <c r="M53" t="s">
        <v>19</v>
      </c>
      <c r="N53" t="s">
        <v>19</v>
      </c>
      <c r="O53" t="s">
        <v>19</v>
      </c>
      <c r="P53" t="s">
        <v>19</v>
      </c>
      <c r="Q53" t="s">
        <v>19</v>
      </c>
      <c r="R53" t="s">
        <v>19</v>
      </c>
      <c r="S53" t="s">
        <v>19</v>
      </c>
      <c r="T53" t="s">
        <v>19</v>
      </c>
      <c r="U53" t="s">
        <v>19</v>
      </c>
      <c r="V53" t="s">
        <v>19</v>
      </c>
      <c r="W53" t="s">
        <v>19</v>
      </c>
    </row>
    <row r="54" spans="2:23" x14ac:dyDescent="0.2">
      <c r="B54" s="3">
        <v>45675</v>
      </c>
      <c r="C54" s="4">
        <f t="shared" si="0"/>
        <v>7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2:23" x14ac:dyDescent="0.2">
      <c r="B55" s="1">
        <v>45676</v>
      </c>
      <c r="C55" s="2">
        <f t="shared" si="0"/>
        <v>1</v>
      </c>
      <c r="D55" t="s">
        <v>19</v>
      </c>
      <c r="E55" t="s">
        <v>19</v>
      </c>
      <c r="F55" t="s">
        <v>19</v>
      </c>
      <c r="G55" t="s">
        <v>19</v>
      </c>
      <c r="H55" t="s">
        <v>19</v>
      </c>
      <c r="I55" t="s">
        <v>19</v>
      </c>
      <c r="J55" t="s">
        <v>19</v>
      </c>
      <c r="K55">
        <v>1</v>
      </c>
      <c r="L55" t="s">
        <v>19</v>
      </c>
      <c r="M55" t="s">
        <v>19</v>
      </c>
      <c r="N55" t="s">
        <v>19</v>
      </c>
      <c r="O55" t="s">
        <v>19</v>
      </c>
      <c r="P55" t="s">
        <v>19</v>
      </c>
      <c r="Q55" t="s">
        <v>19</v>
      </c>
      <c r="R55" t="s">
        <v>19</v>
      </c>
      <c r="S55" t="s">
        <v>19</v>
      </c>
      <c r="T55" t="s">
        <v>19</v>
      </c>
      <c r="U55" t="s">
        <v>19</v>
      </c>
      <c r="V55" t="s">
        <v>19</v>
      </c>
      <c r="W55" t="s">
        <v>19</v>
      </c>
    </row>
    <row r="56" spans="2:23" x14ac:dyDescent="0.2">
      <c r="B56" s="1">
        <v>45677</v>
      </c>
      <c r="C56" s="2">
        <f t="shared" si="0"/>
        <v>2</v>
      </c>
      <c r="D56" t="s">
        <v>19</v>
      </c>
      <c r="E56" t="s">
        <v>19</v>
      </c>
      <c r="F56" t="s">
        <v>19</v>
      </c>
      <c r="G56" t="s">
        <v>19</v>
      </c>
      <c r="H56" t="s">
        <v>19</v>
      </c>
      <c r="I56" t="s">
        <v>19</v>
      </c>
      <c r="J56" t="s">
        <v>19</v>
      </c>
      <c r="L56" t="s">
        <v>19</v>
      </c>
      <c r="M56" t="s">
        <v>19</v>
      </c>
      <c r="N56" t="s">
        <v>19</v>
      </c>
      <c r="O56" t="s">
        <v>19</v>
      </c>
      <c r="P56" t="s">
        <v>19</v>
      </c>
      <c r="Q56" t="s">
        <v>19</v>
      </c>
      <c r="R56" t="s">
        <v>19</v>
      </c>
      <c r="S56" t="s">
        <v>19</v>
      </c>
      <c r="T56" t="s">
        <v>19</v>
      </c>
      <c r="U56" t="s">
        <v>19</v>
      </c>
      <c r="V56" t="s">
        <v>19</v>
      </c>
      <c r="W56" t="s">
        <v>19</v>
      </c>
    </row>
    <row r="57" spans="2:23" x14ac:dyDescent="0.2">
      <c r="B57" s="1">
        <v>45678</v>
      </c>
      <c r="C57" s="2">
        <f t="shared" si="0"/>
        <v>3</v>
      </c>
      <c r="D57" t="s">
        <v>19</v>
      </c>
      <c r="E57" t="s">
        <v>19</v>
      </c>
      <c r="F57" t="s">
        <v>19</v>
      </c>
      <c r="G57" t="s">
        <v>19</v>
      </c>
      <c r="H57" t="s">
        <v>19</v>
      </c>
      <c r="I57" t="s">
        <v>19</v>
      </c>
      <c r="J57" t="s">
        <v>19</v>
      </c>
      <c r="L57" t="s">
        <v>19</v>
      </c>
      <c r="M57" t="s">
        <v>19</v>
      </c>
      <c r="N57" t="s">
        <v>19</v>
      </c>
      <c r="O57" t="s">
        <v>19</v>
      </c>
      <c r="P57" t="s">
        <v>19</v>
      </c>
      <c r="Q57" t="s">
        <v>19</v>
      </c>
      <c r="R57" t="s">
        <v>19</v>
      </c>
      <c r="S57" t="s">
        <v>19</v>
      </c>
      <c r="T57" t="s">
        <v>19</v>
      </c>
      <c r="U57" t="s">
        <v>19</v>
      </c>
      <c r="V57" t="s">
        <v>19</v>
      </c>
      <c r="W57" t="s">
        <v>19</v>
      </c>
    </row>
    <row r="58" spans="2:23" x14ac:dyDescent="0.2">
      <c r="B58" s="1">
        <v>45679</v>
      </c>
      <c r="C58" s="2">
        <f t="shared" si="0"/>
        <v>4</v>
      </c>
      <c r="D58" t="s">
        <v>19</v>
      </c>
      <c r="E58" t="s">
        <v>19</v>
      </c>
      <c r="F58" t="s">
        <v>19</v>
      </c>
      <c r="G58" t="s">
        <v>19</v>
      </c>
      <c r="H58" t="s">
        <v>19</v>
      </c>
      <c r="I58" t="s">
        <v>19</v>
      </c>
      <c r="J58" t="s">
        <v>19</v>
      </c>
      <c r="K58">
        <v>1</v>
      </c>
      <c r="L58" t="s">
        <v>19</v>
      </c>
      <c r="M58" t="s">
        <v>19</v>
      </c>
      <c r="N58" t="s">
        <v>19</v>
      </c>
      <c r="O58" t="s">
        <v>19</v>
      </c>
      <c r="P58" t="s">
        <v>19</v>
      </c>
      <c r="Q58" t="s">
        <v>19</v>
      </c>
      <c r="R58" t="s">
        <v>19</v>
      </c>
      <c r="S58" t="s">
        <v>19</v>
      </c>
      <c r="T58" t="s">
        <v>19</v>
      </c>
      <c r="U58" t="s">
        <v>19</v>
      </c>
      <c r="V58" t="s">
        <v>19</v>
      </c>
      <c r="W58" t="s">
        <v>19</v>
      </c>
    </row>
    <row r="59" spans="2:23" x14ac:dyDescent="0.2">
      <c r="B59" s="1">
        <v>45680</v>
      </c>
      <c r="C59" s="2">
        <f t="shared" si="0"/>
        <v>5</v>
      </c>
      <c r="D59" t="s">
        <v>19</v>
      </c>
      <c r="E59" t="s">
        <v>19</v>
      </c>
      <c r="F59" t="s">
        <v>19</v>
      </c>
      <c r="G59" t="s">
        <v>19</v>
      </c>
      <c r="H59" t="s">
        <v>19</v>
      </c>
      <c r="I59" t="s">
        <v>19</v>
      </c>
      <c r="J59" t="s">
        <v>19</v>
      </c>
      <c r="L59" t="s">
        <v>19</v>
      </c>
      <c r="M59" t="s">
        <v>19</v>
      </c>
      <c r="N59" t="s">
        <v>19</v>
      </c>
      <c r="O59" t="s">
        <v>19</v>
      </c>
      <c r="P59" t="s">
        <v>19</v>
      </c>
      <c r="Q59" t="s">
        <v>19</v>
      </c>
      <c r="R59" t="s">
        <v>19</v>
      </c>
      <c r="S59" t="s">
        <v>19</v>
      </c>
      <c r="T59" t="s">
        <v>19</v>
      </c>
      <c r="U59" t="s">
        <v>19</v>
      </c>
      <c r="V59" t="s">
        <v>19</v>
      </c>
      <c r="W59" t="s">
        <v>19</v>
      </c>
    </row>
    <row r="60" spans="2:23" x14ac:dyDescent="0.2">
      <c r="B60" s="1">
        <v>45681</v>
      </c>
      <c r="C60" s="2">
        <f t="shared" si="0"/>
        <v>6</v>
      </c>
      <c r="D60" t="s">
        <v>19</v>
      </c>
      <c r="E60" t="s">
        <v>19</v>
      </c>
      <c r="F60" t="s">
        <v>19</v>
      </c>
      <c r="G60" t="s">
        <v>19</v>
      </c>
      <c r="H60" t="s">
        <v>19</v>
      </c>
      <c r="I60" t="s">
        <v>19</v>
      </c>
      <c r="J60" t="s">
        <v>19</v>
      </c>
      <c r="L60" t="s">
        <v>19</v>
      </c>
      <c r="M60" t="s">
        <v>19</v>
      </c>
      <c r="N60" t="s">
        <v>19</v>
      </c>
      <c r="O60" t="s">
        <v>19</v>
      </c>
      <c r="P60" t="s">
        <v>19</v>
      </c>
      <c r="Q60" t="s">
        <v>19</v>
      </c>
      <c r="R60" t="s">
        <v>19</v>
      </c>
      <c r="S60" t="s">
        <v>19</v>
      </c>
      <c r="T60" t="s">
        <v>19</v>
      </c>
      <c r="U60" t="s">
        <v>19</v>
      </c>
      <c r="V60" t="s">
        <v>19</v>
      </c>
      <c r="W60" t="s">
        <v>19</v>
      </c>
    </row>
    <row r="61" spans="2:23" x14ac:dyDescent="0.2">
      <c r="B61" s="3">
        <v>45682</v>
      </c>
      <c r="C61" s="4">
        <f t="shared" si="0"/>
        <v>7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2:23" x14ac:dyDescent="0.2">
      <c r="B62" s="1">
        <v>45683</v>
      </c>
      <c r="C62" s="2">
        <f t="shared" si="0"/>
        <v>1</v>
      </c>
      <c r="D62" t="s">
        <v>19</v>
      </c>
      <c r="E62" t="s">
        <v>19</v>
      </c>
      <c r="F62" t="s">
        <v>19</v>
      </c>
      <c r="G62" t="s">
        <v>19</v>
      </c>
      <c r="H62" t="s">
        <v>19</v>
      </c>
      <c r="I62" t="s">
        <v>19</v>
      </c>
      <c r="J62" t="s">
        <v>19</v>
      </c>
      <c r="K62">
        <v>1</v>
      </c>
      <c r="L62" t="s">
        <v>19</v>
      </c>
      <c r="M62" t="s">
        <v>19</v>
      </c>
      <c r="N62" t="s">
        <v>19</v>
      </c>
      <c r="O62" t="s">
        <v>19</v>
      </c>
      <c r="P62" t="s">
        <v>19</v>
      </c>
      <c r="Q62" t="s">
        <v>19</v>
      </c>
      <c r="R62" t="s">
        <v>19</v>
      </c>
      <c r="S62" t="s">
        <v>19</v>
      </c>
      <c r="T62" t="s">
        <v>19</v>
      </c>
      <c r="U62" t="s">
        <v>19</v>
      </c>
      <c r="V62" t="s">
        <v>19</v>
      </c>
      <c r="W62" t="s">
        <v>19</v>
      </c>
    </row>
    <row r="63" spans="2:23" x14ac:dyDescent="0.2">
      <c r="B63" s="1">
        <v>45684</v>
      </c>
      <c r="C63" s="2">
        <f t="shared" si="0"/>
        <v>2</v>
      </c>
      <c r="D63" t="s">
        <v>19</v>
      </c>
      <c r="E63" t="s">
        <v>19</v>
      </c>
      <c r="F63" t="s">
        <v>19</v>
      </c>
      <c r="G63" t="s">
        <v>19</v>
      </c>
      <c r="H63" t="s">
        <v>19</v>
      </c>
      <c r="I63" t="s">
        <v>19</v>
      </c>
      <c r="J63" t="s">
        <v>19</v>
      </c>
      <c r="L63" t="s">
        <v>19</v>
      </c>
      <c r="M63" t="s">
        <v>19</v>
      </c>
      <c r="N63" t="s">
        <v>19</v>
      </c>
      <c r="O63" t="s">
        <v>19</v>
      </c>
      <c r="P63" t="s">
        <v>19</v>
      </c>
      <c r="Q63" t="s">
        <v>19</v>
      </c>
      <c r="R63" t="s">
        <v>19</v>
      </c>
      <c r="S63" t="s">
        <v>19</v>
      </c>
      <c r="T63" t="s">
        <v>19</v>
      </c>
      <c r="U63" t="s">
        <v>19</v>
      </c>
      <c r="V63" t="s">
        <v>19</v>
      </c>
      <c r="W63" t="s">
        <v>19</v>
      </c>
    </row>
    <row r="64" spans="2:23" x14ac:dyDescent="0.2">
      <c r="B64" s="1">
        <v>45685</v>
      </c>
      <c r="C64" s="2">
        <f t="shared" si="0"/>
        <v>3</v>
      </c>
      <c r="D64" t="s">
        <v>19</v>
      </c>
      <c r="E64" t="s">
        <v>19</v>
      </c>
      <c r="F64" t="s">
        <v>19</v>
      </c>
      <c r="G64" t="s">
        <v>19</v>
      </c>
      <c r="H64" t="s">
        <v>19</v>
      </c>
      <c r="I64" t="s">
        <v>19</v>
      </c>
      <c r="J64" t="s">
        <v>19</v>
      </c>
      <c r="L64" t="s">
        <v>19</v>
      </c>
      <c r="M64" t="s">
        <v>19</v>
      </c>
      <c r="N64" t="s">
        <v>19</v>
      </c>
      <c r="O64" t="s">
        <v>19</v>
      </c>
      <c r="P64" t="s">
        <v>19</v>
      </c>
      <c r="Q64" t="s">
        <v>19</v>
      </c>
      <c r="R64" t="s">
        <v>19</v>
      </c>
      <c r="S64" t="s">
        <v>19</v>
      </c>
      <c r="T64" t="s">
        <v>19</v>
      </c>
      <c r="U64" t="s">
        <v>19</v>
      </c>
      <c r="V64" t="s">
        <v>19</v>
      </c>
      <c r="W64" t="s">
        <v>19</v>
      </c>
    </row>
    <row r="65" spans="2:23" x14ac:dyDescent="0.2">
      <c r="B65" s="1">
        <v>45686</v>
      </c>
      <c r="C65" s="2">
        <f t="shared" si="0"/>
        <v>4</v>
      </c>
      <c r="D65" t="s">
        <v>19</v>
      </c>
      <c r="E65" t="s">
        <v>19</v>
      </c>
      <c r="F65" t="s">
        <v>19</v>
      </c>
      <c r="G65" t="s">
        <v>19</v>
      </c>
      <c r="H65" t="s">
        <v>19</v>
      </c>
      <c r="I65" t="s">
        <v>19</v>
      </c>
      <c r="J65" t="s">
        <v>19</v>
      </c>
      <c r="K65">
        <v>1</v>
      </c>
      <c r="L65" t="s">
        <v>19</v>
      </c>
      <c r="M65" t="s">
        <v>19</v>
      </c>
      <c r="N65" t="s">
        <v>19</v>
      </c>
      <c r="O65" t="s">
        <v>19</v>
      </c>
      <c r="P65" t="s">
        <v>19</v>
      </c>
      <c r="Q65" t="s">
        <v>19</v>
      </c>
      <c r="R65" t="s">
        <v>19</v>
      </c>
      <c r="S65" t="s">
        <v>19</v>
      </c>
      <c r="T65" t="s">
        <v>19</v>
      </c>
      <c r="U65" t="s">
        <v>19</v>
      </c>
      <c r="V65" t="s">
        <v>19</v>
      </c>
      <c r="W65" t="s">
        <v>19</v>
      </c>
    </row>
    <row r="66" spans="2:23" x14ac:dyDescent="0.2">
      <c r="B66" s="1">
        <v>45687</v>
      </c>
      <c r="C66" s="2">
        <f t="shared" si="0"/>
        <v>5</v>
      </c>
      <c r="D66" t="s">
        <v>19</v>
      </c>
      <c r="E66" t="s">
        <v>19</v>
      </c>
      <c r="F66" t="s">
        <v>19</v>
      </c>
      <c r="G66" t="s">
        <v>19</v>
      </c>
      <c r="H66" t="s">
        <v>19</v>
      </c>
      <c r="I66" t="s">
        <v>19</v>
      </c>
      <c r="J66" t="s">
        <v>19</v>
      </c>
      <c r="L66" t="s">
        <v>19</v>
      </c>
      <c r="M66" t="s">
        <v>19</v>
      </c>
      <c r="N66" t="s">
        <v>19</v>
      </c>
      <c r="O66" t="s">
        <v>19</v>
      </c>
      <c r="P66" t="s">
        <v>19</v>
      </c>
      <c r="Q66" t="s">
        <v>19</v>
      </c>
      <c r="R66" t="s">
        <v>19</v>
      </c>
      <c r="S66" t="s">
        <v>19</v>
      </c>
      <c r="T66" t="s">
        <v>19</v>
      </c>
      <c r="U66" t="s">
        <v>19</v>
      </c>
      <c r="V66" t="s">
        <v>19</v>
      </c>
      <c r="W66" t="s">
        <v>19</v>
      </c>
    </row>
    <row r="67" spans="2:23" x14ac:dyDescent="0.2">
      <c r="B67" s="1">
        <v>45688</v>
      </c>
      <c r="C67" s="2">
        <f t="shared" si="0"/>
        <v>6</v>
      </c>
      <c r="D67" t="s">
        <v>19</v>
      </c>
      <c r="E67" t="s">
        <v>19</v>
      </c>
      <c r="F67" t="s">
        <v>19</v>
      </c>
      <c r="G67" t="s">
        <v>19</v>
      </c>
      <c r="H67" t="s">
        <v>19</v>
      </c>
      <c r="I67" t="s">
        <v>19</v>
      </c>
      <c r="J67" t="s">
        <v>19</v>
      </c>
      <c r="L67" t="s">
        <v>19</v>
      </c>
      <c r="M67" t="s">
        <v>19</v>
      </c>
      <c r="N67" t="s">
        <v>19</v>
      </c>
      <c r="O67" t="s">
        <v>19</v>
      </c>
      <c r="P67" t="s">
        <v>19</v>
      </c>
      <c r="Q67" t="s">
        <v>19</v>
      </c>
      <c r="R67" t="s">
        <v>19</v>
      </c>
      <c r="S67" t="s">
        <v>19</v>
      </c>
      <c r="T67" t="s">
        <v>19</v>
      </c>
      <c r="U67" t="s">
        <v>19</v>
      </c>
      <c r="V67" t="s">
        <v>19</v>
      </c>
      <c r="W67" t="s">
        <v>19</v>
      </c>
    </row>
    <row r="68" spans="2:23" x14ac:dyDescent="0.2">
      <c r="B68" s="3">
        <v>45689</v>
      </c>
      <c r="C68" s="4">
        <f t="shared" si="0"/>
        <v>7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2:23" x14ac:dyDescent="0.2">
      <c r="B69" s="1">
        <v>45690</v>
      </c>
      <c r="C69" s="2">
        <f t="shared" si="0"/>
        <v>1</v>
      </c>
      <c r="D69" t="s">
        <v>19</v>
      </c>
      <c r="E69" t="s">
        <v>19</v>
      </c>
      <c r="F69" t="s">
        <v>19</v>
      </c>
      <c r="G69" t="s">
        <v>19</v>
      </c>
      <c r="H69" t="s">
        <v>19</v>
      </c>
      <c r="I69" t="s">
        <v>19</v>
      </c>
      <c r="J69" t="s">
        <v>19</v>
      </c>
      <c r="K69">
        <v>1</v>
      </c>
      <c r="L69" t="s">
        <v>19</v>
      </c>
      <c r="M69" t="s">
        <v>19</v>
      </c>
      <c r="N69" t="s">
        <v>19</v>
      </c>
      <c r="O69" t="s">
        <v>19</v>
      </c>
      <c r="P69" t="s">
        <v>19</v>
      </c>
      <c r="Q69" t="s">
        <v>19</v>
      </c>
      <c r="R69" t="s">
        <v>19</v>
      </c>
      <c r="S69" t="s">
        <v>19</v>
      </c>
      <c r="T69" t="s">
        <v>19</v>
      </c>
      <c r="U69" t="s">
        <v>19</v>
      </c>
      <c r="V69" t="s">
        <v>19</v>
      </c>
      <c r="W69" t="s">
        <v>19</v>
      </c>
    </row>
    <row r="70" spans="2:23" x14ac:dyDescent="0.2">
      <c r="B70" s="1">
        <v>45691</v>
      </c>
      <c r="C70" s="2">
        <f t="shared" si="0"/>
        <v>2</v>
      </c>
      <c r="D70" t="s">
        <v>19</v>
      </c>
      <c r="E70" t="s">
        <v>19</v>
      </c>
      <c r="F70" t="s">
        <v>19</v>
      </c>
      <c r="G70" t="s">
        <v>19</v>
      </c>
      <c r="H70" t="s">
        <v>19</v>
      </c>
      <c r="I70" t="s">
        <v>19</v>
      </c>
      <c r="J70" t="s">
        <v>19</v>
      </c>
      <c r="L70" t="s">
        <v>19</v>
      </c>
      <c r="M70" t="s">
        <v>19</v>
      </c>
      <c r="N70" t="s">
        <v>19</v>
      </c>
      <c r="O70" t="s">
        <v>19</v>
      </c>
      <c r="P70" t="s">
        <v>19</v>
      </c>
      <c r="Q70" t="s">
        <v>19</v>
      </c>
      <c r="R70" t="s">
        <v>19</v>
      </c>
      <c r="S70" t="s">
        <v>19</v>
      </c>
      <c r="T70" t="s">
        <v>19</v>
      </c>
      <c r="U70" t="s">
        <v>19</v>
      </c>
      <c r="V70" t="s">
        <v>19</v>
      </c>
      <c r="W70" t="s">
        <v>19</v>
      </c>
    </row>
    <row r="71" spans="2:23" x14ac:dyDescent="0.2">
      <c r="B71" s="1">
        <v>45692</v>
      </c>
      <c r="C71" s="2">
        <f t="shared" ref="C71:C126" si="1">WEEKDAY(B71)</f>
        <v>3</v>
      </c>
      <c r="D71" t="s">
        <v>19</v>
      </c>
      <c r="E71" t="s">
        <v>19</v>
      </c>
      <c r="F71" t="s">
        <v>19</v>
      </c>
      <c r="G71" t="s">
        <v>19</v>
      </c>
      <c r="H71" t="s">
        <v>19</v>
      </c>
      <c r="I71" t="s">
        <v>19</v>
      </c>
      <c r="J71" t="s">
        <v>19</v>
      </c>
      <c r="L71" t="s">
        <v>19</v>
      </c>
      <c r="M71" t="s">
        <v>19</v>
      </c>
      <c r="N71" t="s">
        <v>19</v>
      </c>
      <c r="O71" t="s">
        <v>19</v>
      </c>
      <c r="P71" t="s">
        <v>19</v>
      </c>
      <c r="Q71" t="s">
        <v>19</v>
      </c>
      <c r="R71" t="s">
        <v>19</v>
      </c>
      <c r="S71" t="s">
        <v>19</v>
      </c>
      <c r="T71" t="s">
        <v>19</v>
      </c>
      <c r="U71" t="s">
        <v>19</v>
      </c>
      <c r="V71" t="s">
        <v>19</v>
      </c>
      <c r="W71" t="s">
        <v>19</v>
      </c>
    </row>
    <row r="72" spans="2:23" x14ac:dyDescent="0.2">
      <c r="B72" s="1">
        <v>45693</v>
      </c>
      <c r="C72" s="2">
        <f t="shared" si="1"/>
        <v>4</v>
      </c>
      <c r="D72" t="s">
        <v>19</v>
      </c>
      <c r="E72" t="s">
        <v>19</v>
      </c>
      <c r="F72" t="s">
        <v>19</v>
      </c>
      <c r="G72" t="s">
        <v>19</v>
      </c>
      <c r="H72" t="s">
        <v>19</v>
      </c>
      <c r="I72" t="s">
        <v>19</v>
      </c>
      <c r="J72" t="s">
        <v>19</v>
      </c>
      <c r="K72">
        <v>1</v>
      </c>
      <c r="L72" t="s">
        <v>19</v>
      </c>
      <c r="M72" t="s">
        <v>19</v>
      </c>
      <c r="N72" t="s">
        <v>19</v>
      </c>
      <c r="O72" t="s">
        <v>19</v>
      </c>
      <c r="P72" t="s">
        <v>19</v>
      </c>
      <c r="Q72" t="s">
        <v>19</v>
      </c>
      <c r="R72" t="s">
        <v>19</v>
      </c>
      <c r="S72" t="s">
        <v>19</v>
      </c>
      <c r="T72" t="s">
        <v>19</v>
      </c>
      <c r="U72" t="s">
        <v>19</v>
      </c>
      <c r="V72" t="s">
        <v>19</v>
      </c>
      <c r="W72" t="s">
        <v>19</v>
      </c>
    </row>
    <row r="73" spans="2:23" x14ac:dyDescent="0.2">
      <c r="B73" s="1">
        <v>45694</v>
      </c>
      <c r="C73" s="2">
        <f t="shared" si="1"/>
        <v>5</v>
      </c>
      <c r="D73" t="s">
        <v>19</v>
      </c>
      <c r="E73" t="s">
        <v>19</v>
      </c>
      <c r="F73" t="s">
        <v>19</v>
      </c>
      <c r="G73" t="s">
        <v>19</v>
      </c>
      <c r="H73" t="s">
        <v>19</v>
      </c>
      <c r="I73" t="s">
        <v>19</v>
      </c>
      <c r="J73" t="s">
        <v>19</v>
      </c>
      <c r="L73" t="s">
        <v>19</v>
      </c>
      <c r="M73" t="s">
        <v>19</v>
      </c>
      <c r="N73" t="s">
        <v>19</v>
      </c>
      <c r="O73" t="s">
        <v>19</v>
      </c>
      <c r="P73" t="s">
        <v>19</v>
      </c>
      <c r="Q73" t="s">
        <v>19</v>
      </c>
      <c r="R73" t="s">
        <v>19</v>
      </c>
      <c r="S73" t="s">
        <v>19</v>
      </c>
      <c r="T73" t="s">
        <v>19</v>
      </c>
      <c r="U73" t="s">
        <v>19</v>
      </c>
      <c r="V73" t="s">
        <v>19</v>
      </c>
      <c r="W73" t="s">
        <v>19</v>
      </c>
    </row>
    <row r="74" spans="2:23" x14ac:dyDescent="0.2">
      <c r="B74" s="1">
        <v>45695</v>
      </c>
      <c r="C74" s="2">
        <f t="shared" si="1"/>
        <v>6</v>
      </c>
      <c r="D74" t="s">
        <v>19</v>
      </c>
      <c r="E74" t="s">
        <v>19</v>
      </c>
      <c r="F74" t="s">
        <v>19</v>
      </c>
      <c r="G74" t="s">
        <v>19</v>
      </c>
      <c r="H74" t="s">
        <v>19</v>
      </c>
      <c r="I74" t="s">
        <v>19</v>
      </c>
      <c r="J74" t="s">
        <v>19</v>
      </c>
      <c r="L74" t="s">
        <v>19</v>
      </c>
      <c r="M74" t="s">
        <v>19</v>
      </c>
      <c r="N74" t="s">
        <v>19</v>
      </c>
      <c r="O74" t="s">
        <v>19</v>
      </c>
      <c r="P74" t="s">
        <v>19</v>
      </c>
      <c r="Q74" t="s">
        <v>19</v>
      </c>
      <c r="R74" t="s">
        <v>19</v>
      </c>
      <c r="S74" t="s">
        <v>19</v>
      </c>
      <c r="T74" t="s">
        <v>19</v>
      </c>
      <c r="U74" t="s">
        <v>19</v>
      </c>
      <c r="V74" t="s">
        <v>19</v>
      </c>
      <c r="W74" t="s">
        <v>19</v>
      </c>
    </row>
    <row r="75" spans="2:23" x14ac:dyDescent="0.2">
      <c r="B75" s="3">
        <v>45696</v>
      </c>
      <c r="C75" s="4">
        <f t="shared" si="1"/>
        <v>7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2:23" x14ac:dyDescent="0.2">
      <c r="B76" s="1">
        <v>45697</v>
      </c>
      <c r="C76" s="2">
        <f t="shared" si="1"/>
        <v>1</v>
      </c>
      <c r="D76" t="s">
        <v>19</v>
      </c>
      <c r="E76" t="s">
        <v>19</v>
      </c>
      <c r="F76" t="s">
        <v>19</v>
      </c>
      <c r="G76" t="s">
        <v>19</v>
      </c>
      <c r="H76" t="s">
        <v>19</v>
      </c>
      <c r="I76" t="s">
        <v>19</v>
      </c>
      <c r="J76" t="s">
        <v>19</v>
      </c>
      <c r="K76">
        <v>1</v>
      </c>
      <c r="L76" t="s">
        <v>19</v>
      </c>
      <c r="M76" t="s">
        <v>19</v>
      </c>
      <c r="N76" t="s">
        <v>19</v>
      </c>
      <c r="O76" t="s">
        <v>19</v>
      </c>
      <c r="P76" t="s">
        <v>19</v>
      </c>
      <c r="Q76" t="s">
        <v>19</v>
      </c>
      <c r="R76" t="s">
        <v>19</v>
      </c>
      <c r="S76" t="s">
        <v>19</v>
      </c>
      <c r="T76" t="s">
        <v>19</v>
      </c>
      <c r="U76" t="s">
        <v>19</v>
      </c>
      <c r="V76" t="s">
        <v>19</v>
      </c>
      <c r="W76" t="s">
        <v>19</v>
      </c>
    </row>
    <row r="77" spans="2:23" x14ac:dyDescent="0.2">
      <c r="B77" s="1">
        <v>45698</v>
      </c>
      <c r="C77" s="2">
        <f t="shared" si="1"/>
        <v>2</v>
      </c>
      <c r="D77" t="s">
        <v>19</v>
      </c>
      <c r="E77" t="s">
        <v>19</v>
      </c>
      <c r="F77" t="s">
        <v>19</v>
      </c>
      <c r="G77" t="s">
        <v>19</v>
      </c>
      <c r="H77" t="s">
        <v>19</v>
      </c>
      <c r="I77" t="s">
        <v>19</v>
      </c>
      <c r="J77" t="s">
        <v>19</v>
      </c>
      <c r="L77" t="s">
        <v>19</v>
      </c>
      <c r="M77" t="s">
        <v>19</v>
      </c>
      <c r="N77" t="s">
        <v>19</v>
      </c>
      <c r="O77" t="s">
        <v>19</v>
      </c>
      <c r="P77" t="s">
        <v>19</v>
      </c>
      <c r="Q77" t="s">
        <v>19</v>
      </c>
      <c r="R77" t="s">
        <v>19</v>
      </c>
      <c r="S77" t="s">
        <v>19</v>
      </c>
      <c r="T77" t="s">
        <v>19</v>
      </c>
      <c r="U77" t="s">
        <v>19</v>
      </c>
      <c r="V77" t="s">
        <v>19</v>
      </c>
      <c r="W77" t="s">
        <v>19</v>
      </c>
    </row>
    <row r="78" spans="2:23" x14ac:dyDescent="0.2">
      <c r="B78" s="1">
        <v>45699</v>
      </c>
      <c r="C78" s="2">
        <f t="shared" si="1"/>
        <v>3</v>
      </c>
      <c r="D78" t="s">
        <v>19</v>
      </c>
      <c r="E78" t="s">
        <v>19</v>
      </c>
      <c r="F78" t="s">
        <v>19</v>
      </c>
      <c r="G78" t="s">
        <v>19</v>
      </c>
      <c r="H78" t="s">
        <v>19</v>
      </c>
      <c r="I78" t="s">
        <v>19</v>
      </c>
      <c r="J78" t="s">
        <v>19</v>
      </c>
      <c r="L78" t="s">
        <v>19</v>
      </c>
      <c r="M78" t="s">
        <v>19</v>
      </c>
      <c r="N78" t="s">
        <v>19</v>
      </c>
      <c r="O78" t="s">
        <v>19</v>
      </c>
      <c r="P78" t="s">
        <v>19</v>
      </c>
      <c r="Q78" t="s">
        <v>19</v>
      </c>
      <c r="R78" t="s">
        <v>19</v>
      </c>
      <c r="S78" t="s">
        <v>19</v>
      </c>
      <c r="T78" t="s">
        <v>19</v>
      </c>
      <c r="U78" t="s">
        <v>19</v>
      </c>
      <c r="V78" t="s">
        <v>19</v>
      </c>
      <c r="W78" t="s">
        <v>19</v>
      </c>
    </row>
    <row r="79" spans="2:23" x14ac:dyDescent="0.2">
      <c r="B79" s="1">
        <v>45700</v>
      </c>
      <c r="C79" s="2">
        <f t="shared" si="1"/>
        <v>4</v>
      </c>
      <c r="D79" t="s">
        <v>19</v>
      </c>
      <c r="E79" t="s">
        <v>19</v>
      </c>
      <c r="F79" t="s">
        <v>19</v>
      </c>
      <c r="G79" t="s">
        <v>19</v>
      </c>
      <c r="H79" t="s">
        <v>19</v>
      </c>
      <c r="I79" t="s">
        <v>19</v>
      </c>
      <c r="J79" t="s">
        <v>19</v>
      </c>
      <c r="K79">
        <v>1</v>
      </c>
      <c r="L79" t="s">
        <v>19</v>
      </c>
      <c r="M79" t="s">
        <v>19</v>
      </c>
      <c r="N79" t="s">
        <v>19</v>
      </c>
      <c r="O79" t="s">
        <v>19</v>
      </c>
      <c r="P79" t="s">
        <v>19</v>
      </c>
      <c r="Q79" t="s">
        <v>19</v>
      </c>
      <c r="R79" t="s">
        <v>19</v>
      </c>
      <c r="S79" t="s">
        <v>19</v>
      </c>
      <c r="T79" t="s">
        <v>19</v>
      </c>
      <c r="U79" t="s">
        <v>19</v>
      </c>
      <c r="V79" t="s">
        <v>19</v>
      </c>
      <c r="W79" t="s">
        <v>19</v>
      </c>
    </row>
    <row r="80" spans="2:23" x14ac:dyDescent="0.2">
      <c r="B80" s="1">
        <v>45701</v>
      </c>
      <c r="C80" s="2">
        <f t="shared" si="1"/>
        <v>5</v>
      </c>
      <c r="D80" t="s">
        <v>19</v>
      </c>
      <c r="E80" t="s">
        <v>19</v>
      </c>
      <c r="F80" t="s">
        <v>19</v>
      </c>
      <c r="G80" t="s">
        <v>19</v>
      </c>
      <c r="H80" t="s">
        <v>19</v>
      </c>
      <c r="I80" t="s">
        <v>19</v>
      </c>
      <c r="J80" t="s">
        <v>19</v>
      </c>
      <c r="L80" t="s">
        <v>19</v>
      </c>
      <c r="M80" t="s">
        <v>19</v>
      </c>
      <c r="N80" t="s">
        <v>19</v>
      </c>
      <c r="O80" t="s">
        <v>19</v>
      </c>
      <c r="P80" t="s">
        <v>19</v>
      </c>
      <c r="Q80" t="s">
        <v>19</v>
      </c>
      <c r="R80" t="s">
        <v>19</v>
      </c>
      <c r="S80" t="s">
        <v>19</v>
      </c>
      <c r="T80" t="s">
        <v>19</v>
      </c>
      <c r="U80" t="s">
        <v>19</v>
      </c>
      <c r="V80" t="s">
        <v>19</v>
      </c>
      <c r="W80" t="s">
        <v>19</v>
      </c>
    </row>
    <row r="81" spans="2:23" x14ac:dyDescent="0.2">
      <c r="B81" s="1">
        <v>45702</v>
      </c>
      <c r="C81" s="2">
        <f t="shared" si="1"/>
        <v>6</v>
      </c>
      <c r="D81" t="s">
        <v>19</v>
      </c>
      <c r="E81" t="s">
        <v>19</v>
      </c>
      <c r="F81" t="s">
        <v>19</v>
      </c>
      <c r="G81" t="s">
        <v>19</v>
      </c>
      <c r="H81" t="s">
        <v>19</v>
      </c>
      <c r="I81" t="s">
        <v>19</v>
      </c>
      <c r="J81" t="s">
        <v>19</v>
      </c>
      <c r="L81" t="s">
        <v>19</v>
      </c>
      <c r="M81" t="s">
        <v>19</v>
      </c>
      <c r="N81" t="s">
        <v>19</v>
      </c>
      <c r="O81" t="s">
        <v>19</v>
      </c>
      <c r="P81" t="s">
        <v>19</v>
      </c>
      <c r="Q81" t="s">
        <v>19</v>
      </c>
      <c r="R81" t="s">
        <v>19</v>
      </c>
      <c r="S81" t="s">
        <v>19</v>
      </c>
      <c r="T81" t="s">
        <v>19</v>
      </c>
      <c r="U81" t="s">
        <v>19</v>
      </c>
      <c r="V81" t="s">
        <v>19</v>
      </c>
      <c r="W81" t="s">
        <v>19</v>
      </c>
    </row>
    <row r="82" spans="2:23" x14ac:dyDescent="0.2">
      <c r="B82" s="3">
        <v>45703</v>
      </c>
      <c r="C82" s="4">
        <f t="shared" si="1"/>
        <v>7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2:23" x14ac:dyDescent="0.2">
      <c r="B83" s="1">
        <v>45704</v>
      </c>
      <c r="C83" s="2">
        <f t="shared" si="1"/>
        <v>1</v>
      </c>
      <c r="D83" t="s">
        <v>19</v>
      </c>
      <c r="E83" t="s">
        <v>19</v>
      </c>
      <c r="F83" t="s">
        <v>19</v>
      </c>
      <c r="G83" t="s">
        <v>19</v>
      </c>
      <c r="H83" t="s">
        <v>19</v>
      </c>
      <c r="I83" t="s">
        <v>19</v>
      </c>
      <c r="J83" t="s">
        <v>19</v>
      </c>
      <c r="K83">
        <v>1</v>
      </c>
      <c r="L83" t="s">
        <v>19</v>
      </c>
      <c r="M83" t="s">
        <v>19</v>
      </c>
      <c r="N83" t="s">
        <v>19</v>
      </c>
      <c r="O83" t="s">
        <v>19</v>
      </c>
      <c r="P83" t="s">
        <v>19</v>
      </c>
      <c r="Q83" t="s">
        <v>19</v>
      </c>
      <c r="R83" t="s">
        <v>19</v>
      </c>
      <c r="S83" t="s">
        <v>19</v>
      </c>
      <c r="T83" t="s">
        <v>19</v>
      </c>
      <c r="U83" t="s">
        <v>19</v>
      </c>
      <c r="V83" t="s">
        <v>19</v>
      </c>
      <c r="W83" t="s">
        <v>19</v>
      </c>
    </row>
    <row r="84" spans="2:23" x14ac:dyDescent="0.2">
      <c r="B84" s="1">
        <v>45705</v>
      </c>
      <c r="C84" s="2">
        <f t="shared" si="1"/>
        <v>2</v>
      </c>
      <c r="D84" t="s">
        <v>19</v>
      </c>
      <c r="E84" t="s">
        <v>19</v>
      </c>
      <c r="F84" t="s">
        <v>19</v>
      </c>
      <c r="G84" t="s">
        <v>19</v>
      </c>
      <c r="H84" t="s">
        <v>19</v>
      </c>
      <c r="I84" t="s">
        <v>19</v>
      </c>
      <c r="J84" t="s">
        <v>19</v>
      </c>
      <c r="L84" t="s">
        <v>19</v>
      </c>
      <c r="M84" t="s">
        <v>19</v>
      </c>
      <c r="N84" t="s">
        <v>19</v>
      </c>
      <c r="O84" t="s">
        <v>19</v>
      </c>
      <c r="P84" t="s">
        <v>19</v>
      </c>
      <c r="Q84" t="s">
        <v>19</v>
      </c>
      <c r="R84" t="s">
        <v>19</v>
      </c>
      <c r="S84" t="s">
        <v>19</v>
      </c>
      <c r="T84" t="s">
        <v>19</v>
      </c>
      <c r="U84" t="s">
        <v>19</v>
      </c>
      <c r="V84" t="s">
        <v>19</v>
      </c>
      <c r="W84" t="s">
        <v>19</v>
      </c>
    </row>
    <row r="85" spans="2:23" x14ac:dyDescent="0.2">
      <c r="B85" s="1">
        <v>45706</v>
      </c>
      <c r="C85" s="2">
        <f t="shared" si="1"/>
        <v>3</v>
      </c>
      <c r="D85" t="s">
        <v>19</v>
      </c>
      <c r="E85" t="s">
        <v>19</v>
      </c>
      <c r="F85" t="s">
        <v>19</v>
      </c>
      <c r="G85" t="s">
        <v>19</v>
      </c>
      <c r="H85" t="s">
        <v>19</v>
      </c>
      <c r="I85" t="s">
        <v>19</v>
      </c>
      <c r="J85" t="s">
        <v>19</v>
      </c>
      <c r="L85" t="s">
        <v>19</v>
      </c>
      <c r="M85" t="s">
        <v>19</v>
      </c>
      <c r="N85" t="s">
        <v>19</v>
      </c>
      <c r="O85" t="s">
        <v>19</v>
      </c>
      <c r="P85" t="s">
        <v>19</v>
      </c>
      <c r="Q85" t="s">
        <v>19</v>
      </c>
      <c r="R85" t="s">
        <v>19</v>
      </c>
      <c r="S85" t="s">
        <v>19</v>
      </c>
      <c r="T85" t="s">
        <v>19</v>
      </c>
      <c r="U85" t="s">
        <v>19</v>
      </c>
      <c r="V85" t="s">
        <v>19</v>
      </c>
      <c r="W85" t="s">
        <v>19</v>
      </c>
    </row>
    <row r="86" spans="2:23" x14ac:dyDescent="0.2">
      <c r="B86" s="1">
        <v>45707</v>
      </c>
      <c r="C86" s="2">
        <f t="shared" si="1"/>
        <v>4</v>
      </c>
      <c r="D86" t="s">
        <v>19</v>
      </c>
      <c r="E86" t="s">
        <v>19</v>
      </c>
      <c r="F86" t="s">
        <v>19</v>
      </c>
      <c r="G86" t="s">
        <v>19</v>
      </c>
      <c r="H86" t="s">
        <v>19</v>
      </c>
      <c r="I86" t="s">
        <v>19</v>
      </c>
      <c r="J86" t="s">
        <v>19</v>
      </c>
      <c r="K86">
        <v>1</v>
      </c>
      <c r="L86" t="s">
        <v>19</v>
      </c>
      <c r="M86" t="s">
        <v>19</v>
      </c>
      <c r="N86" t="s">
        <v>19</v>
      </c>
      <c r="O86" t="s">
        <v>19</v>
      </c>
      <c r="P86" t="s">
        <v>19</v>
      </c>
      <c r="Q86" t="s">
        <v>19</v>
      </c>
      <c r="R86" t="s">
        <v>19</v>
      </c>
      <c r="S86" t="s">
        <v>19</v>
      </c>
      <c r="T86" t="s">
        <v>19</v>
      </c>
      <c r="U86" t="s">
        <v>19</v>
      </c>
      <c r="V86" t="s">
        <v>19</v>
      </c>
      <c r="W86" t="s">
        <v>19</v>
      </c>
    </row>
    <row r="87" spans="2:23" x14ac:dyDescent="0.2">
      <c r="B87" s="1">
        <v>45708</v>
      </c>
      <c r="C87" s="2">
        <f t="shared" si="1"/>
        <v>5</v>
      </c>
      <c r="D87" t="s">
        <v>19</v>
      </c>
      <c r="E87" t="s">
        <v>19</v>
      </c>
      <c r="F87" t="s">
        <v>19</v>
      </c>
      <c r="G87" t="s">
        <v>19</v>
      </c>
      <c r="H87" t="s">
        <v>19</v>
      </c>
      <c r="I87" t="s">
        <v>19</v>
      </c>
      <c r="J87" t="s">
        <v>19</v>
      </c>
      <c r="L87" t="s">
        <v>19</v>
      </c>
      <c r="M87" t="s">
        <v>19</v>
      </c>
      <c r="N87" t="s">
        <v>19</v>
      </c>
      <c r="O87" t="s">
        <v>19</v>
      </c>
      <c r="P87" t="s">
        <v>19</v>
      </c>
      <c r="Q87" t="s">
        <v>19</v>
      </c>
      <c r="R87" t="s">
        <v>19</v>
      </c>
      <c r="S87" t="s">
        <v>19</v>
      </c>
      <c r="T87" t="s">
        <v>19</v>
      </c>
      <c r="U87" t="s">
        <v>19</v>
      </c>
      <c r="V87" t="s">
        <v>19</v>
      </c>
      <c r="W87" t="s">
        <v>19</v>
      </c>
    </row>
    <row r="88" spans="2:23" x14ac:dyDescent="0.2">
      <c r="B88" s="1">
        <v>45709</v>
      </c>
      <c r="C88" s="2">
        <f t="shared" si="1"/>
        <v>6</v>
      </c>
      <c r="D88" t="s">
        <v>19</v>
      </c>
      <c r="E88" t="s">
        <v>19</v>
      </c>
      <c r="F88" t="s">
        <v>19</v>
      </c>
      <c r="G88" t="s">
        <v>19</v>
      </c>
      <c r="H88" t="s">
        <v>19</v>
      </c>
      <c r="I88" t="s">
        <v>19</v>
      </c>
      <c r="J88" t="s">
        <v>19</v>
      </c>
      <c r="L88" t="s">
        <v>19</v>
      </c>
      <c r="M88" t="s">
        <v>19</v>
      </c>
      <c r="N88" t="s">
        <v>19</v>
      </c>
      <c r="O88" t="s">
        <v>19</v>
      </c>
      <c r="P88" t="s">
        <v>19</v>
      </c>
      <c r="Q88" t="s">
        <v>19</v>
      </c>
      <c r="R88" t="s">
        <v>19</v>
      </c>
      <c r="S88" t="s">
        <v>19</v>
      </c>
      <c r="T88" t="s">
        <v>19</v>
      </c>
      <c r="U88" t="s">
        <v>19</v>
      </c>
      <c r="V88" t="s">
        <v>19</v>
      </c>
      <c r="W88" t="s">
        <v>19</v>
      </c>
    </row>
    <row r="89" spans="2:23" x14ac:dyDescent="0.2">
      <c r="B89" s="3">
        <v>45710</v>
      </c>
      <c r="C89" s="4">
        <f t="shared" si="1"/>
        <v>7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2:23" x14ac:dyDescent="0.2">
      <c r="B90" s="1">
        <v>45711</v>
      </c>
      <c r="C90" s="2">
        <f t="shared" si="1"/>
        <v>1</v>
      </c>
      <c r="D90" t="s">
        <v>19</v>
      </c>
      <c r="E90" t="s">
        <v>19</v>
      </c>
      <c r="F90" t="s">
        <v>19</v>
      </c>
      <c r="G90" t="s">
        <v>19</v>
      </c>
      <c r="H90" t="s">
        <v>19</v>
      </c>
      <c r="I90" t="s">
        <v>19</v>
      </c>
      <c r="J90" t="s">
        <v>19</v>
      </c>
      <c r="K90">
        <v>1</v>
      </c>
      <c r="L90" t="s">
        <v>19</v>
      </c>
      <c r="M90" t="s">
        <v>19</v>
      </c>
      <c r="N90" t="s">
        <v>19</v>
      </c>
      <c r="O90" t="s">
        <v>19</v>
      </c>
      <c r="P90" t="s">
        <v>19</v>
      </c>
      <c r="Q90" t="s">
        <v>19</v>
      </c>
      <c r="R90" t="s">
        <v>19</v>
      </c>
      <c r="S90" t="s">
        <v>19</v>
      </c>
      <c r="T90" t="s">
        <v>19</v>
      </c>
      <c r="U90" t="s">
        <v>19</v>
      </c>
      <c r="V90" t="s">
        <v>19</v>
      </c>
      <c r="W90" t="s">
        <v>19</v>
      </c>
    </row>
    <row r="91" spans="2:23" x14ac:dyDescent="0.2">
      <c r="B91" s="1">
        <v>45712</v>
      </c>
      <c r="C91" s="2">
        <f t="shared" si="1"/>
        <v>2</v>
      </c>
      <c r="D91" t="s">
        <v>19</v>
      </c>
      <c r="E91" t="s">
        <v>19</v>
      </c>
      <c r="F91" t="s">
        <v>19</v>
      </c>
      <c r="G91" t="s">
        <v>19</v>
      </c>
      <c r="H91" t="s">
        <v>19</v>
      </c>
      <c r="I91" t="s">
        <v>19</v>
      </c>
      <c r="J91" t="s">
        <v>19</v>
      </c>
      <c r="L91" t="s">
        <v>19</v>
      </c>
      <c r="M91" t="s">
        <v>19</v>
      </c>
      <c r="N91" t="s">
        <v>19</v>
      </c>
      <c r="O91" t="s">
        <v>19</v>
      </c>
      <c r="P91" t="s">
        <v>19</v>
      </c>
      <c r="Q91" t="s">
        <v>19</v>
      </c>
      <c r="R91" t="s">
        <v>19</v>
      </c>
      <c r="S91" t="s">
        <v>19</v>
      </c>
      <c r="T91" t="s">
        <v>19</v>
      </c>
      <c r="U91" t="s">
        <v>19</v>
      </c>
      <c r="V91" t="s">
        <v>19</v>
      </c>
      <c r="W91" t="s">
        <v>19</v>
      </c>
    </row>
    <row r="92" spans="2:23" x14ac:dyDescent="0.2">
      <c r="B92" s="1">
        <v>45713</v>
      </c>
      <c r="C92" s="2">
        <f t="shared" si="1"/>
        <v>3</v>
      </c>
      <c r="D92" t="s">
        <v>19</v>
      </c>
      <c r="E92" t="s">
        <v>19</v>
      </c>
      <c r="F92" t="s">
        <v>19</v>
      </c>
      <c r="G92" t="s">
        <v>19</v>
      </c>
      <c r="H92" t="s">
        <v>19</v>
      </c>
      <c r="I92" t="s">
        <v>19</v>
      </c>
      <c r="J92" t="s">
        <v>19</v>
      </c>
      <c r="L92" t="s">
        <v>19</v>
      </c>
      <c r="M92" t="s">
        <v>19</v>
      </c>
      <c r="N92" t="s">
        <v>19</v>
      </c>
      <c r="O92" t="s">
        <v>19</v>
      </c>
      <c r="P92" t="s">
        <v>19</v>
      </c>
      <c r="Q92" t="s">
        <v>19</v>
      </c>
      <c r="R92" t="s">
        <v>19</v>
      </c>
      <c r="S92" t="s">
        <v>19</v>
      </c>
      <c r="T92" t="s">
        <v>19</v>
      </c>
      <c r="U92" t="s">
        <v>19</v>
      </c>
      <c r="V92" t="s">
        <v>19</v>
      </c>
      <c r="W92" t="s">
        <v>19</v>
      </c>
    </row>
    <row r="93" spans="2:23" x14ac:dyDescent="0.2">
      <c r="B93" s="1">
        <v>45714</v>
      </c>
      <c r="C93" s="2">
        <f t="shared" si="1"/>
        <v>4</v>
      </c>
      <c r="D93" t="s">
        <v>19</v>
      </c>
      <c r="E93" t="s">
        <v>19</v>
      </c>
      <c r="F93" t="s">
        <v>19</v>
      </c>
      <c r="G93" t="s">
        <v>19</v>
      </c>
      <c r="H93" t="s">
        <v>19</v>
      </c>
      <c r="I93" t="s">
        <v>19</v>
      </c>
      <c r="J93" t="s">
        <v>19</v>
      </c>
      <c r="K93">
        <v>1</v>
      </c>
      <c r="L93" t="s">
        <v>19</v>
      </c>
      <c r="M93" t="s">
        <v>19</v>
      </c>
      <c r="N93" t="s">
        <v>19</v>
      </c>
      <c r="O93" t="s">
        <v>19</v>
      </c>
      <c r="P93" t="s">
        <v>19</v>
      </c>
      <c r="Q93" t="s">
        <v>19</v>
      </c>
      <c r="R93" t="s">
        <v>19</v>
      </c>
      <c r="S93" t="s">
        <v>19</v>
      </c>
      <c r="T93" t="s">
        <v>19</v>
      </c>
      <c r="U93" t="s">
        <v>19</v>
      </c>
      <c r="V93" t="s">
        <v>19</v>
      </c>
      <c r="W93" t="s">
        <v>19</v>
      </c>
    </row>
    <row r="94" spans="2:23" x14ac:dyDescent="0.2">
      <c r="B94" s="1">
        <v>45715</v>
      </c>
      <c r="C94" s="2">
        <f t="shared" si="1"/>
        <v>5</v>
      </c>
      <c r="D94" t="s">
        <v>19</v>
      </c>
      <c r="E94" t="s">
        <v>19</v>
      </c>
      <c r="F94" t="s">
        <v>19</v>
      </c>
      <c r="G94" t="s">
        <v>19</v>
      </c>
      <c r="H94" t="s">
        <v>19</v>
      </c>
      <c r="I94" t="s">
        <v>19</v>
      </c>
      <c r="J94" t="s">
        <v>19</v>
      </c>
      <c r="L94" t="s">
        <v>19</v>
      </c>
      <c r="M94" t="s">
        <v>19</v>
      </c>
      <c r="N94" t="s">
        <v>19</v>
      </c>
      <c r="O94" t="s">
        <v>19</v>
      </c>
      <c r="P94" t="s">
        <v>19</v>
      </c>
      <c r="Q94" t="s">
        <v>19</v>
      </c>
      <c r="R94" t="s">
        <v>19</v>
      </c>
      <c r="S94" t="s">
        <v>19</v>
      </c>
      <c r="T94" t="s">
        <v>19</v>
      </c>
      <c r="U94" t="s">
        <v>19</v>
      </c>
      <c r="V94" t="s">
        <v>19</v>
      </c>
      <c r="W94" t="s">
        <v>19</v>
      </c>
    </row>
    <row r="95" spans="2:23" x14ac:dyDescent="0.2">
      <c r="B95" s="1">
        <v>45716</v>
      </c>
      <c r="C95" s="2">
        <f t="shared" si="1"/>
        <v>6</v>
      </c>
      <c r="D95" t="s">
        <v>19</v>
      </c>
      <c r="E95" t="s">
        <v>19</v>
      </c>
      <c r="F95" t="s">
        <v>19</v>
      </c>
      <c r="G95" t="s">
        <v>19</v>
      </c>
      <c r="H95" t="s">
        <v>19</v>
      </c>
      <c r="I95" t="s">
        <v>19</v>
      </c>
      <c r="J95" t="s">
        <v>19</v>
      </c>
      <c r="L95" t="s">
        <v>19</v>
      </c>
      <c r="M95" t="s">
        <v>19</v>
      </c>
      <c r="N95" t="s">
        <v>19</v>
      </c>
      <c r="O95" t="s">
        <v>19</v>
      </c>
      <c r="P95" t="s">
        <v>19</v>
      </c>
      <c r="Q95" t="s">
        <v>19</v>
      </c>
      <c r="R95" t="s">
        <v>19</v>
      </c>
      <c r="S95" t="s">
        <v>19</v>
      </c>
      <c r="T95" t="s">
        <v>19</v>
      </c>
      <c r="U95" t="s">
        <v>19</v>
      </c>
      <c r="V95" t="s">
        <v>19</v>
      </c>
      <c r="W95" t="s">
        <v>19</v>
      </c>
    </row>
    <row r="96" spans="2:23" x14ac:dyDescent="0.2">
      <c r="B96" s="3">
        <v>45717</v>
      </c>
      <c r="C96" s="4">
        <f t="shared" si="1"/>
        <v>7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2:23" x14ac:dyDescent="0.2">
      <c r="B97" s="1">
        <v>45718</v>
      </c>
      <c r="C97" s="2">
        <f t="shared" si="1"/>
        <v>1</v>
      </c>
      <c r="D97" t="s">
        <v>19</v>
      </c>
      <c r="E97" t="s">
        <v>19</v>
      </c>
      <c r="F97" t="s">
        <v>19</v>
      </c>
      <c r="G97" t="s">
        <v>19</v>
      </c>
      <c r="H97" t="s">
        <v>19</v>
      </c>
      <c r="I97" t="s">
        <v>19</v>
      </c>
      <c r="J97" t="s">
        <v>19</v>
      </c>
      <c r="K97">
        <v>1</v>
      </c>
      <c r="L97" t="s">
        <v>19</v>
      </c>
      <c r="M97" t="s">
        <v>19</v>
      </c>
      <c r="N97" t="s">
        <v>19</v>
      </c>
      <c r="O97" t="s">
        <v>19</v>
      </c>
      <c r="P97" t="s">
        <v>19</v>
      </c>
      <c r="Q97" t="s">
        <v>19</v>
      </c>
      <c r="R97" t="s">
        <v>19</v>
      </c>
      <c r="S97" t="s">
        <v>19</v>
      </c>
      <c r="T97" t="s">
        <v>19</v>
      </c>
      <c r="U97" t="s">
        <v>19</v>
      </c>
      <c r="V97" t="s">
        <v>19</v>
      </c>
      <c r="W97" t="s">
        <v>19</v>
      </c>
    </row>
    <row r="98" spans="2:23" x14ac:dyDescent="0.2">
      <c r="B98" s="1">
        <v>45719</v>
      </c>
      <c r="C98" s="2">
        <f t="shared" si="1"/>
        <v>2</v>
      </c>
      <c r="D98" t="s">
        <v>19</v>
      </c>
      <c r="E98" t="s">
        <v>19</v>
      </c>
      <c r="F98" t="s">
        <v>19</v>
      </c>
      <c r="G98" t="s">
        <v>19</v>
      </c>
      <c r="H98" t="s">
        <v>19</v>
      </c>
      <c r="I98" t="s">
        <v>19</v>
      </c>
      <c r="J98" t="s">
        <v>19</v>
      </c>
      <c r="L98" t="s">
        <v>19</v>
      </c>
      <c r="M98" t="s">
        <v>19</v>
      </c>
      <c r="N98" t="s">
        <v>19</v>
      </c>
      <c r="O98" t="s">
        <v>19</v>
      </c>
      <c r="P98" t="s">
        <v>19</v>
      </c>
      <c r="Q98" t="s">
        <v>19</v>
      </c>
      <c r="R98" t="s">
        <v>19</v>
      </c>
      <c r="S98" t="s">
        <v>19</v>
      </c>
      <c r="T98" t="s">
        <v>19</v>
      </c>
      <c r="U98" t="s">
        <v>19</v>
      </c>
      <c r="V98" t="s">
        <v>19</v>
      </c>
      <c r="W98" t="s">
        <v>19</v>
      </c>
    </row>
    <row r="99" spans="2:23" x14ac:dyDescent="0.2">
      <c r="B99" s="1">
        <v>45720</v>
      </c>
      <c r="C99" s="2">
        <f t="shared" si="1"/>
        <v>3</v>
      </c>
      <c r="D99" t="s">
        <v>19</v>
      </c>
      <c r="E99" t="s">
        <v>19</v>
      </c>
      <c r="F99" t="s">
        <v>19</v>
      </c>
      <c r="G99" t="s">
        <v>19</v>
      </c>
      <c r="H99" t="s">
        <v>19</v>
      </c>
      <c r="I99" t="s">
        <v>19</v>
      </c>
      <c r="J99" t="s">
        <v>19</v>
      </c>
      <c r="L99" t="s">
        <v>19</v>
      </c>
      <c r="M99" t="s">
        <v>19</v>
      </c>
      <c r="N99" t="s">
        <v>19</v>
      </c>
      <c r="O99" t="s">
        <v>19</v>
      </c>
      <c r="P99" t="s">
        <v>19</v>
      </c>
      <c r="Q99" t="s">
        <v>19</v>
      </c>
      <c r="R99" t="s">
        <v>19</v>
      </c>
      <c r="S99" t="s">
        <v>19</v>
      </c>
      <c r="T99" t="s">
        <v>19</v>
      </c>
      <c r="U99" t="s">
        <v>19</v>
      </c>
      <c r="V99" t="s">
        <v>19</v>
      </c>
      <c r="W99" t="s">
        <v>19</v>
      </c>
    </row>
    <row r="100" spans="2:23" x14ac:dyDescent="0.2">
      <c r="B100" s="1">
        <v>45721</v>
      </c>
      <c r="C100" s="2">
        <f t="shared" si="1"/>
        <v>4</v>
      </c>
      <c r="D100" t="s">
        <v>19</v>
      </c>
      <c r="E100" t="s">
        <v>19</v>
      </c>
      <c r="F100" t="s">
        <v>19</v>
      </c>
      <c r="G100" t="s">
        <v>19</v>
      </c>
      <c r="H100" t="s">
        <v>19</v>
      </c>
      <c r="I100" t="s">
        <v>19</v>
      </c>
      <c r="J100" t="s">
        <v>19</v>
      </c>
      <c r="K100">
        <v>1</v>
      </c>
      <c r="L100" t="s">
        <v>19</v>
      </c>
      <c r="M100" t="s">
        <v>19</v>
      </c>
      <c r="N100" t="s">
        <v>19</v>
      </c>
      <c r="O100" t="s">
        <v>19</v>
      </c>
      <c r="P100" t="s">
        <v>19</v>
      </c>
      <c r="Q100" t="s">
        <v>19</v>
      </c>
      <c r="R100" t="s">
        <v>19</v>
      </c>
      <c r="S100" t="s">
        <v>19</v>
      </c>
      <c r="T100" t="s">
        <v>19</v>
      </c>
      <c r="U100" t="s">
        <v>19</v>
      </c>
      <c r="V100" t="s">
        <v>19</v>
      </c>
      <c r="W100" t="s">
        <v>19</v>
      </c>
    </row>
    <row r="101" spans="2:23" x14ac:dyDescent="0.2">
      <c r="B101" s="1">
        <v>45722</v>
      </c>
      <c r="C101" s="2">
        <f t="shared" si="1"/>
        <v>5</v>
      </c>
      <c r="D101" t="s">
        <v>19</v>
      </c>
      <c r="E101" t="s">
        <v>19</v>
      </c>
      <c r="F101" t="s">
        <v>19</v>
      </c>
      <c r="G101" t="s">
        <v>19</v>
      </c>
      <c r="H101" t="s">
        <v>19</v>
      </c>
      <c r="I101" t="s">
        <v>19</v>
      </c>
      <c r="J101" t="s">
        <v>19</v>
      </c>
      <c r="L101" t="s">
        <v>19</v>
      </c>
      <c r="M101" t="s">
        <v>19</v>
      </c>
      <c r="N101" t="s">
        <v>19</v>
      </c>
      <c r="O101" t="s">
        <v>19</v>
      </c>
      <c r="P101" t="s">
        <v>19</v>
      </c>
      <c r="Q101" t="s">
        <v>19</v>
      </c>
      <c r="R101" t="s">
        <v>19</v>
      </c>
      <c r="S101" t="s">
        <v>19</v>
      </c>
      <c r="T101" t="s">
        <v>19</v>
      </c>
      <c r="U101" t="s">
        <v>19</v>
      </c>
      <c r="V101" t="s">
        <v>19</v>
      </c>
      <c r="W101" t="s">
        <v>19</v>
      </c>
    </row>
    <row r="102" spans="2:23" x14ac:dyDescent="0.2">
      <c r="B102" s="1">
        <v>45723</v>
      </c>
      <c r="C102" s="2">
        <f t="shared" si="1"/>
        <v>6</v>
      </c>
      <c r="D102" t="s">
        <v>19</v>
      </c>
      <c r="E102" t="s">
        <v>19</v>
      </c>
      <c r="F102" t="s">
        <v>19</v>
      </c>
      <c r="G102" t="s">
        <v>19</v>
      </c>
      <c r="H102" t="s">
        <v>19</v>
      </c>
      <c r="I102" t="s">
        <v>19</v>
      </c>
      <c r="J102" t="s">
        <v>19</v>
      </c>
      <c r="L102" t="s">
        <v>19</v>
      </c>
      <c r="M102" t="s">
        <v>19</v>
      </c>
      <c r="N102" t="s">
        <v>19</v>
      </c>
      <c r="O102" t="s">
        <v>19</v>
      </c>
      <c r="P102" t="s">
        <v>19</v>
      </c>
      <c r="Q102" t="s">
        <v>19</v>
      </c>
      <c r="R102" t="s">
        <v>19</v>
      </c>
      <c r="S102" t="s">
        <v>19</v>
      </c>
      <c r="T102" t="s">
        <v>19</v>
      </c>
      <c r="U102" t="s">
        <v>19</v>
      </c>
      <c r="V102" t="s">
        <v>19</v>
      </c>
      <c r="W102" t="s">
        <v>19</v>
      </c>
    </row>
    <row r="103" spans="2:23" x14ac:dyDescent="0.2">
      <c r="B103" s="3">
        <v>45724</v>
      </c>
      <c r="C103" s="4">
        <f t="shared" si="1"/>
        <v>7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2:23" x14ac:dyDescent="0.2">
      <c r="B104" s="1">
        <v>45725</v>
      </c>
      <c r="C104" s="2">
        <f t="shared" si="1"/>
        <v>1</v>
      </c>
      <c r="D104" t="s">
        <v>19</v>
      </c>
      <c r="E104" t="s">
        <v>19</v>
      </c>
      <c r="F104" t="s">
        <v>19</v>
      </c>
      <c r="G104" t="s">
        <v>19</v>
      </c>
      <c r="H104" t="s">
        <v>19</v>
      </c>
      <c r="I104" t="s">
        <v>19</v>
      </c>
      <c r="J104" t="s">
        <v>19</v>
      </c>
      <c r="K104">
        <v>1</v>
      </c>
      <c r="L104" t="s">
        <v>19</v>
      </c>
      <c r="M104" t="s">
        <v>19</v>
      </c>
      <c r="N104" t="s">
        <v>19</v>
      </c>
      <c r="O104" t="s">
        <v>19</v>
      </c>
      <c r="P104" t="s">
        <v>19</v>
      </c>
      <c r="Q104" t="s">
        <v>19</v>
      </c>
      <c r="R104" t="s">
        <v>19</v>
      </c>
      <c r="S104" t="s">
        <v>19</v>
      </c>
      <c r="T104" t="s">
        <v>19</v>
      </c>
      <c r="U104" t="s">
        <v>19</v>
      </c>
      <c r="V104" t="s">
        <v>19</v>
      </c>
      <c r="W104" t="s">
        <v>19</v>
      </c>
    </row>
    <row r="105" spans="2:23" x14ac:dyDescent="0.2">
      <c r="B105" s="1">
        <v>45726</v>
      </c>
      <c r="C105" s="2">
        <f t="shared" si="1"/>
        <v>2</v>
      </c>
      <c r="D105" t="s">
        <v>19</v>
      </c>
      <c r="E105" t="s">
        <v>19</v>
      </c>
      <c r="F105" t="s">
        <v>19</v>
      </c>
      <c r="G105" t="s">
        <v>19</v>
      </c>
      <c r="H105" t="s">
        <v>19</v>
      </c>
      <c r="I105" t="s">
        <v>19</v>
      </c>
      <c r="J105" t="s">
        <v>19</v>
      </c>
      <c r="L105" t="s">
        <v>19</v>
      </c>
      <c r="M105" t="s">
        <v>19</v>
      </c>
      <c r="N105" t="s">
        <v>19</v>
      </c>
      <c r="O105" t="s">
        <v>19</v>
      </c>
      <c r="P105" t="s">
        <v>19</v>
      </c>
      <c r="Q105" t="s">
        <v>19</v>
      </c>
      <c r="R105" t="s">
        <v>19</v>
      </c>
      <c r="S105" t="s">
        <v>19</v>
      </c>
      <c r="T105" t="s">
        <v>19</v>
      </c>
      <c r="U105" t="s">
        <v>19</v>
      </c>
      <c r="V105" t="s">
        <v>19</v>
      </c>
      <c r="W105" t="s">
        <v>19</v>
      </c>
    </row>
    <row r="106" spans="2:23" x14ac:dyDescent="0.2">
      <c r="B106" s="1">
        <v>45727</v>
      </c>
      <c r="C106" s="2">
        <f t="shared" si="1"/>
        <v>3</v>
      </c>
      <c r="D106" t="s">
        <v>19</v>
      </c>
      <c r="E106" t="s">
        <v>19</v>
      </c>
      <c r="F106" t="s">
        <v>19</v>
      </c>
      <c r="G106" t="s">
        <v>19</v>
      </c>
      <c r="H106" t="s">
        <v>19</v>
      </c>
      <c r="I106" t="s">
        <v>19</v>
      </c>
      <c r="J106" t="s">
        <v>19</v>
      </c>
      <c r="L106" t="s">
        <v>19</v>
      </c>
      <c r="M106" t="s">
        <v>19</v>
      </c>
      <c r="N106" t="s">
        <v>19</v>
      </c>
      <c r="O106" t="s">
        <v>19</v>
      </c>
      <c r="P106" t="s">
        <v>19</v>
      </c>
      <c r="Q106" t="s">
        <v>19</v>
      </c>
      <c r="R106" t="s">
        <v>19</v>
      </c>
      <c r="S106" t="s">
        <v>19</v>
      </c>
      <c r="T106" t="s">
        <v>19</v>
      </c>
      <c r="U106" t="s">
        <v>19</v>
      </c>
      <c r="V106" t="s">
        <v>19</v>
      </c>
      <c r="W106" t="s">
        <v>19</v>
      </c>
    </row>
    <row r="107" spans="2:23" x14ac:dyDescent="0.2">
      <c r="B107" s="1">
        <v>45728</v>
      </c>
      <c r="C107" s="2">
        <f t="shared" si="1"/>
        <v>4</v>
      </c>
      <c r="D107" t="s">
        <v>19</v>
      </c>
      <c r="E107" t="s">
        <v>19</v>
      </c>
      <c r="F107" t="s">
        <v>19</v>
      </c>
      <c r="G107" t="s">
        <v>19</v>
      </c>
      <c r="H107" t="s">
        <v>19</v>
      </c>
      <c r="I107" t="s">
        <v>19</v>
      </c>
      <c r="J107" t="s">
        <v>19</v>
      </c>
      <c r="K107">
        <v>1</v>
      </c>
      <c r="L107" t="s">
        <v>19</v>
      </c>
      <c r="M107" t="s">
        <v>19</v>
      </c>
      <c r="N107" t="s">
        <v>19</v>
      </c>
      <c r="O107" t="s">
        <v>19</v>
      </c>
      <c r="P107" t="s">
        <v>19</v>
      </c>
      <c r="Q107" t="s">
        <v>19</v>
      </c>
      <c r="R107" t="s">
        <v>19</v>
      </c>
      <c r="S107" t="s">
        <v>19</v>
      </c>
      <c r="T107" t="s">
        <v>19</v>
      </c>
      <c r="U107" t="s">
        <v>19</v>
      </c>
      <c r="V107" t="s">
        <v>19</v>
      </c>
      <c r="W107" t="s">
        <v>19</v>
      </c>
    </row>
    <row r="108" spans="2:23" x14ac:dyDescent="0.2">
      <c r="B108" s="1">
        <v>45729</v>
      </c>
      <c r="C108" s="2">
        <f t="shared" si="1"/>
        <v>5</v>
      </c>
      <c r="D108" t="s">
        <v>19</v>
      </c>
      <c r="E108" t="s">
        <v>19</v>
      </c>
      <c r="F108" t="s">
        <v>19</v>
      </c>
      <c r="G108" t="s">
        <v>19</v>
      </c>
      <c r="H108" t="s">
        <v>19</v>
      </c>
      <c r="I108" t="s">
        <v>19</v>
      </c>
      <c r="J108" t="s">
        <v>19</v>
      </c>
      <c r="L108" t="s">
        <v>19</v>
      </c>
      <c r="M108" t="s">
        <v>19</v>
      </c>
      <c r="N108" t="s">
        <v>19</v>
      </c>
      <c r="O108" t="s">
        <v>19</v>
      </c>
      <c r="P108" t="s">
        <v>19</v>
      </c>
      <c r="Q108" t="s">
        <v>19</v>
      </c>
      <c r="R108" t="s">
        <v>19</v>
      </c>
      <c r="S108" t="s">
        <v>19</v>
      </c>
      <c r="T108" t="s">
        <v>19</v>
      </c>
      <c r="U108" t="s">
        <v>19</v>
      </c>
      <c r="V108" t="s">
        <v>19</v>
      </c>
      <c r="W108" t="s">
        <v>19</v>
      </c>
    </row>
    <row r="109" spans="2:23" x14ac:dyDescent="0.2">
      <c r="B109" s="1">
        <v>45730</v>
      </c>
      <c r="C109" s="2">
        <f t="shared" si="1"/>
        <v>6</v>
      </c>
      <c r="D109" t="s">
        <v>19</v>
      </c>
      <c r="E109" t="s">
        <v>19</v>
      </c>
      <c r="F109" t="s">
        <v>19</v>
      </c>
      <c r="G109" t="s">
        <v>19</v>
      </c>
      <c r="H109" t="s">
        <v>19</v>
      </c>
      <c r="I109" t="s">
        <v>19</v>
      </c>
      <c r="J109" t="s">
        <v>19</v>
      </c>
      <c r="L109" t="s">
        <v>19</v>
      </c>
      <c r="M109" t="s">
        <v>19</v>
      </c>
      <c r="N109" t="s">
        <v>19</v>
      </c>
      <c r="O109" t="s">
        <v>19</v>
      </c>
      <c r="P109" t="s">
        <v>19</v>
      </c>
      <c r="Q109" t="s">
        <v>19</v>
      </c>
      <c r="R109" t="s">
        <v>19</v>
      </c>
      <c r="S109" t="s">
        <v>19</v>
      </c>
      <c r="T109" t="s">
        <v>19</v>
      </c>
      <c r="U109" t="s">
        <v>19</v>
      </c>
      <c r="V109" t="s">
        <v>19</v>
      </c>
      <c r="W109" t="s">
        <v>19</v>
      </c>
    </row>
    <row r="110" spans="2:23" x14ac:dyDescent="0.2">
      <c r="B110" s="3">
        <v>45731</v>
      </c>
      <c r="C110" s="4">
        <f t="shared" si="1"/>
        <v>7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2:23" x14ac:dyDescent="0.2">
      <c r="B111" s="1">
        <v>45732</v>
      </c>
      <c r="C111" s="2">
        <f t="shared" si="1"/>
        <v>1</v>
      </c>
      <c r="D111" t="s">
        <v>19</v>
      </c>
      <c r="E111" t="s">
        <v>19</v>
      </c>
      <c r="F111" t="s">
        <v>19</v>
      </c>
      <c r="G111" t="s">
        <v>19</v>
      </c>
      <c r="H111" t="s">
        <v>19</v>
      </c>
      <c r="I111" t="s">
        <v>19</v>
      </c>
      <c r="J111" t="s">
        <v>19</v>
      </c>
      <c r="K111">
        <v>1</v>
      </c>
      <c r="L111" t="s">
        <v>19</v>
      </c>
      <c r="M111" t="s">
        <v>19</v>
      </c>
      <c r="N111" t="s">
        <v>19</v>
      </c>
      <c r="O111" t="s">
        <v>19</v>
      </c>
      <c r="P111" t="s">
        <v>19</v>
      </c>
      <c r="Q111" t="s">
        <v>19</v>
      </c>
      <c r="R111" t="s">
        <v>19</v>
      </c>
      <c r="S111" t="s">
        <v>19</v>
      </c>
      <c r="T111" t="s">
        <v>19</v>
      </c>
      <c r="U111" t="s">
        <v>19</v>
      </c>
      <c r="V111" t="s">
        <v>19</v>
      </c>
      <c r="W111" t="s">
        <v>19</v>
      </c>
    </row>
    <row r="112" spans="2:23" x14ac:dyDescent="0.2">
      <c r="B112" s="1">
        <v>45733</v>
      </c>
      <c r="C112" s="2">
        <f t="shared" si="1"/>
        <v>2</v>
      </c>
      <c r="D112" t="s">
        <v>19</v>
      </c>
      <c r="E112" t="s">
        <v>19</v>
      </c>
      <c r="F112" t="s">
        <v>19</v>
      </c>
      <c r="G112" t="s">
        <v>19</v>
      </c>
      <c r="H112" t="s">
        <v>19</v>
      </c>
      <c r="I112" t="s">
        <v>19</v>
      </c>
      <c r="J112" t="s">
        <v>19</v>
      </c>
      <c r="L112" t="s">
        <v>19</v>
      </c>
      <c r="M112" t="s">
        <v>19</v>
      </c>
      <c r="N112" t="s">
        <v>19</v>
      </c>
      <c r="O112" t="s">
        <v>19</v>
      </c>
      <c r="P112" t="s">
        <v>19</v>
      </c>
      <c r="Q112" t="s">
        <v>19</v>
      </c>
      <c r="R112" t="s">
        <v>19</v>
      </c>
      <c r="S112" t="s">
        <v>19</v>
      </c>
      <c r="T112" t="s">
        <v>19</v>
      </c>
      <c r="U112" t="s">
        <v>19</v>
      </c>
      <c r="V112" t="s">
        <v>19</v>
      </c>
      <c r="W112" t="s">
        <v>19</v>
      </c>
    </row>
    <row r="113" spans="2:23" x14ac:dyDescent="0.2">
      <c r="B113" s="1">
        <v>45734</v>
      </c>
      <c r="C113" s="2">
        <f t="shared" si="1"/>
        <v>3</v>
      </c>
      <c r="D113" t="s">
        <v>19</v>
      </c>
      <c r="E113" t="s">
        <v>19</v>
      </c>
      <c r="F113" t="s">
        <v>19</v>
      </c>
      <c r="G113" t="s">
        <v>19</v>
      </c>
      <c r="H113" t="s">
        <v>19</v>
      </c>
      <c r="I113" t="s">
        <v>19</v>
      </c>
      <c r="J113" t="s">
        <v>19</v>
      </c>
      <c r="L113" t="s">
        <v>19</v>
      </c>
      <c r="M113" t="s">
        <v>19</v>
      </c>
      <c r="N113" t="s">
        <v>19</v>
      </c>
      <c r="O113" t="s">
        <v>19</v>
      </c>
      <c r="P113" t="s">
        <v>19</v>
      </c>
      <c r="Q113" t="s">
        <v>19</v>
      </c>
      <c r="R113" t="s">
        <v>19</v>
      </c>
      <c r="S113" t="s">
        <v>19</v>
      </c>
      <c r="T113" t="s">
        <v>19</v>
      </c>
      <c r="U113" t="s">
        <v>19</v>
      </c>
      <c r="V113" t="s">
        <v>19</v>
      </c>
      <c r="W113" t="s">
        <v>19</v>
      </c>
    </row>
    <row r="114" spans="2:23" x14ac:dyDescent="0.2">
      <c r="B114" s="1">
        <v>45735</v>
      </c>
      <c r="C114" s="2">
        <f t="shared" si="1"/>
        <v>4</v>
      </c>
      <c r="D114" t="s">
        <v>19</v>
      </c>
      <c r="E114" t="s">
        <v>19</v>
      </c>
      <c r="F114" t="s">
        <v>19</v>
      </c>
      <c r="G114" t="s">
        <v>19</v>
      </c>
      <c r="H114" t="s">
        <v>19</v>
      </c>
      <c r="I114" t="s">
        <v>19</v>
      </c>
      <c r="J114" t="s">
        <v>19</v>
      </c>
      <c r="K114">
        <v>1</v>
      </c>
      <c r="L114" t="s">
        <v>19</v>
      </c>
      <c r="M114" t="s">
        <v>19</v>
      </c>
      <c r="N114" t="s">
        <v>19</v>
      </c>
      <c r="O114" t="s">
        <v>19</v>
      </c>
      <c r="P114" t="s">
        <v>19</v>
      </c>
      <c r="Q114" t="s">
        <v>19</v>
      </c>
      <c r="R114" t="s">
        <v>19</v>
      </c>
      <c r="S114" t="s">
        <v>19</v>
      </c>
      <c r="T114" t="s">
        <v>19</v>
      </c>
      <c r="U114" t="s">
        <v>19</v>
      </c>
      <c r="V114" t="s">
        <v>19</v>
      </c>
      <c r="W114" t="s">
        <v>19</v>
      </c>
    </row>
    <row r="115" spans="2:23" x14ac:dyDescent="0.2">
      <c r="B115" s="1">
        <v>45736</v>
      </c>
      <c r="C115" s="2">
        <f t="shared" si="1"/>
        <v>5</v>
      </c>
      <c r="D115" t="s">
        <v>19</v>
      </c>
      <c r="E115" t="s">
        <v>19</v>
      </c>
      <c r="F115" t="s">
        <v>19</v>
      </c>
      <c r="G115" t="s">
        <v>19</v>
      </c>
      <c r="H115" t="s">
        <v>19</v>
      </c>
      <c r="I115" t="s">
        <v>19</v>
      </c>
      <c r="J115" t="s">
        <v>19</v>
      </c>
      <c r="L115" t="s">
        <v>19</v>
      </c>
      <c r="M115" t="s">
        <v>19</v>
      </c>
      <c r="N115" t="s">
        <v>19</v>
      </c>
      <c r="O115" t="s">
        <v>19</v>
      </c>
      <c r="P115" t="s">
        <v>19</v>
      </c>
      <c r="Q115" t="s">
        <v>19</v>
      </c>
      <c r="R115" t="s">
        <v>19</v>
      </c>
      <c r="S115" t="s">
        <v>19</v>
      </c>
      <c r="T115" t="s">
        <v>19</v>
      </c>
      <c r="U115" t="s">
        <v>19</v>
      </c>
      <c r="V115" t="s">
        <v>19</v>
      </c>
      <c r="W115" t="s">
        <v>19</v>
      </c>
    </row>
    <row r="116" spans="2:23" x14ac:dyDescent="0.2">
      <c r="B116" s="1">
        <v>45737</v>
      </c>
      <c r="C116" s="2">
        <f t="shared" si="1"/>
        <v>6</v>
      </c>
      <c r="D116" t="s">
        <v>19</v>
      </c>
      <c r="E116" t="s">
        <v>19</v>
      </c>
      <c r="F116" t="s">
        <v>19</v>
      </c>
      <c r="G116" t="s">
        <v>19</v>
      </c>
      <c r="H116" t="s">
        <v>19</v>
      </c>
      <c r="I116" t="s">
        <v>19</v>
      </c>
      <c r="J116" t="s">
        <v>19</v>
      </c>
      <c r="L116" t="s">
        <v>19</v>
      </c>
      <c r="M116" t="s">
        <v>19</v>
      </c>
      <c r="N116" t="s">
        <v>19</v>
      </c>
      <c r="O116" t="s">
        <v>19</v>
      </c>
      <c r="P116" t="s">
        <v>19</v>
      </c>
      <c r="Q116" t="s">
        <v>19</v>
      </c>
      <c r="R116" t="s">
        <v>19</v>
      </c>
      <c r="S116" t="s">
        <v>19</v>
      </c>
      <c r="T116" t="s">
        <v>19</v>
      </c>
      <c r="U116" t="s">
        <v>19</v>
      </c>
      <c r="V116" t="s">
        <v>19</v>
      </c>
      <c r="W116" t="s">
        <v>19</v>
      </c>
    </row>
    <row r="117" spans="2:23" x14ac:dyDescent="0.2">
      <c r="B117" s="3">
        <v>45738</v>
      </c>
      <c r="C117" s="4">
        <f t="shared" si="1"/>
        <v>7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2:23" x14ac:dyDescent="0.2">
      <c r="B118" s="1">
        <v>45739</v>
      </c>
      <c r="C118" s="2">
        <f t="shared" si="1"/>
        <v>1</v>
      </c>
      <c r="D118" t="s">
        <v>19</v>
      </c>
      <c r="E118" t="s">
        <v>19</v>
      </c>
      <c r="F118" t="s">
        <v>19</v>
      </c>
      <c r="G118" t="s">
        <v>19</v>
      </c>
      <c r="H118" t="s">
        <v>19</v>
      </c>
      <c r="I118" t="s">
        <v>19</v>
      </c>
      <c r="J118" t="s">
        <v>19</v>
      </c>
      <c r="K118">
        <v>1</v>
      </c>
      <c r="L118" t="s">
        <v>19</v>
      </c>
      <c r="M118" t="s">
        <v>19</v>
      </c>
      <c r="N118" t="s">
        <v>19</v>
      </c>
      <c r="O118" t="s">
        <v>19</v>
      </c>
      <c r="P118" t="s">
        <v>19</v>
      </c>
      <c r="Q118" t="s">
        <v>19</v>
      </c>
      <c r="R118" t="s">
        <v>19</v>
      </c>
      <c r="S118" t="s">
        <v>19</v>
      </c>
      <c r="T118" t="s">
        <v>19</v>
      </c>
      <c r="U118" t="s">
        <v>19</v>
      </c>
      <c r="V118" t="s">
        <v>19</v>
      </c>
      <c r="W118" t="s">
        <v>19</v>
      </c>
    </row>
    <row r="119" spans="2:23" x14ac:dyDescent="0.2">
      <c r="B119" s="1">
        <v>45740</v>
      </c>
      <c r="C119" s="2">
        <f t="shared" si="1"/>
        <v>2</v>
      </c>
      <c r="D119" t="s">
        <v>19</v>
      </c>
      <c r="E119" t="s">
        <v>19</v>
      </c>
      <c r="F119" t="s">
        <v>19</v>
      </c>
      <c r="G119" t="s">
        <v>19</v>
      </c>
      <c r="H119" t="s">
        <v>19</v>
      </c>
      <c r="I119" t="s">
        <v>19</v>
      </c>
      <c r="J119" t="s">
        <v>19</v>
      </c>
      <c r="L119" t="s">
        <v>19</v>
      </c>
      <c r="M119" t="s">
        <v>19</v>
      </c>
      <c r="N119" t="s">
        <v>19</v>
      </c>
      <c r="O119" t="s">
        <v>19</v>
      </c>
      <c r="P119" t="s">
        <v>19</v>
      </c>
      <c r="Q119" t="s">
        <v>19</v>
      </c>
      <c r="R119" t="s">
        <v>19</v>
      </c>
      <c r="S119" t="s">
        <v>19</v>
      </c>
      <c r="T119" t="s">
        <v>19</v>
      </c>
      <c r="U119" t="s">
        <v>19</v>
      </c>
      <c r="V119" t="s">
        <v>19</v>
      </c>
      <c r="W119" t="s">
        <v>19</v>
      </c>
    </row>
    <row r="120" spans="2:23" x14ac:dyDescent="0.2">
      <c r="B120" s="1">
        <v>45741</v>
      </c>
      <c r="C120" s="2">
        <f t="shared" si="1"/>
        <v>3</v>
      </c>
      <c r="D120" t="s">
        <v>19</v>
      </c>
      <c r="E120" t="s">
        <v>19</v>
      </c>
      <c r="F120" t="s">
        <v>19</v>
      </c>
      <c r="G120" t="s">
        <v>19</v>
      </c>
      <c r="H120" t="s">
        <v>19</v>
      </c>
      <c r="I120" t="s">
        <v>19</v>
      </c>
      <c r="J120" t="s">
        <v>19</v>
      </c>
      <c r="L120" t="s">
        <v>19</v>
      </c>
      <c r="M120" t="s">
        <v>19</v>
      </c>
      <c r="N120" t="s">
        <v>19</v>
      </c>
      <c r="O120" t="s">
        <v>19</v>
      </c>
      <c r="P120" t="s">
        <v>19</v>
      </c>
      <c r="Q120" t="s">
        <v>19</v>
      </c>
      <c r="R120" t="s">
        <v>19</v>
      </c>
      <c r="S120" t="s">
        <v>19</v>
      </c>
      <c r="T120" t="s">
        <v>19</v>
      </c>
      <c r="U120" t="s">
        <v>19</v>
      </c>
      <c r="V120" t="s">
        <v>19</v>
      </c>
      <c r="W120" t="s">
        <v>19</v>
      </c>
    </row>
    <row r="121" spans="2:23" x14ac:dyDescent="0.2">
      <c r="B121" s="1">
        <v>45742</v>
      </c>
      <c r="C121" s="2">
        <f t="shared" si="1"/>
        <v>4</v>
      </c>
      <c r="D121" t="s">
        <v>19</v>
      </c>
      <c r="E121" t="s">
        <v>19</v>
      </c>
      <c r="F121" t="s">
        <v>19</v>
      </c>
      <c r="G121" t="s">
        <v>19</v>
      </c>
      <c r="H121" t="s">
        <v>19</v>
      </c>
      <c r="I121" t="s">
        <v>19</v>
      </c>
      <c r="J121" t="s">
        <v>19</v>
      </c>
      <c r="K121">
        <v>1</v>
      </c>
      <c r="L121" t="s">
        <v>19</v>
      </c>
      <c r="M121" t="s">
        <v>19</v>
      </c>
      <c r="N121" t="s">
        <v>19</v>
      </c>
      <c r="O121" t="s">
        <v>19</v>
      </c>
      <c r="P121" t="s">
        <v>19</v>
      </c>
      <c r="Q121" t="s">
        <v>19</v>
      </c>
      <c r="R121" t="s">
        <v>19</v>
      </c>
      <c r="S121" t="s">
        <v>19</v>
      </c>
      <c r="T121" t="s">
        <v>19</v>
      </c>
      <c r="U121" t="s">
        <v>19</v>
      </c>
      <c r="V121" t="s">
        <v>19</v>
      </c>
      <c r="W121" t="s">
        <v>19</v>
      </c>
    </row>
    <row r="122" spans="2:23" x14ac:dyDescent="0.2">
      <c r="B122" s="1">
        <v>45743</v>
      </c>
      <c r="C122" s="2">
        <f t="shared" si="1"/>
        <v>5</v>
      </c>
      <c r="D122" t="s">
        <v>19</v>
      </c>
      <c r="E122" t="s">
        <v>19</v>
      </c>
      <c r="F122" t="s">
        <v>19</v>
      </c>
      <c r="G122" t="s">
        <v>19</v>
      </c>
      <c r="H122" t="s">
        <v>19</v>
      </c>
      <c r="I122" t="s">
        <v>19</v>
      </c>
      <c r="J122" t="s">
        <v>19</v>
      </c>
      <c r="L122" t="s">
        <v>19</v>
      </c>
      <c r="M122" t="s">
        <v>19</v>
      </c>
      <c r="N122" t="s">
        <v>19</v>
      </c>
      <c r="O122" t="s">
        <v>19</v>
      </c>
      <c r="P122" t="s">
        <v>19</v>
      </c>
      <c r="Q122" t="s">
        <v>19</v>
      </c>
      <c r="R122" t="s">
        <v>19</v>
      </c>
      <c r="S122" t="s">
        <v>19</v>
      </c>
      <c r="T122" t="s">
        <v>19</v>
      </c>
      <c r="U122" t="s">
        <v>19</v>
      </c>
      <c r="V122" t="s">
        <v>19</v>
      </c>
      <c r="W122" t="s">
        <v>19</v>
      </c>
    </row>
    <row r="123" spans="2:23" x14ac:dyDescent="0.2">
      <c r="B123" s="1">
        <v>45744</v>
      </c>
      <c r="C123" s="2">
        <f t="shared" si="1"/>
        <v>6</v>
      </c>
      <c r="D123" t="s">
        <v>19</v>
      </c>
      <c r="E123" t="s">
        <v>19</v>
      </c>
      <c r="F123" t="s">
        <v>19</v>
      </c>
      <c r="G123" t="s">
        <v>19</v>
      </c>
      <c r="H123" t="s">
        <v>19</v>
      </c>
      <c r="I123" t="s">
        <v>19</v>
      </c>
      <c r="J123" t="s">
        <v>19</v>
      </c>
      <c r="L123" t="s">
        <v>19</v>
      </c>
      <c r="M123" t="s">
        <v>19</v>
      </c>
      <c r="N123" t="s">
        <v>19</v>
      </c>
      <c r="O123" t="s">
        <v>19</v>
      </c>
      <c r="P123" t="s">
        <v>19</v>
      </c>
      <c r="Q123" t="s">
        <v>19</v>
      </c>
      <c r="R123" t="s">
        <v>19</v>
      </c>
      <c r="S123" t="s">
        <v>19</v>
      </c>
      <c r="T123" t="s">
        <v>19</v>
      </c>
      <c r="U123" t="s">
        <v>19</v>
      </c>
      <c r="V123" t="s">
        <v>19</v>
      </c>
      <c r="W123" t="s">
        <v>19</v>
      </c>
    </row>
    <row r="124" spans="2:23" x14ac:dyDescent="0.2">
      <c r="B124" s="3">
        <v>45745</v>
      </c>
      <c r="C124" s="4">
        <f t="shared" si="1"/>
        <v>7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2:23" x14ac:dyDescent="0.2">
      <c r="B125" s="1">
        <v>45746</v>
      </c>
      <c r="C125" s="2">
        <f t="shared" si="1"/>
        <v>1</v>
      </c>
      <c r="D125" t="s">
        <v>19</v>
      </c>
      <c r="E125" t="s">
        <v>19</v>
      </c>
      <c r="F125" t="s">
        <v>19</v>
      </c>
      <c r="G125" t="s">
        <v>19</v>
      </c>
      <c r="H125" t="s">
        <v>19</v>
      </c>
      <c r="I125" t="s">
        <v>19</v>
      </c>
      <c r="J125" t="s">
        <v>19</v>
      </c>
      <c r="K125">
        <v>1</v>
      </c>
      <c r="L125" t="s">
        <v>19</v>
      </c>
      <c r="M125" t="s">
        <v>19</v>
      </c>
      <c r="N125" t="s">
        <v>19</v>
      </c>
      <c r="O125" t="s">
        <v>19</v>
      </c>
      <c r="P125" t="s">
        <v>19</v>
      </c>
      <c r="Q125" t="s">
        <v>19</v>
      </c>
      <c r="R125" t="s">
        <v>19</v>
      </c>
      <c r="S125" t="s">
        <v>19</v>
      </c>
      <c r="T125" t="s">
        <v>19</v>
      </c>
      <c r="U125" t="s">
        <v>19</v>
      </c>
      <c r="V125" t="s">
        <v>19</v>
      </c>
      <c r="W125" t="s">
        <v>19</v>
      </c>
    </row>
    <row r="126" spans="2:23" x14ac:dyDescent="0.2">
      <c r="B126" s="1">
        <v>45747</v>
      </c>
      <c r="C126" s="2">
        <f t="shared" si="1"/>
        <v>2</v>
      </c>
      <c r="D126" t="s">
        <v>19</v>
      </c>
      <c r="E126" t="s">
        <v>19</v>
      </c>
      <c r="F126" t="s">
        <v>19</v>
      </c>
      <c r="G126" t="s">
        <v>19</v>
      </c>
      <c r="H126" t="s">
        <v>19</v>
      </c>
      <c r="I126" t="s">
        <v>19</v>
      </c>
      <c r="J126" t="s">
        <v>19</v>
      </c>
      <c r="L126" t="s">
        <v>19</v>
      </c>
      <c r="M126" t="s">
        <v>19</v>
      </c>
      <c r="N126" t="s">
        <v>19</v>
      </c>
      <c r="O126" t="s">
        <v>19</v>
      </c>
      <c r="P126" t="s">
        <v>19</v>
      </c>
      <c r="Q126" t="s">
        <v>19</v>
      </c>
      <c r="R126" t="s">
        <v>19</v>
      </c>
      <c r="S126" t="s">
        <v>19</v>
      </c>
      <c r="T126" t="s">
        <v>19</v>
      </c>
      <c r="U126" t="s">
        <v>19</v>
      </c>
      <c r="V126" t="s">
        <v>19</v>
      </c>
      <c r="W126" t="s">
        <v>19</v>
      </c>
    </row>
    <row r="127" spans="2:23" ht="15" x14ac:dyDescent="0.25">
      <c r="B127" s="6" t="s">
        <v>164</v>
      </c>
      <c r="C127" s="6">
        <f>SUM(D128:V128)</f>
        <v>35</v>
      </c>
    </row>
    <row r="128" spans="2:23" s="6" customFormat="1" ht="15" x14ac:dyDescent="0.25">
      <c r="B128" s="6" t="s">
        <v>42</v>
      </c>
      <c r="D128" s="6">
        <f t="shared" ref="D128:W128" si="2">SUM(D6:D126)</f>
        <v>0</v>
      </c>
      <c r="E128" s="6">
        <f t="shared" si="2"/>
        <v>0</v>
      </c>
      <c r="F128" s="6">
        <f t="shared" si="2"/>
        <v>0</v>
      </c>
      <c r="G128" s="6">
        <f t="shared" si="2"/>
        <v>0</v>
      </c>
      <c r="H128" s="6">
        <f t="shared" si="2"/>
        <v>0</v>
      </c>
      <c r="I128" s="6">
        <f t="shared" si="2"/>
        <v>0</v>
      </c>
      <c r="J128" s="6">
        <f t="shared" si="2"/>
        <v>0</v>
      </c>
      <c r="K128" s="6">
        <f t="shared" si="2"/>
        <v>35</v>
      </c>
      <c r="L128" s="6">
        <f t="shared" si="2"/>
        <v>0</v>
      </c>
      <c r="M128" s="6">
        <f t="shared" si="2"/>
        <v>0</v>
      </c>
      <c r="N128" s="6">
        <f t="shared" si="2"/>
        <v>0</v>
      </c>
      <c r="O128" s="6">
        <f t="shared" si="2"/>
        <v>0</v>
      </c>
      <c r="P128" s="6">
        <f t="shared" si="2"/>
        <v>0</v>
      </c>
      <c r="Q128" s="6">
        <f t="shared" si="2"/>
        <v>0</v>
      </c>
      <c r="R128" s="6">
        <f t="shared" si="2"/>
        <v>0</v>
      </c>
      <c r="S128" s="6">
        <f t="shared" si="2"/>
        <v>0</v>
      </c>
      <c r="T128" s="6">
        <f t="shared" si="2"/>
        <v>0</v>
      </c>
      <c r="U128" s="6">
        <f t="shared" si="2"/>
        <v>0</v>
      </c>
      <c r="V128" s="6">
        <f t="shared" si="2"/>
        <v>0</v>
      </c>
      <c r="W128" s="6">
        <f t="shared" si="2"/>
        <v>0</v>
      </c>
    </row>
    <row r="130" spans="2:4" ht="15" thickBot="1" x14ac:dyDescent="0.25"/>
    <row r="131" spans="2:4" ht="15" x14ac:dyDescent="0.25">
      <c r="B131" s="95" t="s">
        <v>164</v>
      </c>
      <c r="C131" s="96"/>
      <c r="D131" s="97">
        <f>C127</f>
        <v>35</v>
      </c>
    </row>
    <row r="132" spans="2:4" ht="15" x14ac:dyDescent="0.25">
      <c r="B132" s="106" t="s">
        <v>42</v>
      </c>
      <c r="C132" s="6"/>
      <c r="D132" s="107">
        <f>MAX(D128:W128)</f>
        <v>35</v>
      </c>
    </row>
    <row r="133" spans="2:4" ht="15.75" thickBot="1" x14ac:dyDescent="0.3">
      <c r="B133" s="98" t="s">
        <v>43</v>
      </c>
      <c r="C133" s="109"/>
      <c r="D133" s="100" t="s">
        <v>24</v>
      </c>
    </row>
  </sheetData>
  <sheetProtection algorithmName="SHA-512" hashValue="TAgRrSNvyfVsDflEbssbXe47UyEh+BhK/yvLxg0UGxkCe/Rx0coWK6XMP7uAga8ZsscMY8pT55qbkUwyWTqy8Q==" saltValue="V7pbW7hy0sa8cmYlx3EHsA==" spinCount="100000" sheet="1" objects="1" scenarios="1" selectLockedCells="1"/>
  <pageMargins left="0.7" right="0.7" top="0.75" bottom="0.75" header="0.3" footer="0.3"/>
  <pageSetup paperSize="9" scale="5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19259-24D9-4165-8855-D2B88A75B38E}">
  <sheetPr codeName="גיליון14">
    <tabColor theme="9" tint="0.59999389629810485"/>
  </sheetPr>
  <dimension ref="B2:T15"/>
  <sheetViews>
    <sheetView rightToLeft="1" workbookViewId="0">
      <selection activeCell="N19" sqref="N19"/>
    </sheetView>
  </sheetViews>
  <sheetFormatPr defaultColWidth="9" defaultRowHeight="14.25" x14ac:dyDescent="0.2"/>
  <cols>
    <col min="1" max="1" width="3" style="10" customWidth="1"/>
    <col min="2" max="5" width="9" style="10"/>
    <col min="6" max="6" width="13.125" style="10" bestFit="1" customWidth="1"/>
    <col min="7" max="7" width="9.5" style="10" customWidth="1"/>
    <col min="8" max="8" width="9" style="10"/>
    <col min="9" max="9" width="11.625" style="10" bestFit="1" customWidth="1"/>
    <col min="10" max="10" width="11.875" style="10" bestFit="1" customWidth="1"/>
    <col min="11" max="13" width="9" style="10"/>
    <col min="14" max="14" width="9.75" style="10" bestFit="1" customWidth="1"/>
    <col min="15" max="16" width="9" style="10"/>
    <col min="17" max="17" width="13" style="10" bestFit="1" customWidth="1"/>
    <col min="18" max="16384" width="9" style="10"/>
  </cols>
  <sheetData>
    <row r="2" spans="2:20" ht="15" x14ac:dyDescent="0.2">
      <c r="B2" s="48" t="s">
        <v>211</v>
      </c>
    </row>
    <row r="3" spans="2:20" ht="15" thickBot="1" x14ac:dyDescent="0.25"/>
    <row r="4" spans="2:20" ht="15" x14ac:dyDescent="0.2">
      <c r="B4" s="331" t="s">
        <v>178</v>
      </c>
      <c r="C4" s="331" t="s">
        <v>182</v>
      </c>
      <c r="D4" s="331" t="s">
        <v>183</v>
      </c>
      <c r="E4" s="324" t="s">
        <v>184</v>
      </c>
      <c r="F4" s="324"/>
      <c r="G4" s="324"/>
      <c r="H4" s="324"/>
      <c r="I4" s="324" t="s">
        <v>189</v>
      </c>
      <c r="J4" s="324"/>
      <c r="K4" s="324"/>
      <c r="L4" s="324"/>
      <c r="M4" s="324" t="s">
        <v>201</v>
      </c>
      <c r="N4" s="324"/>
      <c r="O4" s="324"/>
      <c r="P4" s="324"/>
      <c r="Q4" s="324" t="s">
        <v>202</v>
      </c>
      <c r="R4" s="324"/>
      <c r="S4" s="324"/>
      <c r="T4" s="324"/>
    </row>
    <row r="5" spans="2:20" ht="15.75" thickBot="1" x14ac:dyDescent="0.25">
      <c r="B5" s="332"/>
      <c r="C5" s="332"/>
      <c r="D5" s="332"/>
      <c r="E5" s="115" t="s">
        <v>187</v>
      </c>
      <c r="F5" s="116" t="s">
        <v>183</v>
      </c>
      <c r="G5" s="116" t="s">
        <v>43</v>
      </c>
      <c r="H5" s="117" t="s">
        <v>185</v>
      </c>
      <c r="I5" s="115" t="s">
        <v>187</v>
      </c>
      <c r="J5" s="116" t="s">
        <v>183</v>
      </c>
      <c r="K5" s="116" t="s">
        <v>43</v>
      </c>
      <c r="L5" s="117" t="s">
        <v>185</v>
      </c>
      <c r="M5" s="115" t="s">
        <v>187</v>
      </c>
      <c r="N5" s="116" t="s">
        <v>183</v>
      </c>
      <c r="O5" s="116" t="s">
        <v>43</v>
      </c>
      <c r="P5" s="117" t="s">
        <v>185</v>
      </c>
      <c r="Q5" s="115" t="s">
        <v>187</v>
      </c>
      <c r="R5" s="116" t="s">
        <v>183</v>
      </c>
      <c r="S5" s="116" t="s">
        <v>43</v>
      </c>
      <c r="T5" s="117" t="s">
        <v>185</v>
      </c>
    </row>
    <row r="6" spans="2:20" x14ac:dyDescent="0.2">
      <c r="B6" s="333" t="s">
        <v>31</v>
      </c>
      <c r="C6" s="333" t="s">
        <v>179</v>
      </c>
      <c r="D6" s="118" t="s">
        <v>180</v>
      </c>
      <c r="E6" s="329" t="s">
        <v>12</v>
      </c>
      <c r="F6" s="325" t="s">
        <v>195</v>
      </c>
      <c r="G6" s="325" t="s">
        <v>44</v>
      </c>
      <c r="H6" s="327" t="s">
        <v>186</v>
      </c>
      <c r="I6" s="119" t="s">
        <v>190</v>
      </c>
      <c r="J6" s="120" t="s">
        <v>191</v>
      </c>
      <c r="K6" s="120" t="s">
        <v>44</v>
      </c>
      <c r="L6" s="121" t="s">
        <v>186</v>
      </c>
      <c r="M6" s="119" t="s">
        <v>192</v>
      </c>
      <c r="N6" s="120" t="s">
        <v>193</v>
      </c>
      <c r="O6" s="120" t="s">
        <v>32</v>
      </c>
      <c r="P6" s="121" t="s">
        <v>186</v>
      </c>
      <c r="Q6" s="119"/>
      <c r="R6" s="120"/>
      <c r="S6" s="120"/>
      <c r="T6" s="121"/>
    </row>
    <row r="7" spans="2:20" x14ac:dyDescent="0.2">
      <c r="B7" s="334"/>
      <c r="C7" s="334"/>
      <c r="D7" s="122" t="s">
        <v>181</v>
      </c>
      <c r="E7" s="330"/>
      <c r="F7" s="326"/>
      <c r="G7" s="326"/>
      <c r="H7" s="328"/>
      <c r="I7" s="123" t="s">
        <v>190</v>
      </c>
      <c r="J7" s="124" t="s">
        <v>191</v>
      </c>
      <c r="K7" s="124" t="s">
        <v>44</v>
      </c>
      <c r="L7" s="125" t="s">
        <v>186</v>
      </c>
      <c r="M7" s="123" t="s">
        <v>192</v>
      </c>
      <c r="N7" s="124" t="s">
        <v>193</v>
      </c>
      <c r="O7" s="124" t="s">
        <v>32</v>
      </c>
      <c r="P7" s="125" t="s">
        <v>186</v>
      </c>
      <c r="Q7" s="123"/>
      <c r="R7" s="124"/>
      <c r="S7" s="124"/>
      <c r="T7" s="125"/>
    </row>
    <row r="8" spans="2:20" x14ac:dyDescent="0.2">
      <c r="B8" s="334"/>
      <c r="C8" s="122" t="s">
        <v>194</v>
      </c>
      <c r="D8" s="122"/>
      <c r="E8" s="123" t="s">
        <v>12</v>
      </c>
      <c r="F8" s="124" t="s">
        <v>195</v>
      </c>
      <c r="G8" s="124" t="s">
        <v>44</v>
      </c>
      <c r="H8" s="125" t="s">
        <v>186</v>
      </c>
      <c r="I8" s="123" t="s">
        <v>190</v>
      </c>
      <c r="J8" s="124" t="s">
        <v>196</v>
      </c>
      <c r="K8" s="124" t="s">
        <v>44</v>
      </c>
      <c r="L8" s="125" t="s">
        <v>186</v>
      </c>
      <c r="M8" s="123"/>
      <c r="N8" s="124"/>
      <c r="O8" s="124"/>
      <c r="P8" s="125"/>
      <c r="Q8" s="123"/>
      <c r="R8" s="124"/>
      <c r="S8" s="124"/>
      <c r="T8" s="125"/>
    </row>
    <row r="9" spans="2:20" ht="15" thickBot="1" x14ac:dyDescent="0.25">
      <c r="B9" s="127"/>
      <c r="C9" s="127"/>
      <c r="D9" s="127"/>
      <c r="E9" s="128"/>
      <c r="F9" s="129"/>
      <c r="G9" s="129"/>
      <c r="H9" s="130"/>
      <c r="I9" s="128"/>
      <c r="J9" s="129"/>
      <c r="K9" s="129"/>
      <c r="L9" s="130"/>
      <c r="M9" s="128"/>
      <c r="N9" s="129"/>
      <c r="O9" s="129"/>
      <c r="P9" s="130"/>
      <c r="Q9" s="128"/>
      <c r="R9" s="129"/>
      <c r="S9" s="129"/>
      <c r="T9" s="130"/>
    </row>
    <row r="10" spans="2:20" x14ac:dyDescent="0.2">
      <c r="B10" s="333" t="s">
        <v>30</v>
      </c>
      <c r="C10" s="333" t="s">
        <v>179</v>
      </c>
      <c r="D10" s="118" t="s">
        <v>180</v>
      </c>
      <c r="E10" s="329" t="s">
        <v>12</v>
      </c>
      <c r="F10" s="325" t="s">
        <v>188</v>
      </c>
      <c r="G10" s="325" t="s">
        <v>44</v>
      </c>
      <c r="H10" s="322" t="s">
        <v>197</v>
      </c>
      <c r="I10" s="329" t="s">
        <v>190</v>
      </c>
      <c r="J10" s="325" t="s">
        <v>196</v>
      </c>
      <c r="K10" s="325" t="s">
        <v>44</v>
      </c>
      <c r="L10" s="322" t="s">
        <v>197</v>
      </c>
      <c r="M10" s="329" t="s">
        <v>198</v>
      </c>
      <c r="N10" s="120" t="s">
        <v>199</v>
      </c>
      <c r="O10" s="120" t="s">
        <v>200</v>
      </c>
      <c r="P10" s="131" t="s">
        <v>197</v>
      </c>
      <c r="Q10" s="329" t="s">
        <v>203</v>
      </c>
      <c r="R10" s="325" t="s">
        <v>204</v>
      </c>
      <c r="S10" s="325" t="s">
        <v>44</v>
      </c>
      <c r="T10" s="322" t="s">
        <v>197</v>
      </c>
    </row>
    <row r="11" spans="2:20" x14ac:dyDescent="0.2">
      <c r="B11" s="334"/>
      <c r="C11" s="334"/>
      <c r="D11" s="122" t="s">
        <v>181</v>
      </c>
      <c r="E11" s="330"/>
      <c r="F11" s="326"/>
      <c r="G11" s="326"/>
      <c r="H11" s="323"/>
      <c r="I11" s="330"/>
      <c r="J11" s="326"/>
      <c r="K11" s="326"/>
      <c r="L11" s="323"/>
      <c r="M11" s="330"/>
      <c r="N11" s="124" t="s">
        <v>199</v>
      </c>
      <c r="O11" s="124" t="s">
        <v>200</v>
      </c>
      <c r="P11" s="126" t="s">
        <v>197</v>
      </c>
      <c r="Q11" s="330"/>
      <c r="R11" s="326"/>
      <c r="S11" s="326"/>
      <c r="T11" s="323"/>
    </row>
    <row r="12" spans="2:20" ht="15" thickBot="1" x14ac:dyDescent="0.25">
      <c r="B12" s="127"/>
      <c r="C12" s="127"/>
      <c r="D12" s="127"/>
      <c r="E12" s="128"/>
      <c r="F12" s="129"/>
      <c r="G12" s="129"/>
      <c r="H12" s="130"/>
      <c r="I12" s="128"/>
      <c r="J12" s="129"/>
      <c r="K12" s="129"/>
      <c r="L12" s="130"/>
      <c r="M12" s="128"/>
      <c r="N12" s="129"/>
      <c r="O12" s="129"/>
      <c r="P12" s="130"/>
      <c r="Q12" s="128"/>
      <c r="R12" s="129"/>
      <c r="S12" s="129"/>
      <c r="T12" s="130"/>
    </row>
    <row r="13" spans="2:20" x14ac:dyDescent="0.2">
      <c r="B13" s="333" t="s">
        <v>205</v>
      </c>
      <c r="C13" s="333" t="s">
        <v>179</v>
      </c>
      <c r="D13" s="122" t="s">
        <v>209</v>
      </c>
      <c r="E13" s="335" t="s">
        <v>41</v>
      </c>
      <c r="F13" s="336" t="s">
        <v>206</v>
      </c>
      <c r="G13" s="326" t="s">
        <v>32</v>
      </c>
      <c r="H13" s="322" t="s">
        <v>233</v>
      </c>
      <c r="I13" s="123" t="s">
        <v>207</v>
      </c>
      <c r="J13" s="124" t="s">
        <v>208</v>
      </c>
      <c r="K13" s="124" t="s">
        <v>32</v>
      </c>
      <c r="L13" s="322" t="s">
        <v>233</v>
      </c>
      <c r="M13" s="123"/>
      <c r="N13" s="124"/>
      <c r="O13" s="124"/>
      <c r="P13" s="125"/>
      <c r="Q13" s="123"/>
      <c r="R13" s="124"/>
      <c r="S13" s="124"/>
      <c r="T13" s="125"/>
    </row>
    <row r="14" spans="2:20" x14ac:dyDescent="0.2">
      <c r="B14" s="334"/>
      <c r="C14" s="334"/>
      <c r="D14" s="122" t="s">
        <v>210</v>
      </c>
      <c r="E14" s="335"/>
      <c r="F14" s="336"/>
      <c r="G14" s="326"/>
      <c r="H14" s="323"/>
      <c r="I14" s="123" t="s">
        <v>207</v>
      </c>
      <c r="J14" s="124" t="s">
        <v>208</v>
      </c>
      <c r="K14" s="124" t="s">
        <v>32</v>
      </c>
      <c r="L14" s="323"/>
      <c r="M14" s="123"/>
      <c r="N14" s="124"/>
      <c r="O14" s="124"/>
      <c r="P14" s="125"/>
      <c r="Q14" s="123"/>
      <c r="R14" s="124"/>
      <c r="S14" s="124"/>
      <c r="T14" s="125"/>
    </row>
    <row r="15" spans="2:20" ht="15" thickBot="1" x14ac:dyDescent="0.25">
      <c r="B15" s="127"/>
      <c r="C15" s="127"/>
      <c r="D15" s="127"/>
      <c r="E15" s="128"/>
      <c r="F15" s="129"/>
      <c r="G15" s="129"/>
      <c r="H15" s="130"/>
      <c r="I15" s="128"/>
      <c r="J15" s="129"/>
      <c r="K15" s="129"/>
      <c r="L15" s="130"/>
      <c r="M15" s="128"/>
      <c r="N15" s="129"/>
      <c r="O15" s="129"/>
      <c r="P15" s="130"/>
      <c r="Q15" s="128"/>
      <c r="R15" s="129"/>
      <c r="S15" s="129"/>
      <c r="T15" s="130"/>
    </row>
  </sheetData>
  <sheetProtection algorithmName="SHA-512" hashValue="IfoOqRdoMiY83mE7fTXleQTCOa0ge7YFjq7kL6shBqWXZR38jaUWq73XFxTAwn7SPnIafScrj5isTPv8FDxAwg==" saltValue="Vurmouo9WbwHmuYbJboeVw==" spinCount="100000" sheet="1" objects="1" scenarios="1" selectLockedCells="1"/>
  <mergeCells count="35">
    <mergeCell ref="B13:B14"/>
    <mergeCell ref="E13:E14"/>
    <mergeCell ref="F13:F14"/>
    <mergeCell ref="G13:G14"/>
    <mergeCell ref="H13:H14"/>
    <mergeCell ref="C13:C14"/>
    <mergeCell ref="Q4:T4"/>
    <mergeCell ref="Q10:Q11"/>
    <mergeCell ref="R10:R11"/>
    <mergeCell ref="S10:S11"/>
    <mergeCell ref="T10:T11"/>
    <mergeCell ref="B4:B5"/>
    <mergeCell ref="C4:C5"/>
    <mergeCell ref="D4:D5"/>
    <mergeCell ref="B6:B8"/>
    <mergeCell ref="E10:E11"/>
    <mergeCell ref="B10:B11"/>
    <mergeCell ref="E4:H4"/>
    <mergeCell ref="E6:E7"/>
    <mergeCell ref="C6:C7"/>
    <mergeCell ref="C10:C11"/>
    <mergeCell ref="G10:G11"/>
    <mergeCell ref="H10:H11"/>
    <mergeCell ref="L13:L14"/>
    <mergeCell ref="I4:L4"/>
    <mergeCell ref="M4:P4"/>
    <mergeCell ref="F6:F7"/>
    <mergeCell ref="G6:G7"/>
    <mergeCell ref="H6:H7"/>
    <mergeCell ref="L10:L11"/>
    <mergeCell ref="F10:F11"/>
    <mergeCell ref="I10:I11"/>
    <mergeCell ref="J10:J11"/>
    <mergeCell ref="K10:K11"/>
    <mergeCell ref="M10:M11"/>
  </mergeCells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A7FA1-4E2B-4222-BD2C-5BFFFFFA97BA}">
  <sheetPr codeName="גיליון2">
    <tabColor theme="4" tint="0.39997558519241921"/>
  </sheetPr>
  <dimension ref="B2:F129"/>
  <sheetViews>
    <sheetView rightToLeft="1" tabSelected="1" workbookViewId="0">
      <selection activeCell="F99" sqref="F99:F129"/>
    </sheetView>
  </sheetViews>
  <sheetFormatPr defaultColWidth="9" defaultRowHeight="14.25" x14ac:dyDescent="0.2"/>
  <cols>
    <col min="1" max="1" width="3.375" style="10" customWidth="1"/>
    <col min="2" max="2" width="9" style="10"/>
    <col min="3" max="3" width="45.375" style="10" customWidth="1"/>
    <col min="4" max="4" width="10.375" style="10" customWidth="1"/>
    <col min="5" max="5" width="2.875" style="10" customWidth="1"/>
    <col min="6" max="6" width="10" style="10" customWidth="1"/>
    <col min="7" max="7" width="2.875" style="10" customWidth="1"/>
    <col min="8" max="16384" width="9" style="10"/>
  </cols>
  <sheetData>
    <row r="2" spans="2:6" ht="18" x14ac:dyDescent="0.2">
      <c r="B2" s="264" t="s">
        <v>140</v>
      </c>
      <c r="C2" s="264"/>
      <c r="D2" s="264"/>
      <c r="E2" s="264"/>
      <c r="F2" s="264"/>
    </row>
    <row r="3" spans="2:6" ht="15" x14ac:dyDescent="0.2">
      <c r="B3" s="265" t="s">
        <v>130</v>
      </c>
      <c r="C3" s="265"/>
      <c r="D3" s="265"/>
      <c r="E3" s="265"/>
      <c r="F3" s="265"/>
    </row>
    <row r="4" spans="2:6" ht="18" x14ac:dyDescent="0.2">
      <c r="B4" s="280" t="s">
        <v>144</v>
      </c>
      <c r="C4" s="280"/>
      <c r="D4" s="280"/>
      <c r="E4" s="280"/>
      <c r="F4" s="280"/>
    </row>
    <row r="5" spans="2:6" ht="15" x14ac:dyDescent="0.2">
      <c r="B5" s="50"/>
      <c r="C5" s="50"/>
      <c r="D5" s="50"/>
      <c r="E5" s="50"/>
      <c r="F5" s="50"/>
    </row>
    <row r="6" spans="2:6" ht="15" x14ac:dyDescent="0.2">
      <c r="B6" s="59" t="s">
        <v>141</v>
      </c>
      <c r="C6" s="50"/>
      <c r="D6" s="50"/>
      <c r="E6" s="50"/>
      <c r="F6" s="50"/>
    </row>
    <row r="7" spans="2:6" ht="15" x14ac:dyDescent="0.2">
      <c r="B7" s="59"/>
      <c r="C7" s="60" t="s">
        <v>142</v>
      </c>
      <c r="D7" s="50"/>
      <c r="E7" s="50"/>
      <c r="F7" s="50"/>
    </row>
    <row r="8" spans="2:6" ht="15" x14ac:dyDescent="0.2">
      <c r="B8" s="59"/>
      <c r="C8" s="59" t="s">
        <v>307</v>
      </c>
      <c r="D8" s="50"/>
      <c r="E8" s="50"/>
      <c r="F8" s="50"/>
    </row>
    <row r="9" spans="2:6" ht="15" x14ac:dyDescent="0.2">
      <c r="B9" s="50"/>
      <c r="C9" s="50" t="s">
        <v>143</v>
      </c>
      <c r="D9" s="62"/>
      <c r="E9" s="50"/>
      <c r="F9" s="50"/>
    </row>
    <row r="10" spans="2:6" ht="15" x14ac:dyDescent="0.2">
      <c r="B10" s="50"/>
      <c r="C10" s="60" t="s">
        <v>244</v>
      </c>
      <c r="D10" s="50"/>
      <c r="E10" s="50"/>
      <c r="F10" s="50"/>
    </row>
    <row r="11" spans="2:6" ht="15" customHeight="1" x14ac:dyDescent="0.2">
      <c r="B11" s="50"/>
      <c r="C11" s="281" t="s">
        <v>245</v>
      </c>
      <c r="D11" s="281"/>
      <c r="E11" s="281"/>
      <c r="F11" s="281"/>
    </row>
    <row r="12" spans="2:6" ht="15" x14ac:dyDescent="0.2">
      <c r="B12" s="50"/>
      <c r="C12" s="281"/>
      <c r="D12" s="281"/>
      <c r="E12" s="281"/>
      <c r="F12" s="281"/>
    </row>
    <row r="13" spans="2:6" x14ac:dyDescent="0.2">
      <c r="C13" s="281"/>
      <c r="D13" s="281"/>
      <c r="E13" s="281"/>
      <c r="F13" s="281"/>
    </row>
    <row r="14" spans="2:6" ht="15" x14ac:dyDescent="0.2">
      <c r="B14" s="48"/>
      <c r="C14" s="281"/>
      <c r="D14" s="281"/>
      <c r="E14" s="281"/>
      <c r="F14" s="281"/>
    </row>
    <row r="15" spans="2:6" ht="15" x14ac:dyDescent="0.2">
      <c r="B15" s="48"/>
      <c r="C15" s="61"/>
      <c r="D15" s="61"/>
      <c r="E15" s="61"/>
      <c r="F15" s="61"/>
    </row>
    <row r="16" spans="2:6" ht="28.5" customHeight="1" x14ac:dyDescent="0.2">
      <c r="B16" s="48"/>
      <c r="C16" s="282" t="s">
        <v>262</v>
      </c>
      <c r="D16" s="282"/>
      <c r="E16" s="282"/>
      <c r="F16" s="282"/>
    </row>
    <row r="17" spans="2:6" ht="15" x14ac:dyDescent="0.2">
      <c r="B17" s="48"/>
      <c r="C17" s="61"/>
      <c r="D17" s="61"/>
      <c r="E17" s="61"/>
      <c r="F17" s="61"/>
    </row>
    <row r="18" spans="2:6" ht="15" x14ac:dyDescent="0.2">
      <c r="B18" s="48" t="s">
        <v>261</v>
      </c>
      <c r="C18" s="61"/>
      <c r="D18" s="61"/>
    </row>
    <row r="19" spans="2:6" ht="15" thickBot="1" x14ac:dyDescent="0.25"/>
    <row r="20" spans="2:6" ht="15" thickBot="1" x14ac:dyDescent="0.25">
      <c r="C20" s="203" t="s">
        <v>54</v>
      </c>
      <c r="D20" s="203" t="s">
        <v>263</v>
      </c>
      <c r="F20" s="205" t="s">
        <v>264</v>
      </c>
    </row>
    <row r="21" spans="2:6" x14ac:dyDescent="0.2">
      <c r="C21" s="256" t="s">
        <v>61</v>
      </c>
      <c r="D21" s="207">
        <v>81</v>
      </c>
      <c r="F21" s="54">
        <f t="shared" ref="F21:F65" si="0">D21*(1+$D$9)</f>
        <v>81</v>
      </c>
    </row>
    <row r="22" spans="2:6" x14ac:dyDescent="0.2">
      <c r="C22" s="202" t="s">
        <v>60</v>
      </c>
      <c r="D22" s="208">
        <v>76</v>
      </c>
      <c r="F22" s="55">
        <f t="shared" si="0"/>
        <v>76</v>
      </c>
    </row>
    <row r="23" spans="2:6" x14ac:dyDescent="0.2">
      <c r="C23" s="204" t="s">
        <v>283</v>
      </c>
      <c r="D23" s="208">
        <v>10</v>
      </c>
      <c r="F23" s="55">
        <f t="shared" si="0"/>
        <v>10</v>
      </c>
    </row>
    <row r="24" spans="2:6" x14ac:dyDescent="0.2">
      <c r="C24" s="204" t="s">
        <v>250</v>
      </c>
      <c r="D24" s="208">
        <v>54</v>
      </c>
      <c r="F24" s="55">
        <f t="shared" si="0"/>
        <v>54</v>
      </c>
    </row>
    <row r="25" spans="2:6" x14ac:dyDescent="0.2">
      <c r="C25" s="204" t="s">
        <v>293</v>
      </c>
      <c r="D25" s="208">
        <v>51</v>
      </c>
      <c r="F25" s="55">
        <f t="shared" si="0"/>
        <v>51</v>
      </c>
    </row>
    <row r="26" spans="2:6" x14ac:dyDescent="0.2">
      <c r="C26" s="204" t="s">
        <v>294</v>
      </c>
      <c r="D26" s="208">
        <v>165</v>
      </c>
      <c r="F26" s="55">
        <f t="shared" si="0"/>
        <v>165</v>
      </c>
    </row>
    <row r="27" spans="2:6" x14ac:dyDescent="0.2">
      <c r="C27" s="204" t="s">
        <v>292</v>
      </c>
      <c r="D27" s="208">
        <v>49</v>
      </c>
      <c r="F27" s="55">
        <f t="shared" si="0"/>
        <v>49</v>
      </c>
    </row>
    <row r="28" spans="2:6" x14ac:dyDescent="0.2">
      <c r="C28" s="204" t="s">
        <v>36</v>
      </c>
      <c r="D28" s="208">
        <v>49</v>
      </c>
      <c r="F28" s="55">
        <f t="shared" si="0"/>
        <v>49</v>
      </c>
    </row>
    <row r="29" spans="2:6" x14ac:dyDescent="0.2">
      <c r="C29" s="204" t="s">
        <v>291</v>
      </c>
      <c r="D29" s="208">
        <v>49</v>
      </c>
      <c r="F29" s="55">
        <f t="shared" si="0"/>
        <v>49</v>
      </c>
    </row>
    <row r="30" spans="2:6" x14ac:dyDescent="0.2">
      <c r="C30" s="257" t="s">
        <v>11</v>
      </c>
      <c r="D30" s="208">
        <v>78</v>
      </c>
      <c r="F30" s="55">
        <f t="shared" si="0"/>
        <v>78</v>
      </c>
    </row>
    <row r="31" spans="2:6" x14ac:dyDescent="0.2">
      <c r="C31" s="202" t="s">
        <v>104</v>
      </c>
      <c r="D31" s="208">
        <v>110</v>
      </c>
      <c r="F31" s="55">
        <f t="shared" si="0"/>
        <v>110</v>
      </c>
    </row>
    <row r="32" spans="2:6" x14ac:dyDescent="0.2">
      <c r="C32" s="257" t="s">
        <v>256</v>
      </c>
      <c r="D32" s="208">
        <v>110</v>
      </c>
      <c r="F32" s="72">
        <f t="shared" si="0"/>
        <v>110</v>
      </c>
    </row>
    <row r="33" spans="3:6" x14ac:dyDescent="0.2">
      <c r="C33" s="204" t="s">
        <v>253</v>
      </c>
      <c r="D33" s="208">
        <v>258</v>
      </c>
      <c r="F33" s="72">
        <f t="shared" si="0"/>
        <v>258</v>
      </c>
    </row>
    <row r="34" spans="3:6" x14ac:dyDescent="0.2">
      <c r="C34" s="258" t="s">
        <v>15</v>
      </c>
      <c r="D34" s="208">
        <v>67</v>
      </c>
      <c r="F34" s="55">
        <f t="shared" si="0"/>
        <v>67</v>
      </c>
    </row>
    <row r="35" spans="3:6" x14ac:dyDescent="0.2">
      <c r="C35" s="202" t="s">
        <v>67</v>
      </c>
      <c r="D35" s="208">
        <v>25</v>
      </c>
      <c r="F35" s="55">
        <f t="shared" si="0"/>
        <v>25</v>
      </c>
    </row>
    <row r="36" spans="3:6" x14ac:dyDescent="0.2">
      <c r="C36" s="258" t="s">
        <v>9</v>
      </c>
      <c r="D36" s="208">
        <v>92</v>
      </c>
      <c r="F36" s="55">
        <f t="shared" si="0"/>
        <v>92</v>
      </c>
    </row>
    <row r="37" spans="3:6" x14ac:dyDescent="0.2">
      <c r="C37" s="258" t="s">
        <v>282</v>
      </c>
      <c r="D37" s="208">
        <v>78</v>
      </c>
      <c r="F37" s="55">
        <f t="shared" si="0"/>
        <v>78</v>
      </c>
    </row>
    <row r="38" spans="3:6" x14ac:dyDescent="0.2">
      <c r="C38" s="258" t="s">
        <v>298</v>
      </c>
      <c r="D38" s="208">
        <v>61</v>
      </c>
      <c r="F38" s="55">
        <f t="shared" si="0"/>
        <v>61</v>
      </c>
    </row>
    <row r="39" spans="3:6" x14ac:dyDescent="0.2">
      <c r="C39" s="258" t="s">
        <v>297</v>
      </c>
      <c r="D39" s="208">
        <v>61</v>
      </c>
      <c r="F39" s="55">
        <f t="shared" si="0"/>
        <v>61</v>
      </c>
    </row>
    <row r="40" spans="3:6" x14ac:dyDescent="0.2">
      <c r="C40" s="258" t="s">
        <v>290</v>
      </c>
      <c r="D40" s="208">
        <v>76</v>
      </c>
      <c r="F40" s="55">
        <f t="shared" si="0"/>
        <v>76</v>
      </c>
    </row>
    <row r="41" spans="3:6" x14ac:dyDescent="0.2">
      <c r="C41" s="258" t="s">
        <v>289</v>
      </c>
      <c r="D41" s="208">
        <v>76</v>
      </c>
      <c r="F41" s="55">
        <f t="shared" si="0"/>
        <v>76</v>
      </c>
    </row>
    <row r="42" spans="3:6" x14ac:dyDescent="0.2">
      <c r="C42" s="202" t="s">
        <v>66</v>
      </c>
      <c r="D42" s="208">
        <v>17</v>
      </c>
      <c r="F42" s="55">
        <f t="shared" si="0"/>
        <v>17</v>
      </c>
    </row>
    <row r="43" spans="3:6" x14ac:dyDescent="0.2">
      <c r="C43" s="258" t="s">
        <v>286</v>
      </c>
      <c r="D43" s="208">
        <v>65</v>
      </c>
      <c r="F43" s="55">
        <f t="shared" si="0"/>
        <v>65</v>
      </c>
    </row>
    <row r="44" spans="3:6" x14ac:dyDescent="0.2">
      <c r="C44" s="202" t="s">
        <v>105</v>
      </c>
      <c r="D44" s="208">
        <v>57</v>
      </c>
      <c r="F44" s="55">
        <f t="shared" si="0"/>
        <v>57</v>
      </c>
    </row>
    <row r="45" spans="3:6" x14ac:dyDescent="0.2">
      <c r="C45" s="257" t="s">
        <v>255</v>
      </c>
      <c r="D45" s="208">
        <v>300</v>
      </c>
      <c r="F45" s="55">
        <f t="shared" si="0"/>
        <v>300</v>
      </c>
    </row>
    <row r="46" spans="3:6" x14ac:dyDescent="0.2">
      <c r="C46" s="258" t="s">
        <v>281</v>
      </c>
      <c r="D46" s="208">
        <v>10</v>
      </c>
      <c r="F46" s="55">
        <f t="shared" si="0"/>
        <v>10</v>
      </c>
    </row>
    <row r="47" spans="3:6" x14ac:dyDescent="0.2">
      <c r="C47" s="258" t="s">
        <v>287</v>
      </c>
      <c r="D47" s="208">
        <v>61</v>
      </c>
      <c r="F47" s="55">
        <f t="shared" si="0"/>
        <v>61</v>
      </c>
    </row>
    <row r="48" spans="3:6" x14ac:dyDescent="0.2">
      <c r="C48" s="258" t="s">
        <v>288</v>
      </c>
      <c r="D48" s="208">
        <v>61</v>
      </c>
      <c r="F48" s="55">
        <f t="shared" si="0"/>
        <v>61</v>
      </c>
    </row>
    <row r="49" spans="3:6" x14ac:dyDescent="0.2">
      <c r="C49" s="202" t="s">
        <v>154</v>
      </c>
      <c r="D49" s="208">
        <v>75</v>
      </c>
      <c r="F49" s="55">
        <f t="shared" si="0"/>
        <v>75</v>
      </c>
    </row>
    <row r="50" spans="3:6" x14ac:dyDescent="0.2">
      <c r="C50" s="258" t="s">
        <v>158</v>
      </c>
      <c r="D50" s="208">
        <v>75</v>
      </c>
      <c r="F50" s="55">
        <f t="shared" si="0"/>
        <v>75</v>
      </c>
    </row>
    <row r="51" spans="3:6" x14ac:dyDescent="0.2">
      <c r="C51" s="257" t="s">
        <v>254</v>
      </c>
      <c r="D51" s="208">
        <v>75</v>
      </c>
      <c r="F51" s="55">
        <f t="shared" si="0"/>
        <v>75</v>
      </c>
    </row>
    <row r="52" spans="3:6" x14ac:dyDescent="0.2">
      <c r="C52" s="257" t="s">
        <v>303</v>
      </c>
      <c r="D52" s="208">
        <v>125</v>
      </c>
      <c r="F52" s="55">
        <f t="shared" si="0"/>
        <v>125</v>
      </c>
    </row>
    <row r="53" spans="3:6" x14ac:dyDescent="0.2">
      <c r="C53" s="258" t="s">
        <v>300</v>
      </c>
      <c r="D53" s="208">
        <v>92</v>
      </c>
      <c r="F53" s="55">
        <f t="shared" si="0"/>
        <v>92</v>
      </c>
    </row>
    <row r="54" spans="3:6" x14ac:dyDescent="0.2">
      <c r="C54" s="202" t="s">
        <v>69</v>
      </c>
      <c r="D54" s="208">
        <v>10</v>
      </c>
      <c r="F54" s="55">
        <f t="shared" si="0"/>
        <v>10</v>
      </c>
    </row>
    <row r="55" spans="3:6" x14ac:dyDescent="0.2">
      <c r="C55" s="257" t="s">
        <v>299</v>
      </c>
      <c r="D55" s="208">
        <v>340</v>
      </c>
      <c r="F55" s="55">
        <f t="shared" si="0"/>
        <v>340</v>
      </c>
    </row>
    <row r="56" spans="3:6" x14ac:dyDescent="0.2">
      <c r="C56" s="257" t="s">
        <v>295</v>
      </c>
      <c r="D56" s="208">
        <v>320</v>
      </c>
      <c r="F56" s="55">
        <f t="shared" si="0"/>
        <v>320</v>
      </c>
    </row>
    <row r="57" spans="3:6" x14ac:dyDescent="0.2">
      <c r="C57" s="204" t="s">
        <v>251</v>
      </c>
      <c r="D57" s="208">
        <v>95</v>
      </c>
      <c r="F57" s="55">
        <f t="shared" si="0"/>
        <v>95</v>
      </c>
    </row>
    <row r="58" spans="3:6" x14ac:dyDescent="0.2">
      <c r="C58" s="202" t="s">
        <v>101</v>
      </c>
      <c r="D58" s="208">
        <v>345</v>
      </c>
      <c r="F58" s="55">
        <f t="shared" si="0"/>
        <v>345</v>
      </c>
    </row>
    <row r="59" spans="3:6" x14ac:dyDescent="0.2">
      <c r="C59" s="204" t="s">
        <v>252</v>
      </c>
      <c r="D59" s="208">
        <v>396</v>
      </c>
      <c r="F59" s="55">
        <f t="shared" si="0"/>
        <v>396</v>
      </c>
    </row>
    <row r="60" spans="3:6" x14ac:dyDescent="0.2">
      <c r="C60" s="258" t="s">
        <v>301</v>
      </c>
      <c r="D60" s="208">
        <v>62</v>
      </c>
      <c r="F60" s="55">
        <f t="shared" si="0"/>
        <v>62</v>
      </c>
    </row>
    <row r="61" spans="3:6" x14ac:dyDescent="0.2">
      <c r="C61" s="204" t="s">
        <v>304</v>
      </c>
      <c r="D61" s="208">
        <v>36</v>
      </c>
      <c r="F61" s="55">
        <f t="shared" si="0"/>
        <v>36</v>
      </c>
    </row>
    <row r="62" spans="3:6" x14ac:dyDescent="0.2">
      <c r="C62" s="202" t="s">
        <v>106</v>
      </c>
      <c r="D62" s="208">
        <v>66</v>
      </c>
      <c r="F62" s="55">
        <f t="shared" si="0"/>
        <v>66</v>
      </c>
    </row>
    <row r="63" spans="3:6" x14ac:dyDescent="0.2">
      <c r="C63" s="204" t="s">
        <v>249</v>
      </c>
      <c r="D63" s="208">
        <v>120</v>
      </c>
      <c r="F63" s="55">
        <f t="shared" si="0"/>
        <v>120</v>
      </c>
    </row>
    <row r="64" spans="3:6" x14ac:dyDescent="0.2">
      <c r="C64" s="206" t="s">
        <v>248</v>
      </c>
      <c r="D64" s="209">
        <v>88</v>
      </c>
      <c r="F64" s="72">
        <f t="shared" si="0"/>
        <v>88</v>
      </c>
    </row>
    <row r="65" spans="3:6" x14ac:dyDescent="0.2">
      <c r="C65" s="254" t="s">
        <v>258</v>
      </c>
      <c r="D65" s="268">
        <v>169</v>
      </c>
      <c r="F65" s="276">
        <f t="shared" si="0"/>
        <v>169</v>
      </c>
    </row>
    <row r="66" spans="3:6" x14ac:dyDescent="0.2">
      <c r="C66" s="202" t="s">
        <v>64</v>
      </c>
      <c r="D66" s="269"/>
      <c r="F66" s="276"/>
    </row>
    <row r="67" spans="3:6" x14ac:dyDescent="0.2">
      <c r="C67" s="202" t="s">
        <v>65</v>
      </c>
      <c r="D67" s="270"/>
      <c r="F67" s="276"/>
    </row>
    <row r="68" spans="3:6" x14ac:dyDescent="0.2">
      <c r="C68" s="254" t="s">
        <v>259</v>
      </c>
      <c r="D68" s="271">
        <v>389</v>
      </c>
      <c r="F68" s="276">
        <f t="shared" ref="F68" si="1">D68*(1+$D$9)</f>
        <v>389</v>
      </c>
    </row>
    <row r="69" spans="3:6" x14ac:dyDescent="0.2">
      <c r="C69" s="202" t="s">
        <v>72</v>
      </c>
      <c r="D69" s="272"/>
      <c r="F69" s="276"/>
    </row>
    <row r="70" spans="3:6" x14ac:dyDescent="0.2">
      <c r="C70" s="202" t="s">
        <v>73</v>
      </c>
      <c r="D70" s="272"/>
      <c r="F70" s="276"/>
    </row>
    <row r="71" spans="3:6" x14ac:dyDescent="0.2">
      <c r="C71" s="202" t="s">
        <v>74</v>
      </c>
      <c r="D71" s="272"/>
      <c r="F71" s="276"/>
    </row>
    <row r="72" spans="3:6" x14ac:dyDescent="0.2">
      <c r="C72" s="202" t="s">
        <v>75</v>
      </c>
      <c r="D72" s="272"/>
      <c r="F72" s="276"/>
    </row>
    <row r="73" spans="3:6" x14ac:dyDescent="0.2">
      <c r="C73" s="202" t="s">
        <v>76</v>
      </c>
      <c r="D73" s="272"/>
      <c r="F73" s="276"/>
    </row>
    <row r="74" spans="3:6" x14ac:dyDescent="0.2">
      <c r="C74" s="202" t="s">
        <v>77</v>
      </c>
      <c r="D74" s="272"/>
      <c r="F74" s="276"/>
    </row>
    <row r="75" spans="3:6" x14ac:dyDescent="0.2">
      <c r="C75" s="202" t="s">
        <v>78</v>
      </c>
      <c r="D75" s="272"/>
      <c r="F75" s="276"/>
    </row>
    <row r="76" spans="3:6" x14ac:dyDescent="0.2">
      <c r="C76" s="202" t="s">
        <v>79</v>
      </c>
      <c r="D76" s="272"/>
      <c r="F76" s="276"/>
    </row>
    <row r="77" spans="3:6" x14ac:dyDescent="0.2">
      <c r="C77" s="202" t="s">
        <v>80</v>
      </c>
      <c r="D77" s="272"/>
      <c r="F77" s="276"/>
    </row>
    <row r="78" spans="3:6" x14ac:dyDescent="0.2">
      <c r="C78" s="202" t="s">
        <v>81</v>
      </c>
      <c r="D78" s="272"/>
      <c r="F78" s="276"/>
    </row>
    <row r="79" spans="3:6" x14ac:dyDescent="0.2">
      <c r="C79" s="202" t="s">
        <v>82</v>
      </c>
      <c r="D79" s="272"/>
      <c r="F79" s="276"/>
    </row>
    <row r="80" spans="3:6" x14ac:dyDescent="0.2">
      <c r="C80" s="202" t="s">
        <v>83</v>
      </c>
      <c r="D80" s="272"/>
      <c r="F80" s="276"/>
    </row>
    <row r="81" spans="3:6" x14ac:dyDescent="0.2">
      <c r="C81" s="202" t="s">
        <v>84</v>
      </c>
      <c r="D81" s="272"/>
      <c r="F81" s="276"/>
    </row>
    <row r="82" spans="3:6" x14ac:dyDescent="0.2">
      <c r="C82" s="202" t="s">
        <v>85</v>
      </c>
      <c r="D82" s="272"/>
      <c r="F82" s="276"/>
    </row>
    <row r="83" spans="3:6" x14ac:dyDescent="0.2">
      <c r="C83" s="202" t="s">
        <v>86</v>
      </c>
      <c r="D83" s="272"/>
      <c r="F83" s="276"/>
    </row>
    <row r="84" spans="3:6" x14ac:dyDescent="0.2">
      <c r="C84" s="202" t="s">
        <v>87</v>
      </c>
      <c r="D84" s="272"/>
      <c r="F84" s="276"/>
    </row>
    <row r="85" spans="3:6" x14ac:dyDescent="0.2">
      <c r="C85" s="202" t="s">
        <v>88</v>
      </c>
      <c r="D85" s="272"/>
      <c r="F85" s="276"/>
    </row>
    <row r="86" spans="3:6" x14ac:dyDescent="0.2">
      <c r="C86" s="202" t="s">
        <v>64</v>
      </c>
      <c r="D86" s="272"/>
      <c r="F86" s="276"/>
    </row>
    <row r="87" spans="3:6" x14ac:dyDescent="0.2">
      <c r="C87" s="202" t="s">
        <v>89</v>
      </c>
      <c r="D87" s="272"/>
      <c r="F87" s="276"/>
    </row>
    <row r="88" spans="3:6" x14ac:dyDescent="0.2">
      <c r="C88" s="202" t="s">
        <v>65</v>
      </c>
      <c r="D88" s="272"/>
      <c r="F88" s="276"/>
    </row>
    <row r="89" spans="3:6" x14ac:dyDescent="0.2">
      <c r="C89" s="202" t="s">
        <v>90</v>
      </c>
      <c r="D89" s="272"/>
      <c r="F89" s="276"/>
    </row>
    <row r="90" spans="3:6" x14ac:dyDescent="0.2">
      <c r="C90" s="202" t="s">
        <v>91</v>
      </c>
      <c r="D90" s="272"/>
      <c r="F90" s="276"/>
    </row>
    <row r="91" spans="3:6" x14ac:dyDescent="0.2">
      <c r="C91" s="202" t="s">
        <v>92</v>
      </c>
      <c r="D91" s="272"/>
      <c r="F91" s="276"/>
    </row>
    <row r="92" spans="3:6" x14ac:dyDescent="0.2">
      <c r="C92" s="202" t="s">
        <v>93</v>
      </c>
      <c r="D92" s="272"/>
      <c r="F92" s="276"/>
    </row>
    <row r="93" spans="3:6" x14ac:dyDescent="0.2">
      <c r="C93" s="202" t="s">
        <v>94</v>
      </c>
      <c r="D93" s="272"/>
      <c r="F93" s="276"/>
    </row>
    <row r="94" spans="3:6" x14ac:dyDescent="0.2">
      <c r="C94" s="202" t="s">
        <v>95</v>
      </c>
      <c r="D94" s="272"/>
      <c r="F94" s="276"/>
    </row>
    <row r="95" spans="3:6" x14ac:dyDescent="0.2">
      <c r="C95" s="202" t="s">
        <v>96</v>
      </c>
      <c r="D95" s="272"/>
      <c r="F95" s="276"/>
    </row>
    <row r="96" spans="3:6" x14ac:dyDescent="0.2">
      <c r="C96" s="202" t="s">
        <v>97</v>
      </c>
      <c r="D96" s="272"/>
      <c r="F96" s="276"/>
    </row>
    <row r="97" spans="3:6" x14ac:dyDescent="0.2">
      <c r="C97" s="202" t="s">
        <v>98</v>
      </c>
      <c r="D97" s="272"/>
      <c r="F97" s="276"/>
    </row>
    <row r="98" spans="3:6" x14ac:dyDescent="0.2">
      <c r="C98" s="206" t="s">
        <v>99</v>
      </c>
      <c r="D98" s="272"/>
      <c r="F98" s="277"/>
    </row>
    <row r="99" spans="3:6" x14ac:dyDescent="0.2">
      <c r="C99" s="254" t="s">
        <v>260</v>
      </c>
      <c r="D99" s="273">
        <v>257</v>
      </c>
      <c r="F99" s="277">
        <f t="shared" ref="F99" si="2">D99*(1+$D$9)</f>
        <v>257</v>
      </c>
    </row>
    <row r="100" spans="3:6" x14ac:dyDescent="0.2">
      <c r="C100" s="202" t="s">
        <v>72</v>
      </c>
      <c r="D100" s="274"/>
      <c r="F100" s="278"/>
    </row>
    <row r="101" spans="3:6" x14ac:dyDescent="0.2">
      <c r="C101" s="202" t="s">
        <v>73</v>
      </c>
      <c r="D101" s="274"/>
      <c r="F101" s="278"/>
    </row>
    <row r="102" spans="3:6" x14ac:dyDescent="0.2">
      <c r="C102" s="202" t="s">
        <v>74</v>
      </c>
      <c r="D102" s="274"/>
      <c r="F102" s="278"/>
    </row>
    <row r="103" spans="3:6" x14ac:dyDescent="0.2">
      <c r="C103" s="202" t="s">
        <v>75</v>
      </c>
      <c r="D103" s="274"/>
      <c r="F103" s="278"/>
    </row>
    <row r="104" spans="3:6" x14ac:dyDescent="0.2">
      <c r="C104" s="202" t="s">
        <v>76</v>
      </c>
      <c r="D104" s="274"/>
      <c r="F104" s="278"/>
    </row>
    <row r="105" spans="3:6" x14ac:dyDescent="0.2">
      <c r="C105" s="202" t="s">
        <v>77</v>
      </c>
      <c r="D105" s="274"/>
      <c r="F105" s="278"/>
    </row>
    <row r="106" spans="3:6" x14ac:dyDescent="0.2">
      <c r="C106" s="202" t="s">
        <v>78</v>
      </c>
      <c r="D106" s="274"/>
      <c r="F106" s="278"/>
    </row>
    <row r="107" spans="3:6" x14ac:dyDescent="0.2">
      <c r="C107" s="202" t="s">
        <v>79</v>
      </c>
      <c r="D107" s="274"/>
      <c r="F107" s="278"/>
    </row>
    <row r="108" spans="3:6" x14ac:dyDescent="0.2">
      <c r="C108" s="202" t="s">
        <v>80</v>
      </c>
      <c r="D108" s="274"/>
      <c r="F108" s="278"/>
    </row>
    <row r="109" spans="3:6" x14ac:dyDescent="0.2">
      <c r="C109" s="202" t="s">
        <v>81</v>
      </c>
      <c r="D109" s="274"/>
      <c r="F109" s="278"/>
    </row>
    <row r="110" spans="3:6" x14ac:dyDescent="0.2">
      <c r="C110" s="202" t="s">
        <v>82</v>
      </c>
      <c r="D110" s="274"/>
      <c r="F110" s="278"/>
    </row>
    <row r="111" spans="3:6" x14ac:dyDescent="0.2">
      <c r="C111" s="202" t="s">
        <v>83</v>
      </c>
      <c r="D111" s="274"/>
      <c r="F111" s="278"/>
    </row>
    <row r="112" spans="3:6" x14ac:dyDescent="0.2">
      <c r="C112" s="202" t="s">
        <v>84</v>
      </c>
      <c r="D112" s="274"/>
      <c r="F112" s="278"/>
    </row>
    <row r="113" spans="3:6" x14ac:dyDescent="0.2">
      <c r="C113" s="202" t="s">
        <v>85</v>
      </c>
      <c r="D113" s="274"/>
      <c r="F113" s="278"/>
    </row>
    <row r="114" spans="3:6" x14ac:dyDescent="0.2">
      <c r="C114" s="202" t="s">
        <v>86</v>
      </c>
      <c r="D114" s="274"/>
      <c r="F114" s="278"/>
    </row>
    <row r="115" spans="3:6" x14ac:dyDescent="0.2">
      <c r="C115" s="202" t="s">
        <v>87</v>
      </c>
      <c r="D115" s="274"/>
      <c r="F115" s="278"/>
    </row>
    <row r="116" spans="3:6" x14ac:dyDescent="0.2">
      <c r="C116" s="202" t="s">
        <v>88</v>
      </c>
      <c r="D116" s="274"/>
      <c r="F116" s="278"/>
    </row>
    <row r="117" spans="3:6" x14ac:dyDescent="0.2">
      <c r="C117" s="202" t="s">
        <v>64</v>
      </c>
      <c r="D117" s="274"/>
      <c r="F117" s="278"/>
    </row>
    <row r="118" spans="3:6" x14ac:dyDescent="0.2">
      <c r="C118" s="202" t="s">
        <v>89</v>
      </c>
      <c r="D118" s="274"/>
      <c r="F118" s="278"/>
    </row>
    <row r="119" spans="3:6" x14ac:dyDescent="0.2">
      <c r="C119" s="202" t="s">
        <v>65</v>
      </c>
      <c r="D119" s="274"/>
      <c r="F119" s="278"/>
    </row>
    <row r="120" spans="3:6" x14ac:dyDescent="0.2">
      <c r="C120" s="202" t="s">
        <v>90</v>
      </c>
      <c r="D120" s="274"/>
      <c r="F120" s="278"/>
    </row>
    <row r="121" spans="3:6" x14ac:dyDescent="0.2">
      <c r="C121" s="202" t="s">
        <v>91</v>
      </c>
      <c r="D121" s="274"/>
      <c r="F121" s="278"/>
    </row>
    <row r="122" spans="3:6" x14ac:dyDescent="0.2">
      <c r="C122" s="202" t="s">
        <v>92</v>
      </c>
      <c r="D122" s="274"/>
      <c r="F122" s="278"/>
    </row>
    <row r="123" spans="3:6" x14ac:dyDescent="0.2">
      <c r="C123" s="202" t="s">
        <v>93</v>
      </c>
      <c r="D123" s="274"/>
      <c r="F123" s="278"/>
    </row>
    <row r="124" spans="3:6" x14ac:dyDescent="0.2">
      <c r="C124" s="202" t="s">
        <v>94</v>
      </c>
      <c r="D124" s="274"/>
      <c r="F124" s="278"/>
    </row>
    <row r="125" spans="3:6" x14ac:dyDescent="0.2">
      <c r="C125" s="202" t="s">
        <v>95</v>
      </c>
      <c r="D125" s="274"/>
      <c r="F125" s="278"/>
    </row>
    <row r="126" spans="3:6" x14ac:dyDescent="0.2">
      <c r="C126" s="202" t="s">
        <v>96</v>
      </c>
      <c r="D126" s="274"/>
      <c r="F126" s="278"/>
    </row>
    <row r="127" spans="3:6" x14ac:dyDescent="0.2">
      <c r="C127" s="202" t="s">
        <v>97</v>
      </c>
      <c r="D127" s="274"/>
      <c r="F127" s="278"/>
    </row>
    <row r="128" spans="3:6" x14ac:dyDescent="0.2">
      <c r="C128" s="202" t="s">
        <v>98</v>
      </c>
      <c r="D128" s="274"/>
      <c r="F128" s="278"/>
    </row>
    <row r="129" spans="3:6" ht="15" thickBot="1" x14ac:dyDescent="0.25">
      <c r="C129" s="255" t="s">
        <v>99</v>
      </c>
      <c r="D129" s="275"/>
      <c r="F129" s="279"/>
    </row>
  </sheetData>
  <sheetProtection algorithmName="SHA-512" hashValue="Dz1apuII33mVvC1XUQ0I/J8qCXYk9wUXw++E5L82zJoVTZy6bFL/wXqAQD+l0/2RJHAZpgO3vFl7zehS/YO/RQ==" saltValue="87TVMwqAd9yXzACRebUxJw==" spinCount="100000" sheet="1" objects="1" scenarios="1" selectLockedCells="1"/>
  <mergeCells count="11">
    <mergeCell ref="B2:F2"/>
    <mergeCell ref="B3:F3"/>
    <mergeCell ref="B4:F4"/>
    <mergeCell ref="C11:F14"/>
    <mergeCell ref="C16:F16"/>
    <mergeCell ref="D65:D67"/>
    <mergeCell ref="D68:D98"/>
    <mergeCell ref="D99:D129"/>
    <mergeCell ref="F65:F67"/>
    <mergeCell ref="F68:F98"/>
    <mergeCell ref="F99:F129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עמוד &amp;P מתוך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14807-221F-47A2-A557-8E636A865CCF}">
  <sheetPr codeName="גיליון3">
    <tabColor theme="4" tint="0.39997558519241921"/>
    <pageSetUpPr fitToPage="1"/>
  </sheetPr>
  <dimension ref="B2:F38"/>
  <sheetViews>
    <sheetView rightToLeft="1" topLeftCell="A7" workbookViewId="0">
      <selection activeCell="D9" sqref="D9"/>
    </sheetView>
  </sheetViews>
  <sheetFormatPr defaultRowHeight="14.25" x14ac:dyDescent="0.2"/>
  <cols>
    <col min="1" max="1" width="3.375" customWidth="1"/>
    <col min="3" max="3" width="57.625" bestFit="1" customWidth="1"/>
    <col min="4" max="4" width="9.375" bestFit="1" customWidth="1"/>
    <col min="5" max="5" width="2.875" customWidth="1"/>
    <col min="6" max="6" width="10" customWidth="1"/>
    <col min="7" max="7" width="3.375" customWidth="1"/>
  </cols>
  <sheetData>
    <row r="2" spans="2:6" ht="18" x14ac:dyDescent="0.25">
      <c r="B2" s="283" t="s">
        <v>140</v>
      </c>
      <c r="C2" s="283"/>
      <c r="D2" s="283"/>
      <c r="E2" s="283"/>
      <c r="F2" s="283"/>
    </row>
    <row r="3" spans="2:6" ht="15" x14ac:dyDescent="0.25">
      <c r="B3" s="284" t="s">
        <v>130</v>
      </c>
      <c r="C3" s="284"/>
      <c r="D3" s="284"/>
      <c r="E3" s="284"/>
      <c r="F3" s="284"/>
    </row>
    <row r="4" spans="2:6" ht="18" x14ac:dyDescent="0.25">
      <c r="B4" s="285" t="s">
        <v>145</v>
      </c>
      <c r="C4" s="285"/>
      <c r="D4" s="285"/>
      <c r="E4" s="285"/>
      <c r="F4" s="285"/>
    </row>
    <row r="5" spans="2:6" ht="15" x14ac:dyDescent="0.25">
      <c r="B5" s="49"/>
      <c r="C5" s="49"/>
      <c r="D5" s="49"/>
      <c r="E5" s="49"/>
      <c r="F5" s="49"/>
    </row>
    <row r="6" spans="2:6" ht="15" x14ac:dyDescent="0.25">
      <c r="B6" s="56" t="s">
        <v>141</v>
      </c>
      <c r="C6" s="49"/>
      <c r="D6" s="49"/>
      <c r="E6" s="49"/>
      <c r="F6" s="49"/>
    </row>
    <row r="7" spans="2:6" ht="15" x14ac:dyDescent="0.25">
      <c r="B7" s="56"/>
      <c r="C7" s="57" t="s">
        <v>142</v>
      </c>
      <c r="D7" s="49"/>
      <c r="E7" s="49"/>
      <c r="F7" s="49"/>
    </row>
    <row r="8" spans="2:6" ht="15" x14ac:dyDescent="0.25">
      <c r="B8" s="56"/>
      <c r="C8" s="56" t="s">
        <v>307</v>
      </c>
      <c r="D8" s="49"/>
      <c r="E8" s="49"/>
      <c r="F8" s="49"/>
    </row>
    <row r="9" spans="2:6" ht="15" x14ac:dyDescent="0.25">
      <c r="B9" s="49"/>
      <c r="C9" s="49" t="s">
        <v>143</v>
      </c>
      <c r="D9" s="65"/>
      <c r="E9" s="49"/>
      <c r="F9" s="49"/>
    </row>
    <row r="10" spans="2:6" ht="15" x14ac:dyDescent="0.25">
      <c r="B10" s="49"/>
      <c r="C10" s="57" t="s">
        <v>244</v>
      </c>
      <c r="D10" s="49"/>
      <c r="E10" s="49"/>
      <c r="F10" s="49"/>
    </row>
    <row r="11" spans="2:6" ht="15" customHeight="1" x14ac:dyDescent="0.25">
      <c r="B11" s="49"/>
      <c r="C11" s="286" t="s">
        <v>246</v>
      </c>
      <c r="D11" s="286"/>
      <c r="E11" s="286"/>
      <c r="F11" s="286"/>
    </row>
    <row r="12" spans="2:6" ht="15" x14ac:dyDescent="0.25">
      <c r="B12" s="49"/>
      <c r="C12" s="286"/>
      <c r="D12" s="286"/>
      <c r="E12" s="286"/>
      <c r="F12" s="286"/>
    </row>
    <row r="13" spans="2:6" x14ac:dyDescent="0.2">
      <c r="C13" s="286"/>
      <c r="D13" s="286"/>
      <c r="E13" s="286"/>
      <c r="F13" s="286"/>
    </row>
    <row r="14" spans="2:6" ht="15" x14ac:dyDescent="0.25">
      <c r="B14" s="6"/>
      <c r="C14" s="286"/>
      <c r="D14" s="286"/>
      <c r="E14" s="286"/>
      <c r="F14" s="286"/>
    </row>
    <row r="15" spans="2:6" ht="15" x14ac:dyDescent="0.25">
      <c r="B15" s="6"/>
      <c r="C15" s="58"/>
      <c r="D15" s="58"/>
      <c r="E15" s="58"/>
      <c r="F15" s="58"/>
    </row>
    <row r="16" spans="2:6" ht="15" x14ac:dyDescent="0.25">
      <c r="B16" s="6" t="s">
        <v>265</v>
      </c>
      <c r="C16" s="58"/>
      <c r="D16" s="58"/>
    </row>
    <row r="17" spans="2:6" ht="15.75" thickBot="1" x14ac:dyDescent="0.3">
      <c r="B17" s="6"/>
      <c r="C17" s="58"/>
      <c r="D17" s="58"/>
    </row>
    <row r="18" spans="2:6" ht="15" thickBot="1" x14ac:dyDescent="0.25">
      <c r="C18" s="203" t="s">
        <v>54</v>
      </c>
      <c r="D18" s="203" t="s">
        <v>263</v>
      </c>
      <c r="E18" s="10"/>
      <c r="F18" s="205" t="s">
        <v>264</v>
      </c>
    </row>
    <row r="19" spans="2:6" x14ac:dyDescent="0.2">
      <c r="C19" s="52" t="s">
        <v>60</v>
      </c>
      <c r="D19" s="71">
        <f>'הצעת מחיר; שוטפות'!D22</f>
        <v>76</v>
      </c>
      <c r="F19" s="68">
        <f t="shared" ref="F19:F21" si="0">D19*(1+$D$9)</f>
        <v>76</v>
      </c>
    </row>
    <row r="20" spans="2:6" x14ac:dyDescent="0.2">
      <c r="C20" s="53" t="s">
        <v>61</v>
      </c>
      <c r="D20" s="66">
        <f>'הצעת מחיר; שוטפות'!D21</f>
        <v>81</v>
      </c>
      <c r="F20" s="68">
        <f t="shared" si="0"/>
        <v>81</v>
      </c>
    </row>
    <row r="21" spans="2:6" x14ac:dyDescent="0.2">
      <c r="C21" s="53" t="s">
        <v>63</v>
      </c>
      <c r="D21" s="67">
        <f>'הצעת מחיר; שוטפות'!D27</f>
        <v>49</v>
      </c>
      <c r="F21" s="68">
        <f t="shared" si="0"/>
        <v>49</v>
      </c>
    </row>
    <row r="22" spans="2:6" ht="15.75" x14ac:dyDescent="0.2">
      <c r="C22" s="76" t="s">
        <v>14</v>
      </c>
      <c r="D22" s="67">
        <v>49</v>
      </c>
      <c r="F22" s="68">
        <f t="shared" ref="F22:F38" si="1">D22*(1+$D$9)</f>
        <v>49</v>
      </c>
    </row>
    <row r="23" spans="2:6" ht="15.75" x14ac:dyDescent="0.2">
      <c r="C23" s="76" t="s">
        <v>71</v>
      </c>
      <c r="D23" s="67">
        <f>'הצעת מחיר; שוטפות'!D28</f>
        <v>49</v>
      </c>
      <c r="F23" s="68">
        <f t="shared" si="1"/>
        <v>49</v>
      </c>
    </row>
    <row r="24" spans="2:6" ht="15.75" x14ac:dyDescent="0.2">
      <c r="C24" s="76" t="s">
        <v>5</v>
      </c>
      <c r="D24" s="67">
        <v>49</v>
      </c>
      <c r="F24" s="68">
        <f t="shared" si="1"/>
        <v>49</v>
      </c>
    </row>
    <row r="25" spans="2:6" ht="15.75" x14ac:dyDescent="0.2">
      <c r="C25" s="76" t="s">
        <v>6</v>
      </c>
      <c r="D25" s="67">
        <v>76</v>
      </c>
      <c r="F25" s="68">
        <f t="shared" si="1"/>
        <v>76</v>
      </c>
    </row>
    <row r="26" spans="2:6" ht="15.75" x14ac:dyDescent="0.2">
      <c r="C26" s="76" t="s">
        <v>8</v>
      </c>
      <c r="D26" s="67">
        <v>106</v>
      </c>
      <c r="F26" s="68">
        <f t="shared" si="1"/>
        <v>106</v>
      </c>
    </row>
    <row r="27" spans="2:6" ht="15.75" x14ac:dyDescent="0.2">
      <c r="C27" s="76" t="s">
        <v>7</v>
      </c>
      <c r="D27" s="67">
        <v>81</v>
      </c>
      <c r="F27" s="68">
        <f t="shared" si="1"/>
        <v>81</v>
      </c>
    </row>
    <row r="28" spans="2:6" ht="15.75" x14ac:dyDescent="0.2">
      <c r="C28" s="76" t="s">
        <v>153</v>
      </c>
      <c r="D28" s="67">
        <f>'הצעת מחיר; שוטפות'!D36</f>
        <v>92</v>
      </c>
      <c r="F28" s="68">
        <f t="shared" si="1"/>
        <v>92</v>
      </c>
    </row>
    <row r="29" spans="2:6" ht="15.75" x14ac:dyDescent="0.2">
      <c r="C29" s="76" t="s">
        <v>10</v>
      </c>
      <c r="D29" s="67">
        <v>92</v>
      </c>
      <c r="F29" s="68">
        <f t="shared" si="1"/>
        <v>92</v>
      </c>
    </row>
    <row r="30" spans="2:6" ht="17.25" x14ac:dyDescent="0.2">
      <c r="C30" s="76" t="s">
        <v>38</v>
      </c>
      <c r="D30" s="67">
        <f>'הצעת מחיר; שוטפות'!D37</f>
        <v>78</v>
      </c>
      <c r="F30" s="68">
        <f t="shared" si="1"/>
        <v>78</v>
      </c>
    </row>
    <row r="31" spans="2:6" x14ac:dyDescent="0.2">
      <c r="C31" s="53" t="s">
        <v>102</v>
      </c>
      <c r="D31" s="67">
        <f>'הצעת מחיר; שוטפות'!D39</f>
        <v>61</v>
      </c>
      <c r="F31" s="68">
        <f t="shared" si="1"/>
        <v>61</v>
      </c>
    </row>
    <row r="32" spans="2:6" x14ac:dyDescent="0.2">
      <c r="C32" s="53" t="s">
        <v>103</v>
      </c>
      <c r="D32" s="67">
        <f>'הצעת מחיר; שוטפות'!D38</f>
        <v>61</v>
      </c>
      <c r="F32" s="68">
        <f t="shared" si="1"/>
        <v>61</v>
      </c>
    </row>
    <row r="33" spans="3:6" ht="15.75" x14ac:dyDescent="0.2">
      <c r="C33" s="76" t="s">
        <v>279</v>
      </c>
      <c r="D33" s="67">
        <v>78</v>
      </c>
      <c r="F33" s="68">
        <f t="shared" si="1"/>
        <v>78</v>
      </c>
    </row>
    <row r="34" spans="3:6" ht="15.75" x14ac:dyDescent="0.2">
      <c r="C34" s="132" t="s">
        <v>62</v>
      </c>
      <c r="D34" s="66">
        <f>'הצעת מחיר; שוטפות'!D34</f>
        <v>67</v>
      </c>
      <c r="F34" s="68">
        <f t="shared" si="1"/>
        <v>67</v>
      </c>
    </row>
    <row r="35" spans="3:6" ht="15.75" x14ac:dyDescent="0.2">
      <c r="C35" s="76" t="s">
        <v>16</v>
      </c>
      <c r="D35" s="67">
        <v>75</v>
      </c>
      <c r="F35" s="68">
        <f t="shared" si="1"/>
        <v>75</v>
      </c>
    </row>
    <row r="36" spans="3:6" ht="18.75" x14ac:dyDescent="0.2">
      <c r="C36" s="76" t="s">
        <v>162</v>
      </c>
      <c r="D36" s="67">
        <f>'הצעת מחיר; שוטפות'!D49</f>
        <v>75</v>
      </c>
      <c r="F36" s="68">
        <f t="shared" si="1"/>
        <v>75</v>
      </c>
    </row>
    <row r="37" spans="3:6" ht="15.75" x14ac:dyDescent="0.2">
      <c r="C37" s="76" t="s">
        <v>152</v>
      </c>
      <c r="D37" s="67">
        <f>'הצעת מחיר; שוטפות'!D50</f>
        <v>75</v>
      </c>
      <c r="F37" s="68">
        <f t="shared" si="1"/>
        <v>75</v>
      </c>
    </row>
    <row r="38" spans="3:6" ht="16.5" thickBot="1" x14ac:dyDescent="0.25">
      <c r="C38" s="133" t="s">
        <v>17</v>
      </c>
      <c r="D38" s="69">
        <v>100</v>
      </c>
      <c r="F38" s="70">
        <f t="shared" si="1"/>
        <v>100</v>
      </c>
    </row>
  </sheetData>
  <sheetProtection algorithmName="SHA-512" hashValue="TMjik6iMNvCG4D6fQw+3Yy0/5bsTbBkoePZn9LN2O7IYBPtB5B8Wmg28i2cpsFuA4q49PXJ8lLMf6MPH+UFsGQ==" saltValue="Nqf/gj7NkW7vmyPxNAG0oQ==" spinCount="100000" sheet="1" objects="1" scenarios="1" selectLockedCells="1"/>
  <mergeCells count="4">
    <mergeCell ref="B2:F2"/>
    <mergeCell ref="B3:F3"/>
    <mergeCell ref="B4:F4"/>
    <mergeCell ref="C11:F14"/>
  </mergeCells>
  <phoneticPr fontId="14" type="noConversion"/>
  <pageMargins left="0.11811023622047245" right="0.11811023622047245" top="0.74803149606299213" bottom="0.74803149606299213" header="0.31496062992125984" footer="0.31496062992125984"/>
  <pageSetup paperSize="9" scale="97" orientation="portrait" r:id="rId1"/>
  <headerFooter>
    <oddFooter>עמוד &amp;P מתוך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E6905-C023-4FD9-8A04-AA8FF6E84DAD}">
  <sheetPr codeName="גיליון4">
    <tabColor theme="7" tint="0.39997558519241921"/>
    <pageSetUpPr fitToPage="1"/>
  </sheetPr>
  <dimension ref="B2:N162"/>
  <sheetViews>
    <sheetView rightToLeft="1" topLeftCell="A49" zoomScaleNormal="100" workbookViewId="0">
      <selection activeCell="A71" sqref="A71:XFD71"/>
    </sheetView>
  </sheetViews>
  <sheetFormatPr defaultColWidth="9" defaultRowHeight="14.25" x14ac:dyDescent="0.2"/>
  <cols>
    <col min="1" max="1" width="2.75" style="10" customWidth="1"/>
    <col min="2" max="2" width="12.875" style="16" customWidth="1"/>
    <col min="3" max="3" width="45.625" style="10" customWidth="1"/>
    <col min="4" max="4" width="8.625" style="11" hidden="1" customWidth="1"/>
    <col min="5" max="5" width="8" style="11" hidden="1" customWidth="1"/>
    <col min="6" max="6" width="10.5" style="12" hidden="1" customWidth="1"/>
    <col min="7" max="7" width="11.625" style="11" hidden="1" customWidth="1"/>
    <col min="8" max="8" width="3.875" style="248" customWidth="1"/>
    <col min="9" max="9" width="9.75" style="12" customWidth="1"/>
    <col min="10" max="10" width="10" style="12" customWidth="1"/>
    <col min="11" max="11" width="10.25" style="12" customWidth="1"/>
    <col min="12" max="12" width="9.625" style="11" customWidth="1"/>
    <col min="13" max="13" width="9.625" style="12" customWidth="1"/>
    <col min="14" max="14" width="2.625" style="11" customWidth="1"/>
    <col min="15" max="16384" width="9" style="10"/>
  </cols>
  <sheetData>
    <row r="2" spans="2:14" ht="15" x14ac:dyDescent="0.2">
      <c r="B2" s="314" t="s">
        <v>51</v>
      </c>
      <c r="C2" s="314"/>
      <c r="D2" s="314"/>
    </row>
    <row r="3" spans="2:14" x14ac:dyDescent="0.2">
      <c r="B3" s="315" t="s">
        <v>52</v>
      </c>
      <c r="C3" s="315"/>
      <c r="D3" s="14"/>
    </row>
    <row r="4" spans="2:14" x14ac:dyDescent="0.2">
      <c r="B4" s="13"/>
      <c r="C4" s="13"/>
      <c r="D4" s="14"/>
    </row>
    <row r="5" spans="2:14" ht="15" thickBot="1" x14ac:dyDescent="0.25"/>
    <row r="6" spans="2:14" s="16" customFormat="1" ht="43.5" thickBot="1" x14ac:dyDescent="0.25">
      <c r="B6" s="211" t="s">
        <v>53</v>
      </c>
      <c r="C6" s="212" t="s">
        <v>54</v>
      </c>
      <c r="D6" s="213" t="s">
        <v>267</v>
      </c>
      <c r="E6" s="213" t="s">
        <v>268</v>
      </c>
      <c r="F6" s="213" t="s">
        <v>269</v>
      </c>
      <c r="G6" s="214" t="s">
        <v>270</v>
      </c>
      <c r="I6" s="17" t="s">
        <v>55</v>
      </c>
      <c r="J6" s="18" t="s">
        <v>56</v>
      </c>
      <c r="K6" s="18" t="s">
        <v>57</v>
      </c>
      <c r="L6" s="18" t="s">
        <v>58</v>
      </c>
      <c r="M6" s="19" t="s">
        <v>59</v>
      </c>
    </row>
    <row r="7" spans="2:14" ht="14.25" customHeight="1" x14ac:dyDescent="0.2">
      <c r="B7" s="293" t="s">
        <v>271</v>
      </c>
      <c r="C7" s="239" t="s">
        <v>60</v>
      </c>
      <c r="D7" s="215">
        <f>'הצעת מחיר; שוטפות'!D22</f>
        <v>76</v>
      </c>
      <c r="E7" s="215">
        <v>1</v>
      </c>
      <c r="F7" s="216"/>
      <c r="G7" s="217">
        <f>E7*3+F7</f>
        <v>3</v>
      </c>
      <c r="H7" s="10"/>
      <c r="I7" s="228">
        <f>'הצעת מחיר; שוטפות'!F22</f>
        <v>76</v>
      </c>
      <c r="J7" s="229">
        <f>I7*E7</f>
        <v>76</v>
      </c>
      <c r="K7" s="230">
        <f>F7*I7</f>
        <v>0</v>
      </c>
      <c r="L7" s="230">
        <f>(J7*3)+K7</f>
        <v>228</v>
      </c>
      <c r="M7" s="231">
        <f>L7*4</f>
        <v>912</v>
      </c>
      <c r="N7" s="10"/>
    </row>
    <row r="8" spans="2:14" x14ac:dyDescent="0.2">
      <c r="B8" s="294"/>
      <c r="C8" s="240" t="s">
        <v>61</v>
      </c>
      <c r="D8" s="219">
        <f>'הצעת מחיר; שוטפות'!D21</f>
        <v>81</v>
      </c>
      <c r="E8" s="219">
        <v>1</v>
      </c>
      <c r="F8" s="220"/>
      <c r="G8" s="221">
        <f t="shared" ref="G8:G77" si="0">E8*3+F8</f>
        <v>3</v>
      </c>
      <c r="H8" s="10"/>
      <c r="I8" s="28">
        <f>'הצעת מחיר; שוטפות'!F21</f>
        <v>81</v>
      </c>
      <c r="J8" s="24">
        <f>E8*I8</f>
        <v>81</v>
      </c>
      <c r="K8" s="23">
        <f>F8*I8</f>
        <v>0</v>
      </c>
      <c r="L8" s="23">
        <f>(J8*3)+K8</f>
        <v>243</v>
      </c>
      <c r="M8" s="25">
        <f>L8*4</f>
        <v>972</v>
      </c>
      <c r="N8" s="10"/>
    </row>
    <row r="9" spans="2:14" x14ac:dyDescent="0.2">
      <c r="B9" s="294"/>
      <c r="C9" s="241" t="s">
        <v>281</v>
      </c>
      <c r="D9" s="219">
        <f>'הצעת מחיר; שוטפות'!D46</f>
        <v>10</v>
      </c>
      <c r="E9" s="219">
        <v>1</v>
      </c>
      <c r="F9" s="220"/>
      <c r="G9" s="221">
        <f t="shared" si="0"/>
        <v>3</v>
      </c>
      <c r="H9" s="10"/>
      <c r="I9" s="28">
        <f>'הצעת מחיר; שוטפות'!F46</f>
        <v>10</v>
      </c>
      <c r="J9" s="24">
        <f t="shared" ref="J9:J17" si="1">E9*I9</f>
        <v>10</v>
      </c>
      <c r="K9" s="23">
        <f t="shared" ref="K9:K17" si="2">F9*I9</f>
        <v>0</v>
      </c>
      <c r="L9" s="23">
        <f t="shared" ref="L9:L21" si="3">(J9*3)+K9</f>
        <v>30</v>
      </c>
      <c r="M9" s="25">
        <f t="shared" ref="M9:M58" si="4">L9*4</f>
        <v>120</v>
      </c>
      <c r="N9" s="10"/>
    </row>
    <row r="10" spans="2:14" x14ac:dyDescent="0.2">
      <c r="B10" s="294"/>
      <c r="C10" s="241" t="s">
        <v>282</v>
      </c>
      <c r="D10" s="219">
        <f>'הצעת מחיר; שוטפות'!D37</f>
        <v>78</v>
      </c>
      <c r="E10" s="219">
        <v>1</v>
      </c>
      <c r="F10" s="220"/>
      <c r="G10" s="221">
        <f t="shared" si="0"/>
        <v>3</v>
      </c>
      <c r="H10" s="10"/>
      <c r="I10" s="28">
        <f>'הצעת מחיר; שוטפות'!F37</f>
        <v>78</v>
      </c>
      <c r="J10" s="24">
        <f t="shared" si="1"/>
        <v>78</v>
      </c>
      <c r="K10" s="23">
        <f t="shared" si="2"/>
        <v>0</v>
      </c>
      <c r="L10" s="23">
        <f t="shared" si="3"/>
        <v>234</v>
      </c>
      <c r="M10" s="25">
        <f t="shared" si="4"/>
        <v>936</v>
      </c>
      <c r="N10" s="10"/>
    </row>
    <row r="11" spans="2:14" x14ac:dyDescent="0.2">
      <c r="B11" s="294"/>
      <c r="C11" s="241" t="s">
        <v>15</v>
      </c>
      <c r="D11" s="219">
        <f>'הצעת מחיר; שוטפות'!D34</f>
        <v>67</v>
      </c>
      <c r="E11" s="219">
        <v>1</v>
      </c>
      <c r="F11" s="220"/>
      <c r="G11" s="221">
        <f t="shared" si="0"/>
        <v>3</v>
      </c>
      <c r="H11" s="10"/>
      <c r="I11" s="28">
        <f>'הצעת מחיר; שוטפות'!F34</f>
        <v>67</v>
      </c>
      <c r="J11" s="24">
        <f t="shared" si="1"/>
        <v>67</v>
      </c>
      <c r="K11" s="23">
        <f t="shared" si="2"/>
        <v>0</v>
      </c>
      <c r="L11" s="23">
        <f t="shared" si="3"/>
        <v>201</v>
      </c>
      <c r="M11" s="25">
        <f t="shared" si="4"/>
        <v>804</v>
      </c>
      <c r="N11" s="10"/>
    </row>
    <row r="12" spans="2:14" x14ac:dyDescent="0.2">
      <c r="B12" s="294"/>
      <c r="C12" s="241" t="s">
        <v>9</v>
      </c>
      <c r="D12" s="219">
        <f>'הצעת מחיר; שוטפות'!D36</f>
        <v>92</v>
      </c>
      <c r="E12" s="219">
        <v>1</v>
      </c>
      <c r="F12" s="220"/>
      <c r="G12" s="221">
        <f t="shared" si="0"/>
        <v>3</v>
      </c>
      <c r="H12" s="10"/>
      <c r="I12" s="28">
        <f>'הצעת מחיר; שוטפות'!F36</f>
        <v>92</v>
      </c>
      <c r="J12" s="24">
        <f t="shared" si="1"/>
        <v>92</v>
      </c>
      <c r="K12" s="23">
        <f t="shared" si="2"/>
        <v>0</v>
      </c>
      <c r="L12" s="23">
        <f t="shared" si="3"/>
        <v>276</v>
      </c>
      <c r="M12" s="25">
        <f t="shared" si="4"/>
        <v>1104</v>
      </c>
      <c r="N12" s="10"/>
    </row>
    <row r="13" spans="2:14" x14ac:dyDescent="0.2">
      <c r="B13" s="294"/>
      <c r="C13" s="240" t="s">
        <v>283</v>
      </c>
      <c r="D13" s="219">
        <f>'הצעת מחיר; שוטפות'!D23</f>
        <v>10</v>
      </c>
      <c r="E13" s="219">
        <v>1</v>
      </c>
      <c r="F13" s="220"/>
      <c r="G13" s="221">
        <f t="shared" si="0"/>
        <v>3</v>
      </c>
      <c r="H13" s="10"/>
      <c r="I13" s="28">
        <f>'הצעת מחיר; שוטפות'!F23</f>
        <v>10</v>
      </c>
      <c r="J13" s="24">
        <f t="shared" si="1"/>
        <v>10</v>
      </c>
      <c r="K13" s="23">
        <f t="shared" si="2"/>
        <v>0</v>
      </c>
      <c r="L13" s="23">
        <f t="shared" si="3"/>
        <v>30</v>
      </c>
      <c r="M13" s="25">
        <f t="shared" si="4"/>
        <v>120</v>
      </c>
      <c r="N13" s="10"/>
    </row>
    <row r="14" spans="2:14" x14ac:dyDescent="0.2">
      <c r="B14" s="294"/>
      <c r="C14" s="241" t="s">
        <v>284</v>
      </c>
      <c r="D14" s="219">
        <f>'הצעת מחיר; שוטפות'!D49</f>
        <v>75</v>
      </c>
      <c r="E14" s="219">
        <v>0</v>
      </c>
      <c r="F14" s="220">
        <v>1</v>
      </c>
      <c r="G14" s="221">
        <f t="shared" si="0"/>
        <v>1</v>
      </c>
      <c r="H14" s="10"/>
      <c r="I14" s="28">
        <f>'הצעת מחיר; שוטפות'!F49</f>
        <v>75</v>
      </c>
      <c r="J14" s="24">
        <f t="shared" si="1"/>
        <v>0</v>
      </c>
      <c r="K14" s="23">
        <f t="shared" si="2"/>
        <v>75</v>
      </c>
      <c r="L14" s="23">
        <f t="shared" si="3"/>
        <v>75</v>
      </c>
      <c r="M14" s="25">
        <f t="shared" si="4"/>
        <v>300</v>
      </c>
      <c r="N14" s="10"/>
    </row>
    <row r="15" spans="2:14" x14ac:dyDescent="0.2">
      <c r="B15" s="294"/>
      <c r="C15" s="241" t="s">
        <v>285</v>
      </c>
      <c r="D15" s="219">
        <f>'הצעת מחיר; שוטפות'!D50</f>
        <v>75</v>
      </c>
      <c r="E15" s="219">
        <v>0</v>
      </c>
      <c r="F15" s="220">
        <v>1</v>
      </c>
      <c r="G15" s="221">
        <f t="shared" si="0"/>
        <v>1</v>
      </c>
      <c r="H15" s="10"/>
      <c r="I15" s="28">
        <f>'הצעת מחיר; שוטפות'!F50</f>
        <v>75</v>
      </c>
      <c r="J15" s="24">
        <f t="shared" si="1"/>
        <v>0</v>
      </c>
      <c r="K15" s="23">
        <f t="shared" si="2"/>
        <v>75</v>
      </c>
      <c r="L15" s="23">
        <f t="shared" si="3"/>
        <v>75</v>
      </c>
      <c r="M15" s="25">
        <f t="shared" si="4"/>
        <v>300</v>
      </c>
      <c r="N15" s="10"/>
    </row>
    <row r="16" spans="2:14" x14ac:dyDescent="0.2">
      <c r="B16" s="294"/>
      <c r="C16" s="240" t="s">
        <v>4</v>
      </c>
      <c r="D16" s="219">
        <f>'הצעת מחיר; שוטפות'!D27</f>
        <v>49</v>
      </c>
      <c r="E16" s="219">
        <v>1</v>
      </c>
      <c r="F16" s="220"/>
      <c r="G16" s="221">
        <f t="shared" si="0"/>
        <v>3</v>
      </c>
      <c r="H16" s="10"/>
      <c r="I16" s="28">
        <f>'הצעת מחיר; שוטפות'!F27</f>
        <v>49</v>
      </c>
      <c r="J16" s="24">
        <f t="shared" si="1"/>
        <v>49</v>
      </c>
      <c r="K16" s="23">
        <f t="shared" si="2"/>
        <v>0</v>
      </c>
      <c r="L16" s="23">
        <f t="shared" si="3"/>
        <v>147</v>
      </c>
      <c r="M16" s="25">
        <f t="shared" si="4"/>
        <v>588</v>
      </c>
      <c r="N16" s="10"/>
    </row>
    <row r="17" spans="2:14" x14ac:dyDescent="0.2">
      <c r="B17" s="294"/>
      <c r="C17" s="240" t="s">
        <v>289</v>
      </c>
      <c r="D17" s="219">
        <f>'הצעת מחיר; שוטפות'!D41</f>
        <v>76</v>
      </c>
      <c r="E17" s="219">
        <v>1</v>
      </c>
      <c r="F17" s="220"/>
      <c r="G17" s="221">
        <f t="shared" si="0"/>
        <v>3</v>
      </c>
      <c r="H17" s="10"/>
      <c r="I17" s="28">
        <f>'הצעת מחיר; שוטפות'!F41</f>
        <v>76</v>
      </c>
      <c r="J17" s="24">
        <f t="shared" si="1"/>
        <v>76</v>
      </c>
      <c r="K17" s="23">
        <f t="shared" si="2"/>
        <v>0</v>
      </c>
      <c r="L17" s="23">
        <f t="shared" si="3"/>
        <v>228</v>
      </c>
      <c r="M17" s="25">
        <f t="shared" si="4"/>
        <v>912</v>
      </c>
      <c r="N17" s="10"/>
    </row>
    <row r="18" spans="2:14" x14ac:dyDescent="0.2">
      <c r="B18" s="294"/>
      <c r="C18" s="240" t="s">
        <v>248</v>
      </c>
      <c r="D18" s="219">
        <f>'הצעת מחיר; שוטפות'!D64</f>
        <v>88</v>
      </c>
      <c r="E18" s="219">
        <v>1</v>
      </c>
      <c r="F18" s="219"/>
      <c r="G18" s="221">
        <f t="shared" si="0"/>
        <v>3</v>
      </c>
      <c r="H18" s="10"/>
      <c r="I18" s="28">
        <f>'הצעת מחיר; שוטפות'!F64</f>
        <v>88</v>
      </c>
      <c r="J18" s="24">
        <f t="shared" ref="J18:J31" si="5">E18*I18</f>
        <v>88</v>
      </c>
      <c r="K18" s="23">
        <f t="shared" ref="K18:K31" si="6">F18*I18</f>
        <v>0</v>
      </c>
      <c r="L18" s="23">
        <f t="shared" si="3"/>
        <v>264</v>
      </c>
      <c r="M18" s="25">
        <f t="shared" si="4"/>
        <v>1056</v>
      </c>
      <c r="N18" s="10"/>
    </row>
    <row r="19" spans="2:14" ht="14.25" customHeight="1" thickBot="1" x14ac:dyDescent="0.25">
      <c r="B19" s="295"/>
      <c r="C19" s="245" t="s">
        <v>249</v>
      </c>
      <c r="D19" s="222">
        <f>'הצעת מחיר; שוטפות'!D63</f>
        <v>120</v>
      </c>
      <c r="E19" s="222">
        <v>1</v>
      </c>
      <c r="F19" s="222"/>
      <c r="G19" s="223">
        <f t="shared" si="0"/>
        <v>3</v>
      </c>
      <c r="H19" s="10"/>
      <c r="I19" s="64">
        <f>'הצעת מחיר; שוטפות'!F63</f>
        <v>120</v>
      </c>
      <c r="J19" s="200">
        <f t="shared" si="5"/>
        <v>120</v>
      </c>
      <c r="K19" s="26">
        <f t="shared" si="6"/>
        <v>0</v>
      </c>
      <c r="L19" s="26">
        <f t="shared" si="3"/>
        <v>360</v>
      </c>
      <c r="M19" s="27">
        <f t="shared" si="4"/>
        <v>1440</v>
      </c>
      <c r="N19" s="10"/>
    </row>
    <row r="20" spans="2:14" x14ac:dyDescent="0.2">
      <c r="B20" s="293" t="s">
        <v>275</v>
      </c>
      <c r="C20" s="239" t="s">
        <v>60</v>
      </c>
      <c r="D20" s="215">
        <f>'הצעת מחיר; שוטפות'!D22</f>
        <v>76</v>
      </c>
      <c r="E20" s="215">
        <v>1</v>
      </c>
      <c r="F20" s="216"/>
      <c r="G20" s="217">
        <f t="shared" si="0"/>
        <v>3</v>
      </c>
      <c r="H20" s="10"/>
      <c r="I20" s="63">
        <f>'הצעת מחיר; שוטפות'!F22</f>
        <v>76</v>
      </c>
      <c r="J20" s="21">
        <f t="shared" si="5"/>
        <v>76</v>
      </c>
      <c r="K20" s="20">
        <f t="shared" si="6"/>
        <v>0</v>
      </c>
      <c r="L20" s="20">
        <f t="shared" si="3"/>
        <v>228</v>
      </c>
      <c r="M20" s="22">
        <f t="shared" si="4"/>
        <v>912</v>
      </c>
      <c r="N20" s="10"/>
    </row>
    <row r="21" spans="2:14" x14ac:dyDescent="0.2">
      <c r="B21" s="294"/>
      <c r="C21" s="240" t="s">
        <v>61</v>
      </c>
      <c r="D21" s="219">
        <f>'הצעת מחיר; שוטפות'!D21</f>
        <v>81</v>
      </c>
      <c r="E21" s="219">
        <v>1</v>
      </c>
      <c r="F21" s="220"/>
      <c r="G21" s="221">
        <f t="shared" si="0"/>
        <v>3</v>
      </c>
      <c r="H21" s="10"/>
      <c r="I21" s="28">
        <f>'הצעת מחיר; שוטפות'!F21</f>
        <v>81</v>
      </c>
      <c r="J21" s="24">
        <f t="shared" si="5"/>
        <v>81</v>
      </c>
      <c r="K21" s="23">
        <f t="shared" si="6"/>
        <v>0</v>
      </c>
      <c r="L21" s="23">
        <f t="shared" si="3"/>
        <v>243</v>
      </c>
      <c r="M21" s="25">
        <f t="shared" si="4"/>
        <v>972</v>
      </c>
      <c r="N21" s="10"/>
    </row>
    <row r="22" spans="2:14" x14ac:dyDescent="0.2">
      <c r="B22" s="294"/>
      <c r="C22" s="240" t="s">
        <v>283</v>
      </c>
      <c r="D22" s="219">
        <f>'הצעת מחיר; שוטפות'!D23</f>
        <v>10</v>
      </c>
      <c r="E22" s="219">
        <v>1</v>
      </c>
      <c r="F22" s="220"/>
      <c r="G22" s="221">
        <f t="shared" si="0"/>
        <v>3</v>
      </c>
      <c r="H22" s="10"/>
      <c r="I22" s="28">
        <f>'הצעת מחיר; שוטפות'!F23</f>
        <v>10</v>
      </c>
      <c r="J22" s="24">
        <f t="shared" ref="J22" si="7">E22*I22</f>
        <v>10</v>
      </c>
      <c r="K22" s="23">
        <f t="shared" ref="K22" si="8">F22*I22</f>
        <v>0</v>
      </c>
      <c r="L22" s="23">
        <f t="shared" ref="L22" si="9">(J22*3)+K22</f>
        <v>30</v>
      </c>
      <c r="M22" s="25">
        <f t="shared" ref="M22" si="10">L22*4</f>
        <v>120</v>
      </c>
      <c r="N22" s="10"/>
    </row>
    <row r="23" spans="2:14" x14ac:dyDescent="0.2">
      <c r="B23" s="294"/>
      <c r="C23" s="240" t="s">
        <v>4</v>
      </c>
      <c r="D23" s="219">
        <f>'הצעת מחיר; שוטפות'!D27</f>
        <v>49</v>
      </c>
      <c r="E23" s="219">
        <v>1</v>
      </c>
      <c r="F23" s="218"/>
      <c r="G23" s="221">
        <f t="shared" si="0"/>
        <v>3</v>
      </c>
      <c r="H23" s="10"/>
      <c r="I23" s="28">
        <f>'הצעת מחיר; שוטפות'!F27</f>
        <v>49</v>
      </c>
      <c r="J23" s="24">
        <f t="shared" si="5"/>
        <v>49</v>
      </c>
      <c r="K23" s="23">
        <f t="shared" si="6"/>
        <v>0</v>
      </c>
      <c r="L23" s="23">
        <f t="shared" ref="L23" si="11">(J23*3)+K23</f>
        <v>147</v>
      </c>
      <c r="M23" s="25">
        <f t="shared" ref="M23" si="12">L23*4</f>
        <v>588</v>
      </c>
      <c r="N23" s="10"/>
    </row>
    <row r="24" spans="2:14" x14ac:dyDescent="0.2">
      <c r="B24" s="294"/>
      <c r="C24" s="240" t="s">
        <v>15</v>
      </c>
      <c r="D24" s="219">
        <f>'הצעת מחיר; שוטפות'!D34</f>
        <v>67</v>
      </c>
      <c r="E24" s="219">
        <v>1</v>
      </c>
      <c r="F24" s="218"/>
      <c r="G24" s="221">
        <f t="shared" si="0"/>
        <v>3</v>
      </c>
      <c r="H24" s="10"/>
      <c r="I24" s="28">
        <f>'הצעת מחיר; שוטפות'!F34</f>
        <v>67</v>
      </c>
      <c r="J24" s="24">
        <f t="shared" si="5"/>
        <v>67</v>
      </c>
      <c r="K24" s="23">
        <f t="shared" si="6"/>
        <v>0</v>
      </c>
      <c r="L24" s="23">
        <f t="shared" ref="L24:L26" si="13">(J24*3)+K24</f>
        <v>201</v>
      </c>
      <c r="M24" s="25">
        <f t="shared" ref="M24:M26" si="14">L24*4</f>
        <v>804</v>
      </c>
      <c r="N24" s="10"/>
    </row>
    <row r="25" spans="2:14" x14ac:dyDescent="0.2">
      <c r="B25" s="294"/>
      <c r="C25" s="241" t="s">
        <v>289</v>
      </c>
      <c r="D25" s="219">
        <f>'הצעת מחיר; שוטפות'!D41</f>
        <v>76</v>
      </c>
      <c r="E25" s="219">
        <v>1</v>
      </c>
      <c r="F25" s="220"/>
      <c r="G25" s="221">
        <f t="shared" si="0"/>
        <v>3</v>
      </c>
      <c r="H25" s="10"/>
      <c r="I25" s="28">
        <f>'הצעת מחיר; שוטפות'!F41</f>
        <v>76</v>
      </c>
      <c r="J25" s="24">
        <f t="shared" si="5"/>
        <v>76</v>
      </c>
      <c r="K25" s="23">
        <f t="shared" si="6"/>
        <v>0</v>
      </c>
      <c r="L25" s="23">
        <f t="shared" si="13"/>
        <v>228</v>
      </c>
      <c r="M25" s="25">
        <f t="shared" si="14"/>
        <v>912</v>
      </c>
      <c r="N25" s="10"/>
    </row>
    <row r="26" spans="2:14" x14ac:dyDescent="0.2">
      <c r="B26" s="294"/>
      <c r="C26" s="241" t="s">
        <v>290</v>
      </c>
      <c r="D26" s="219"/>
      <c r="E26" s="219">
        <v>1</v>
      </c>
      <c r="F26" s="220"/>
      <c r="G26" s="221">
        <f t="shared" si="0"/>
        <v>3</v>
      </c>
      <c r="H26" s="10"/>
      <c r="I26" s="28"/>
      <c r="J26" s="24">
        <f t="shared" si="5"/>
        <v>0</v>
      </c>
      <c r="K26" s="23">
        <f t="shared" si="6"/>
        <v>0</v>
      </c>
      <c r="L26" s="23">
        <f t="shared" si="13"/>
        <v>0</v>
      </c>
      <c r="M26" s="25">
        <f t="shared" si="14"/>
        <v>0</v>
      </c>
      <c r="N26" s="10"/>
    </row>
    <row r="27" spans="2:14" x14ac:dyDescent="0.2">
      <c r="B27" s="294"/>
      <c r="C27" s="241" t="s">
        <v>282</v>
      </c>
      <c r="D27" s="219">
        <f>'הצעת מחיר; שוטפות'!D37</f>
        <v>78</v>
      </c>
      <c r="E27" s="219">
        <v>1</v>
      </c>
      <c r="F27" s="220"/>
      <c r="G27" s="221">
        <f t="shared" si="0"/>
        <v>3</v>
      </c>
      <c r="H27" s="10"/>
      <c r="I27" s="28">
        <f>'הצעת מחיר; שוטפות'!F37</f>
        <v>78</v>
      </c>
      <c r="J27" s="24">
        <f t="shared" si="5"/>
        <v>78</v>
      </c>
      <c r="K27" s="23">
        <f t="shared" si="6"/>
        <v>0</v>
      </c>
      <c r="L27" s="23">
        <f t="shared" ref="L27:L41" si="15">(J27*3)+K27</f>
        <v>234</v>
      </c>
      <c r="M27" s="25">
        <f t="shared" si="4"/>
        <v>936</v>
      </c>
      <c r="N27" s="10"/>
    </row>
    <row r="28" spans="2:14" x14ac:dyDescent="0.2">
      <c r="B28" s="294"/>
      <c r="C28" s="241" t="s">
        <v>287</v>
      </c>
      <c r="D28" s="219">
        <f>'הצעת מחיר; שוטפות'!D47</f>
        <v>61</v>
      </c>
      <c r="E28" s="219">
        <v>1</v>
      </c>
      <c r="F28" s="220"/>
      <c r="G28" s="221">
        <f t="shared" si="0"/>
        <v>3</v>
      </c>
      <c r="H28" s="10"/>
      <c r="I28" s="28">
        <f>'הצעת מחיר; שוטפות'!F47</f>
        <v>61</v>
      </c>
      <c r="J28" s="24">
        <f t="shared" si="5"/>
        <v>61</v>
      </c>
      <c r="K28" s="23">
        <f t="shared" si="6"/>
        <v>0</v>
      </c>
      <c r="L28" s="23">
        <f t="shared" si="15"/>
        <v>183</v>
      </c>
      <c r="M28" s="25">
        <f t="shared" si="4"/>
        <v>732</v>
      </c>
      <c r="N28" s="10"/>
    </row>
    <row r="29" spans="2:14" x14ac:dyDescent="0.2">
      <c r="B29" s="294"/>
      <c r="C29" s="241" t="s">
        <v>288</v>
      </c>
      <c r="D29" s="219">
        <f>'הצעת מחיר; שוטפות'!D48</f>
        <v>61</v>
      </c>
      <c r="E29" s="219">
        <v>1</v>
      </c>
      <c r="F29" s="220"/>
      <c r="G29" s="221">
        <f t="shared" si="0"/>
        <v>3</v>
      </c>
      <c r="H29" s="10"/>
      <c r="I29" s="28">
        <f>'הצעת מחיר; שוטפות'!F48</f>
        <v>61</v>
      </c>
      <c r="J29" s="24">
        <f t="shared" si="5"/>
        <v>61</v>
      </c>
      <c r="K29" s="23">
        <f t="shared" si="6"/>
        <v>0</v>
      </c>
      <c r="L29" s="23">
        <f t="shared" si="15"/>
        <v>183</v>
      </c>
      <c r="M29" s="25">
        <f t="shared" si="4"/>
        <v>732</v>
      </c>
      <c r="N29" s="10"/>
    </row>
    <row r="30" spans="2:14" x14ac:dyDescent="0.2">
      <c r="B30" s="294"/>
      <c r="C30" s="241" t="s">
        <v>9</v>
      </c>
      <c r="D30" s="219">
        <f>'הצעת מחיר; שוטפות'!D36</f>
        <v>92</v>
      </c>
      <c r="E30" s="219">
        <v>1</v>
      </c>
      <c r="F30" s="220"/>
      <c r="G30" s="221">
        <f t="shared" si="0"/>
        <v>3</v>
      </c>
      <c r="H30" s="10"/>
      <c r="I30" s="28">
        <f>'הצעת מחיר; שוטפות'!F36</f>
        <v>92</v>
      </c>
      <c r="J30" s="24">
        <f t="shared" si="5"/>
        <v>92</v>
      </c>
      <c r="K30" s="23">
        <f t="shared" si="6"/>
        <v>0</v>
      </c>
      <c r="L30" s="23">
        <f t="shared" si="15"/>
        <v>276</v>
      </c>
      <c r="M30" s="25">
        <f t="shared" si="4"/>
        <v>1104</v>
      </c>
      <c r="N30" s="10"/>
    </row>
    <row r="31" spans="2:14" x14ac:dyDescent="0.2">
      <c r="B31" s="294"/>
      <c r="C31" s="242" t="s">
        <v>278</v>
      </c>
      <c r="D31" s="316">
        <f>'הצעת מחיר; שוטפות'!D65</f>
        <v>169</v>
      </c>
      <c r="E31" s="316">
        <v>1</v>
      </c>
      <c r="F31" s="318"/>
      <c r="G31" s="320">
        <f t="shared" si="0"/>
        <v>3</v>
      </c>
      <c r="H31" s="10"/>
      <c r="I31" s="298">
        <f>'הצעת מחיר; שוטפות'!F65</f>
        <v>169</v>
      </c>
      <c r="J31" s="301">
        <f t="shared" si="5"/>
        <v>169</v>
      </c>
      <c r="K31" s="301">
        <f t="shared" si="6"/>
        <v>0</v>
      </c>
      <c r="L31" s="301">
        <f t="shared" si="15"/>
        <v>507</v>
      </c>
      <c r="M31" s="296">
        <f t="shared" si="4"/>
        <v>2028</v>
      </c>
      <c r="N31" s="10"/>
    </row>
    <row r="32" spans="2:14" x14ac:dyDescent="0.2">
      <c r="B32" s="294"/>
      <c r="C32" s="240" t="s">
        <v>64</v>
      </c>
      <c r="D32" s="316"/>
      <c r="E32" s="316"/>
      <c r="F32" s="318"/>
      <c r="G32" s="320">
        <f t="shared" si="0"/>
        <v>0</v>
      </c>
      <c r="H32" s="10"/>
      <c r="I32" s="299"/>
      <c r="J32" s="302"/>
      <c r="K32" s="302"/>
      <c r="L32" s="302"/>
      <c r="M32" s="297"/>
      <c r="N32" s="10"/>
    </row>
    <row r="33" spans="2:14" x14ac:dyDescent="0.2">
      <c r="B33" s="294"/>
      <c r="C33" s="240" t="s">
        <v>65</v>
      </c>
      <c r="D33" s="316"/>
      <c r="E33" s="316"/>
      <c r="F33" s="318"/>
      <c r="G33" s="320">
        <f t="shared" si="0"/>
        <v>0</v>
      </c>
      <c r="H33" s="10"/>
      <c r="I33" s="300"/>
      <c r="J33" s="303"/>
      <c r="K33" s="303"/>
      <c r="L33" s="303"/>
      <c r="M33" s="304"/>
      <c r="N33" s="10"/>
    </row>
    <row r="34" spans="2:14" x14ac:dyDescent="0.2">
      <c r="B34" s="294"/>
      <c r="C34" s="241" t="s">
        <v>281</v>
      </c>
      <c r="D34" s="219">
        <f>'הצעת מחיר; שוטפות'!D46</f>
        <v>10</v>
      </c>
      <c r="E34" s="219">
        <v>1</v>
      </c>
      <c r="F34" s="220"/>
      <c r="G34" s="221">
        <f t="shared" si="0"/>
        <v>3</v>
      </c>
      <c r="H34" s="10"/>
      <c r="I34" s="28">
        <f>'הצעת מחיר; שוטפות'!F46</f>
        <v>10</v>
      </c>
      <c r="J34" s="24">
        <f t="shared" ref="J34:J58" si="16">E34*I34</f>
        <v>10</v>
      </c>
      <c r="K34" s="23">
        <f t="shared" ref="K34:K58" si="17">F34*I34</f>
        <v>0</v>
      </c>
      <c r="L34" s="23">
        <f t="shared" si="15"/>
        <v>30</v>
      </c>
      <c r="M34" s="25">
        <f t="shared" si="4"/>
        <v>120</v>
      </c>
      <c r="N34" s="10"/>
    </row>
    <row r="35" spans="2:14" x14ac:dyDescent="0.2">
      <c r="B35" s="294"/>
      <c r="C35" s="241" t="s">
        <v>69</v>
      </c>
      <c r="D35" s="219">
        <f>'הצעת מחיר; שוטפות'!D54</f>
        <v>10</v>
      </c>
      <c r="E35" s="219">
        <v>1</v>
      </c>
      <c r="F35" s="220"/>
      <c r="G35" s="221">
        <f t="shared" si="0"/>
        <v>3</v>
      </c>
      <c r="H35" s="10"/>
      <c r="I35" s="28">
        <f>'הצעת מחיר; שוטפות'!F54</f>
        <v>10</v>
      </c>
      <c r="J35" s="24">
        <f t="shared" ref="J35" si="18">E35*I35</f>
        <v>10</v>
      </c>
      <c r="K35" s="23">
        <f t="shared" ref="K35" si="19">F35*I35</f>
        <v>0</v>
      </c>
      <c r="L35" s="23">
        <f t="shared" ref="L35" si="20">(J35*3)+K35</f>
        <v>30</v>
      </c>
      <c r="M35" s="25">
        <f t="shared" ref="M35" si="21">L35*4</f>
        <v>120</v>
      </c>
      <c r="N35" s="10"/>
    </row>
    <row r="36" spans="2:14" x14ac:dyDescent="0.2">
      <c r="B36" s="294"/>
      <c r="C36" s="241" t="s">
        <v>286</v>
      </c>
      <c r="D36" s="219">
        <f>'הצעת מחיר; שוטפות'!D43</f>
        <v>65</v>
      </c>
      <c r="E36" s="219">
        <v>1</v>
      </c>
      <c r="F36" s="220"/>
      <c r="G36" s="221">
        <f t="shared" si="0"/>
        <v>3</v>
      </c>
      <c r="H36" s="10"/>
      <c r="I36" s="28">
        <f>'הצעת מחיר; שוטפות'!F43</f>
        <v>65</v>
      </c>
      <c r="J36" s="24">
        <f t="shared" si="16"/>
        <v>65</v>
      </c>
      <c r="K36" s="23">
        <f t="shared" si="17"/>
        <v>0</v>
      </c>
      <c r="L36" s="23">
        <f t="shared" si="15"/>
        <v>195</v>
      </c>
      <c r="M36" s="25">
        <f t="shared" si="4"/>
        <v>780</v>
      </c>
      <c r="N36" s="10"/>
    </row>
    <row r="37" spans="2:14" x14ac:dyDescent="0.2">
      <c r="B37" s="294"/>
      <c r="C37" s="241" t="s">
        <v>66</v>
      </c>
      <c r="D37" s="219">
        <f>'הצעת מחיר; שוטפות'!D42</f>
        <v>17</v>
      </c>
      <c r="E37" s="219">
        <v>1</v>
      </c>
      <c r="F37" s="220"/>
      <c r="G37" s="221">
        <f t="shared" si="0"/>
        <v>3</v>
      </c>
      <c r="H37" s="10"/>
      <c r="I37" s="28">
        <f>'הצעת מחיר; שוטפות'!F42</f>
        <v>17</v>
      </c>
      <c r="J37" s="24">
        <f t="shared" si="16"/>
        <v>17</v>
      </c>
      <c r="K37" s="23">
        <f t="shared" si="17"/>
        <v>0</v>
      </c>
      <c r="L37" s="23">
        <f t="shared" si="15"/>
        <v>51</v>
      </c>
      <c r="M37" s="25">
        <f t="shared" si="4"/>
        <v>204</v>
      </c>
      <c r="N37" s="10"/>
    </row>
    <row r="38" spans="2:14" x14ac:dyDescent="0.2">
      <c r="B38" s="294"/>
      <c r="C38" s="241" t="s">
        <v>304</v>
      </c>
      <c r="D38" s="219">
        <f>'הצעת מחיר; שוטפות'!D61</f>
        <v>36</v>
      </c>
      <c r="E38" s="219">
        <v>1</v>
      </c>
      <c r="F38" s="220"/>
      <c r="G38" s="221">
        <f t="shared" si="0"/>
        <v>3</v>
      </c>
      <c r="H38" s="10"/>
      <c r="I38" s="28">
        <f>'הצעת מחיר; שוטפות'!F61</f>
        <v>36</v>
      </c>
      <c r="J38" s="24">
        <f t="shared" ref="J38" si="22">E38*I38</f>
        <v>36</v>
      </c>
      <c r="K38" s="23">
        <f t="shared" ref="K38" si="23">F38*I38</f>
        <v>0</v>
      </c>
      <c r="L38" s="23">
        <f t="shared" ref="L38" si="24">(J38*3)+K38</f>
        <v>108</v>
      </c>
      <c r="M38" s="25">
        <f t="shared" ref="M38" si="25">L38*4</f>
        <v>432</v>
      </c>
      <c r="N38" s="10"/>
    </row>
    <row r="39" spans="2:14" ht="14.25" customHeight="1" x14ac:dyDescent="0.2">
      <c r="B39" s="294"/>
      <c r="C39" s="241" t="s">
        <v>301</v>
      </c>
      <c r="D39" s="219">
        <f>'הצעת מחיר; שוטפות'!D60</f>
        <v>62</v>
      </c>
      <c r="E39" s="219">
        <v>1</v>
      </c>
      <c r="F39" s="220"/>
      <c r="G39" s="221">
        <f t="shared" si="0"/>
        <v>3</v>
      </c>
      <c r="H39" s="10"/>
      <c r="I39" s="28">
        <f>'הצעת מחיר; שוטפות'!F60</f>
        <v>62</v>
      </c>
      <c r="J39" s="24">
        <f t="shared" si="16"/>
        <v>62</v>
      </c>
      <c r="K39" s="23">
        <f t="shared" si="17"/>
        <v>0</v>
      </c>
      <c r="L39" s="23">
        <f t="shared" si="15"/>
        <v>186</v>
      </c>
      <c r="M39" s="25">
        <f t="shared" si="4"/>
        <v>744</v>
      </c>
      <c r="N39" s="10"/>
    </row>
    <row r="40" spans="2:14" x14ac:dyDescent="0.2">
      <c r="B40" s="294"/>
      <c r="C40" s="241" t="s">
        <v>300</v>
      </c>
      <c r="D40" s="219">
        <f>'הצעת מחיר; שוטפות'!D53</f>
        <v>92</v>
      </c>
      <c r="E40" s="219">
        <v>1</v>
      </c>
      <c r="F40" s="220"/>
      <c r="G40" s="221">
        <f t="shared" ref="G40" si="26">E40*3+F40</f>
        <v>3</v>
      </c>
      <c r="H40" s="10"/>
      <c r="I40" s="28">
        <f>'הצעת מחיר; שוטפות'!F53</f>
        <v>92</v>
      </c>
      <c r="J40" s="24">
        <f t="shared" si="16"/>
        <v>92</v>
      </c>
      <c r="K40" s="23">
        <f t="shared" si="17"/>
        <v>0</v>
      </c>
      <c r="L40" s="23">
        <f t="shared" si="15"/>
        <v>276</v>
      </c>
      <c r="M40" s="25">
        <f t="shared" ref="M40" si="27">L40*4</f>
        <v>1104</v>
      </c>
      <c r="N40" s="10"/>
    </row>
    <row r="41" spans="2:14" x14ac:dyDescent="0.2">
      <c r="B41" s="294"/>
      <c r="C41" s="240" t="s">
        <v>283</v>
      </c>
      <c r="D41" s="219">
        <f>'הצעת מחיר; שוטפות'!D23</f>
        <v>10</v>
      </c>
      <c r="E41" s="219">
        <v>1</v>
      </c>
      <c r="F41" s="220"/>
      <c r="G41" s="221">
        <f t="shared" si="0"/>
        <v>3</v>
      </c>
      <c r="H41" s="10"/>
      <c r="I41" s="28">
        <f>'הצעת מחיר; שוטפות'!F23</f>
        <v>10</v>
      </c>
      <c r="J41" s="24">
        <f t="shared" si="16"/>
        <v>10</v>
      </c>
      <c r="K41" s="23">
        <f t="shared" si="17"/>
        <v>0</v>
      </c>
      <c r="L41" s="23">
        <f t="shared" si="15"/>
        <v>30</v>
      </c>
      <c r="M41" s="25">
        <f t="shared" si="4"/>
        <v>120</v>
      </c>
      <c r="N41" s="10"/>
    </row>
    <row r="42" spans="2:14" x14ac:dyDescent="0.2">
      <c r="B42" s="294"/>
      <c r="C42" s="241" t="s">
        <v>67</v>
      </c>
      <c r="D42" s="219">
        <f>'הצעת מחיר; שוטפות'!D35</f>
        <v>25</v>
      </c>
      <c r="E42" s="219">
        <v>1</v>
      </c>
      <c r="F42" s="220"/>
      <c r="G42" s="221">
        <f t="shared" si="0"/>
        <v>3</v>
      </c>
      <c r="H42" s="10"/>
      <c r="I42" s="28">
        <f>'הצעת מחיר; שוטפות'!F35</f>
        <v>25</v>
      </c>
      <c r="J42" s="24">
        <f t="shared" si="16"/>
        <v>25</v>
      </c>
      <c r="K42" s="23">
        <f t="shared" si="17"/>
        <v>0</v>
      </c>
      <c r="L42" s="23">
        <f t="shared" ref="L42:L48" si="28">(J42*3)+K42</f>
        <v>75</v>
      </c>
      <c r="M42" s="25">
        <f t="shared" si="4"/>
        <v>300</v>
      </c>
      <c r="N42" s="10"/>
    </row>
    <row r="43" spans="2:14" x14ac:dyDescent="0.2">
      <c r="B43" s="294"/>
      <c r="C43" s="241" t="s">
        <v>257</v>
      </c>
      <c r="D43" s="219">
        <f>'הצעת מחיר; שוטפות'!D63</f>
        <v>120</v>
      </c>
      <c r="E43" s="219">
        <v>1</v>
      </c>
      <c r="F43" s="220"/>
      <c r="G43" s="221">
        <f t="shared" si="0"/>
        <v>3</v>
      </c>
      <c r="H43" s="10"/>
      <c r="I43" s="28">
        <f>'הצעת מחיר; שוטפות'!F63</f>
        <v>120</v>
      </c>
      <c r="J43" s="24">
        <f t="shared" si="16"/>
        <v>120</v>
      </c>
      <c r="K43" s="23">
        <f t="shared" si="17"/>
        <v>0</v>
      </c>
      <c r="L43" s="23">
        <f t="shared" si="28"/>
        <v>360</v>
      </c>
      <c r="M43" s="25">
        <f t="shared" si="4"/>
        <v>1440</v>
      </c>
      <c r="N43" s="10"/>
    </row>
    <row r="44" spans="2:14" ht="15" customHeight="1" x14ac:dyDescent="0.2">
      <c r="B44" s="294"/>
      <c r="C44" s="241" t="s">
        <v>250</v>
      </c>
      <c r="D44" s="219">
        <f>'הצעת מחיר; שוטפות'!D24</f>
        <v>54</v>
      </c>
      <c r="E44" s="219">
        <v>1</v>
      </c>
      <c r="F44" s="220"/>
      <c r="G44" s="221">
        <f t="shared" si="0"/>
        <v>3</v>
      </c>
      <c r="H44" s="10"/>
      <c r="I44" s="28">
        <f>'הצעת מחיר; שוטפות'!F24</f>
        <v>54</v>
      </c>
      <c r="J44" s="24">
        <f t="shared" si="16"/>
        <v>54</v>
      </c>
      <c r="K44" s="23">
        <f t="shared" si="17"/>
        <v>0</v>
      </c>
      <c r="L44" s="23">
        <f t="shared" si="28"/>
        <v>162</v>
      </c>
      <c r="M44" s="25">
        <f t="shared" si="4"/>
        <v>648</v>
      </c>
      <c r="N44" s="10"/>
    </row>
    <row r="45" spans="2:14" ht="14.25" customHeight="1" x14ac:dyDescent="0.2">
      <c r="B45" s="294"/>
      <c r="C45" s="241" t="s">
        <v>272</v>
      </c>
      <c r="D45" s="219">
        <f>'הצעת מחיר; שוטפות'!D57</f>
        <v>95</v>
      </c>
      <c r="E45" s="219">
        <v>1</v>
      </c>
      <c r="F45" s="220"/>
      <c r="G45" s="221">
        <f t="shared" si="0"/>
        <v>3</v>
      </c>
      <c r="H45" s="10"/>
      <c r="I45" s="28">
        <f>'הצעת מחיר; שוטפות'!F57</f>
        <v>95</v>
      </c>
      <c r="J45" s="24">
        <f t="shared" si="16"/>
        <v>95</v>
      </c>
      <c r="K45" s="23">
        <f t="shared" si="17"/>
        <v>0</v>
      </c>
      <c r="L45" s="23">
        <f t="shared" si="28"/>
        <v>285</v>
      </c>
      <c r="M45" s="25">
        <f t="shared" si="4"/>
        <v>1140</v>
      </c>
      <c r="N45" s="10"/>
    </row>
    <row r="46" spans="2:14" ht="15" customHeight="1" thickBot="1" x14ac:dyDescent="0.25">
      <c r="B46" s="295"/>
      <c r="C46" s="259" t="s">
        <v>252</v>
      </c>
      <c r="D46" s="222">
        <f>'הצעת מחיר; שוטפות'!D59</f>
        <v>396</v>
      </c>
      <c r="E46" s="222">
        <v>1</v>
      </c>
      <c r="F46" s="224"/>
      <c r="G46" s="223">
        <f t="shared" si="0"/>
        <v>3</v>
      </c>
      <c r="H46" s="10"/>
      <c r="I46" s="64">
        <f>'הצעת מחיר; שוטפות'!F59</f>
        <v>396</v>
      </c>
      <c r="J46" s="200">
        <f t="shared" si="16"/>
        <v>396</v>
      </c>
      <c r="K46" s="26">
        <f t="shared" si="17"/>
        <v>0</v>
      </c>
      <c r="L46" s="26">
        <f t="shared" si="28"/>
        <v>1188</v>
      </c>
      <c r="M46" s="27">
        <f t="shared" si="4"/>
        <v>4752</v>
      </c>
      <c r="N46" s="10"/>
    </row>
    <row r="47" spans="2:14" x14ac:dyDescent="0.2">
      <c r="B47" s="293" t="s">
        <v>68</v>
      </c>
      <c r="C47" s="239" t="s">
        <v>4</v>
      </c>
      <c r="D47" s="215">
        <f>'הצעת מחיר; שוטפות'!D27</f>
        <v>49</v>
      </c>
      <c r="E47" s="215">
        <v>0</v>
      </c>
      <c r="F47" s="216">
        <v>1</v>
      </c>
      <c r="G47" s="217">
        <f t="shared" si="0"/>
        <v>1</v>
      </c>
      <c r="H47" s="10"/>
      <c r="I47" s="63">
        <f>'הצעת מחיר; שוטפות'!F27</f>
        <v>49</v>
      </c>
      <c r="J47" s="21">
        <f t="shared" si="16"/>
        <v>0</v>
      </c>
      <c r="K47" s="20">
        <f t="shared" si="17"/>
        <v>49</v>
      </c>
      <c r="L47" s="20">
        <f t="shared" si="28"/>
        <v>49</v>
      </c>
      <c r="M47" s="22">
        <f t="shared" si="4"/>
        <v>196</v>
      </c>
      <c r="N47" s="10"/>
    </row>
    <row r="48" spans="2:14" x14ac:dyDescent="0.2">
      <c r="B48" s="294"/>
      <c r="C48" s="240" t="s">
        <v>61</v>
      </c>
      <c r="D48" s="219">
        <f>'הצעת מחיר; שוטפות'!D21</f>
        <v>81</v>
      </c>
      <c r="E48" s="219">
        <v>0</v>
      </c>
      <c r="F48" s="220">
        <v>1</v>
      </c>
      <c r="G48" s="221">
        <f t="shared" si="0"/>
        <v>1</v>
      </c>
      <c r="H48" s="10"/>
      <c r="I48" s="28">
        <f>'הצעת מחיר; שוטפות'!F21</f>
        <v>81</v>
      </c>
      <c r="J48" s="24">
        <f t="shared" si="16"/>
        <v>0</v>
      </c>
      <c r="K48" s="23">
        <f t="shared" si="17"/>
        <v>81</v>
      </c>
      <c r="L48" s="23">
        <f t="shared" si="28"/>
        <v>81</v>
      </c>
      <c r="M48" s="25">
        <f t="shared" si="4"/>
        <v>324</v>
      </c>
      <c r="N48" s="10"/>
    </row>
    <row r="49" spans="2:14" ht="15" customHeight="1" x14ac:dyDescent="0.2">
      <c r="B49" s="294"/>
      <c r="C49" s="241" t="s">
        <v>289</v>
      </c>
      <c r="D49" s="219">
        <f>'הצעת מחיר; שוטפות'!D41</f>
        <v>76</v>
      </c>
      <c r="E49" s="219">
        <v>0</v>
      </c>
      <c r="F49" s="220">
        <v>1</v>
      </c>
      <c r="G49" s="221">
        <f t="shared" si="0"/>
        <v>1</v>
      </c>
      <c r="H49" s="10"/>
      <c r="I49" s="28">
        <f>'הצעת מחיר; שוטפות'!F41</f>
        <v>76</v>
      </c>
      <c r="J49" s="24">
        <f t="shared" si="16"/>
        <v>0</v>
      </c>
      <c r="K49" s="23">
        <f t="shared" si="17"/>
        <v>76</v>
      </c>
      <c r="L49" s="23">
        <f t="shared" ref="L49:L58" si="29">(J49*3)+K49</f>
        <v>76</v>
      </c>
      <c r="M49" s="25">
        <f t="shared" si="4"/>
        <v>304</v>
      </c>
      <c r="N49" s="10"/>
    </row>
    <row r="50" spans="2:14" x14ac:dyDescent="0.2">
      <c r="B50" s="294"/>
      <c r="C50" s="241" t="s">
        <v>281</v>
      </c>
      <c r="D50" s="219">
        <f>'הצעת מחיר; שוטפות'!D46</f>
        <v>10</v>
      </c>
      <c r="E50" s="219">
        <v>0</v>
      </c>
      <c r="F50" s="220">
        <v>1</v>
      </c>
      <c r="G50" s="221">
        <f t="shared" si="0"/>
        <v>1</v>
      </c>
      <c r="H50" s="10"/>
      <c r="I50" s="28">
        <f>'הצעת מחיר; שוטפות'!F46</f>
        <v>10</v>
      </c>
      <c r="J50" s="24">
        <f t="shared" si="16"/>
        <v>0</v>
      </c>
      <c r="K50" s="23">
        <f t="shared" si="17"/>
        <v>10</v>
      </c>
      <c r="L50" s="23">
        <f t="shared" si="29"/>
        <v>10</v>
      </c>
      <c r="M50" s="25">
        <f t="shared" si="4"/>
        <v>40</v>
      </c>
      <c r="N50" s="10"/>
    </row>
    <row r="51" spans="2:14" ht="15" thickBot="1" x14ac:dyDescent="0.25">
      <c r="B51" s="295"/>
      <c r="C51" s="259" t="s">
        <v>69</v>
      </c>
      <c r="D51" s="222">
        <f>'הצעת מחיר; שוטפות'!D54</f>
        <v>10</v>
      </c>
      <c r="E51" s="222">
        <v>0</v>
      </c>
      <c r="F51" s="224">
        <v>1</v>
      </c>
      <c r="G51" s="223">
        <f t="shared" si="0"/>
        <v>1</v>
      </c>
      <c r="H51" s="10"/>
      <c r="I51" s="64">
        <f>'הצעת מחיר; שוטפות'!F54</f>
        <v>10</v>
      </c>
      <c r="J51" s="200">
        <f t="shared" si="16"/>
        <v>0</v>
      </c>
      <c r="K51" s="26">
        <f t="shared" si="17"/>
        <v>10</v>
      </c>
      <c r="L51" s="26">
        <f t="shared" si="29"/>
        <v>10</v>
      </c>
      <c r="M51" s="27">
        <f t="shared" si="4"/>
        <v>40</v>
      </c>
      <c r="N51" s="10"/>
    </row>
    <row r="52" spans="2:14" x14ac:dyDescent="0.2">
      <c r="B52" s="290" t="s">
        <v>70</v>
      </c>
      <c r="C52" s="260" t="s">
        <v>301</v>
      </c>
      <c r="D52" s="215">
        <f>'הצעת מחיר; שוטפות'!D60</f>
        <v>62</v>
      </c>
      <c r="E52" s="215">
        <v>1</v>
      </c>
      <c r="F52" s="216"/>
      <c r="G52" s="217">
        <f t="shared" si="0"/>
        <v>3</v>
      </c>
      <c r="H52" s="10"/>
      <c r="I52" s="190">
        <f>'הצעת מחיר; שוטפות'!F60</f>
        <v>62</v>
      </c>
      <c r="J52" s="191">
        <f t="shared" si="16"/>
        <v>62</v>
      </c>
      <c r="K52" s="29">
        <f t="shared" si="17"/>
        <v>0</v>
      </c>
      <c r="L52" s="29">
        <f t="shared" si="29"/>
        <v>186</v>
      </c>
      <c r="M52" s="189">
        <f t="shared" si="4"/>
        <v>744</v>
      </c>
      <c r="N52" s="10"/>
    </row>
    <row r="53" spans="2:14" x14ac:dyDescent="0.2">
      <c r="B53" s="291"/>
      <c r="C53" s="241" t="s">
        <v>300</v>
      </c>
      <c r="D53" s="219">
        <f>'הצעת מחיר; שוטפות'!D53</f>
        <v>92</v>
      </c>
      <c r="E53" s="219">
        <v>1</v>
      </c>
      <c r="F53" s="220"/>
      <c r="G53" s="221">
        <f t="shared" si="0"/>
        <v>3</v>
      </c>
      <c r="H53" s="10"/>
      <c r="I53" s="28">
        <f>'הצעת מחיר; שוטפות'!F53</f>
        <v>92</v>
      </c>
      <c r="J53" s="24">
        <f t="shared" si="16"/>
        <v>92</v>
      </c>
      <c r="K53" s="23">
        <f t="shared" si="17"/>
        <v>0</v>
      </c>
      <c r="L53" s="23">
        <f t="shared" si="29"/>
        <v>276</v>
      </c>
      <c r="M53" s="25">
        <f t="shared" si="4"/>
        <v>1104</v>
      </c>
      <c r="N53" s="10"/>
    </row>
    <row r="54" spans="2:14" x14ac:dyDescent="0.2">
      <c r="B54" s="291"/>
      <c r="C54" s="240" t="s">
        <v>36</v>
      </c>
      <c r="D54" s="219">
        <f>'הצעת מחיר; שוטפות'!D28</f>
        <v>49</v>
      </c>
      <c r="E54" s="219">
        <v>1</v>
      </c>
      <c r="F54" s="220"/>
      <c r="G54" s="221">
        <f t="shared" si="0"/>
        <v>3</v>
      </c>
      <c r="H54" s="10"/>
      <c r="I54" s="28">
        <f>'הצעת מחיר; שוטפות'!F28</f>
        <v>49</v>
      </c>
      <c r="J54" s="24">
        <f t="shared" si="16"/>
        <v>49</v>
      </c>
      <c r="K54" s="23">
        <f t="shared" si="17"/>
        <v>0</v>
      </c>
      <c r="L54" s="23">
        <f t="shared" si="29"/>
        <v>147</v>
      </c>
      <c r="M54" s="25">
        <f t="shared" si="4"/>
        <v>588</v>
      </c>
      <c r="N54" s="10"/>
    </row>
    <row r="55" spans="2:14" x14ac:dyDescent="0.2">
      <c r="B55" s="291"/>
      <c r="C55" s="240" t="s">
        <v>291</v>
      </c>
      <c r="D55" s="219">
        <f>'הצעת מחיר; שוטפות'!D29</f>
        <v>49</v>
      </c>
      <c r="E55" s="219">
        <v>1</v>
      </c>
      <c r="F55" s="220"/>
      <c r="G55" s="221">
        <f t="shared" si="0"/>
        <v>3</v>
      </c>
      <c r="H55" s="10"/>
      <c r="I55" s="28">
        <f>'הצעת מחיר; שוטפות'!F29</f>
        <v>49</v>
      </c>
      <c r="J55" s="24">
        <f t="shared" si="16"/>
        <v>49</v>
      </c>
      <c r="K55" s="23">
        <f t="shared" si="17"/>
        <v>0</v>
      </c>
      <c r="L55" s="23">
        <f t="shared" si="29"/>
        <v>147</v>
      </c>
      <c r="M55" s="25">
        <f t="shared" si="4"/>
        <v>588</v>
      </c>
      <c r="N55" s="10"/>
    </row>
    <row r="56" spans="2:14" x14ac:dyDescent="0.2">
      <c r="B56" s="291"/>
      <c r="C56" s="241" t="s">
        <v>282</v>
      </c>
      <c r="D56" s="219">
        <f>'הצעת מחיר; שוטפות'!D37</f>
        <v>78</v>
      </c>
      <c r="E56" s="219"/>
      <c r="F56" s="220"/>
      <c r="G56" s="221"/>
      <c r="H56" s="10"/>
      <c r="I56" s="28">
        <f>'הצעת מחיר; שוטפות'!F37</f>
        <v>78</v>
      </c>
      <c r="J56" s="24">
        <f t="shared" ref="J56" si="30">E56*I56</f>
        <v>0</v>
      </c>
      <c r="K56" s="23">
        <f t="shared" ref="K56" si="31">F56*I56</f>
        <v>0</v>
      </c>
      <c r="L56" s="23">
        <f t="shared" ref="L56" si="32">(J56*3)+K56</f>
        <v>0</v>
      </c>
      <c r="M56" s="25">
        <f t="shared" ref="M56" si="33">L56*4</f>
        <v>0</v>
      </c>
      <c r="N56" s="10"/>
    </row>
    <row r="57" spans="2:14" x14ac:dyDescent="0.2">
      <c r="B57" s="291"/>
      <c r="C57" s="243" t="s">
        <v>273</v>
      </c>
      <c r="D57" s="219">
        <f>'הצעת מחיר; שוטפות'!D33</f>
        <v>258</v>
      </c>
      <c r="E57" s="219">
        <v>1</v>
      </c>
      <c r="F57" s="220"/>
      <c r="G57" s="225">
        <f t="shared" si="0"/>
        <v>3</v>
      </c>
      <c r="H57" s="10"/>
      <c r="I57" s="28">
        <f>'הצעת מחיר; שוטפות'!F33</f>
        <v>258</v>
      </c>
      <c r="J57" s="24">
        <f t="shared" si="16"/>
        <v>258</v>
      </c>
      <c r="K57" s="23">
        <f t="shared" si="17"/>
        <v>0</v>
      </c>
      <c r="L57" s="23">
        <f t="shared" si="29"/>
        <v>774</v>
      </c>
      <c r="M57" s="25">
        <f t="shared" si="4"/>
        <v>3096</v>
      </c>
      <c r="N57" s="10"/>
    </row>
    <row r="58" spans="2:14" x14ac:dyDescent="0.2">
      <c r="B58" s="291"/>
      <c r="C58" s="242" t="s">
        <v>277</v>
      </c>
      <c r="D58" s="316">
        <f>'הצעת מחיר; שוטפות'!D68</f>
        <v>389</v>
      </c>
      <c r="E58" s="316">
        <v>1</v>
      </c>
      <c r="F58" s="318">
        <v>0</v>
      </c>
      <c r="G58" s="320">
        <f t="shared" si="0"/>
        <v>3</v>
      </c>
      <c r="H58" s="10"/>
      <c r="I58" s="298">
        <f>'הצעת מחיר; שוטפות'!F68</f>
        <v>389</v>
      </c>
      <c r="J58" s="301">
        <f t="shared" si="16"/>
        <v>389</v>
      </c>
      <c r="K58" s="301">
        <f t="shared" si="17"/>
        <v>0</v>
      </c>
      <c r="L58" s="301">
        <f t="shared" si="29"/>
        <v>1167</v>
      </c>
      <c r="M58" s="296">
        <f t="shared" si="4"/>
        <v>4668</v>
      </c>
      <c r="N58" s="10"/>
    </row>
    <row r="59" spans="2:14" x14ac:dyDescent="0.2">
      <c r="B59" s="291"/>
      <c r="C59" s="240" t="s">
        <v>72</v>
      </c>
      <c r="D59" s="316"/>
      <c r="E59" s="316"/>
      <c r="F59" s="318"/>
      <c r="G59" s="320">
        <f t="shared" si="0"/>
        <v>0</v>
      </c>
      <c r="H59" s="10"/>
      <c r="I59" s="299"/>
      <c r="J59" s="302"/>
      <c r="K59" s="302"/>
      <c r="L59" s="302"/>
      <c r="M59" s="297"/>
      <c r="N59" s="10"/>
    </row>
    <row r="60" spans="2:14" x14ac:dyDescent="0.2">
      <c r="B60" s="291"/>
      <c r="C60" s="240" t="s">
        <v>73</v>
      </c>
      <c r="D60" s="316"/>
      <c r="E60" s="316"/>
      <c r="F60" s="318"/>
      <c r="G60" s="320">
        <f t="shared" si="0"/>
        <v>0</v>
      </c>
      <c r="H60" s="10"/>
      <c r="I60" s="299"/>
      <c r="J60" s="302"/>
      <c r="K60" s="302"/>
      <c r="L60" s="302"/>
      <c r="M60" s="297"/>
      <c r="N60" s="10"/>
    </row>
    <row r="61" spans="2:14" x14ac:dyDescent="0.2">
      <c r="B61" s="291"/>
      <c r="C61" s="240" t="s">
        <v>74</v>
      </c>
      <c r="D61" s="316"/>
      <c r="E61" s="316"/>
      <c r="F61" s="318"/>
      <c r="G61" s="320">
        <f t="shared" si="0"/>
        <v>0</v>
      </c>
      <c r="H61" s="10"/>
      <c r="I61" s="299"/>
      <c r="J61" s="302"/>
      <c r="K61" s="302"/>
      <c r="L61" s="302"/>
      <c r="M61" s="297"/>
      <c r="N61" s="10"/>
    </row>
    <row r="62" spans="2:14" x14ac:dyDescent="0.2">
      <c r="B62" s="291"/>
      <c r="C62" s="240" t="s">
        <v>75</v>
      </c>
      <c r="D62" s="316"/>
      <c r="E62" s="316"/>
      <c r="F62" s="318"/>
      <c r="G62" s="320">
        <f t="shared" si="0"/>
        <v>0</v>
      </c>
      <c r="H62" s="10"/>
      <c r="I62" s="299"/>
      <c r="J62" s="302"/>
      <c r="K62" s="302"/>
      <c r="L62" s="302"/>
      <c r="M62" s="297"/>
      <c r="N62" s="10"/>
    </row>
    <row r="63" spans="2:14" x14ac:dyDescent="0.2">
      <c r="B63" s="291"/>
      <c r="C63" s="240" t="s">
        <v>76</v>
      </c>
      <c r="D63" s="316"/>
      <c r="E63" s="316"/>
      <c r="F63" s="318"/>
      <c r="G63" s="320">
        <f t="shared" si="0"/>
        <v>0</v>
      </c>
      <c r="H63" s="10"/>
      <c r="I63" s="299"/>
      <c r="J63" s="302"/>
      <c r="K63" s="302"/>
      <c r="L63" s="302"/>
      <c r="M63" s="297"/>
      <c r="N63" s="10"/>
    </row>
    <row r="64" spans="2:14" x14ac:dyDescent="0.2">
      <c r="B64" s="291"/>
      <c r="C64" s="240" t="s">
        <v>77</v>
      </c>
      <c r="D64" s="316"/>
      <c r="E64" s="316"/>
      <c r="F64" s="318"/>
      <c r="G64" s="320">
        <f t="shared" si="0"/>
        <v>0</v>
      </c>
      <c r="H64" s="10"/>
      <c r="I64" s="299"/>
      <c r="J64" s="302"/>
      <c r="K64" s="302"/>
      <c r="L64" s="302"/>
      <c r="M64" s="297"/>
      <c r="N64" s="10"/>
    </row>
    <row r="65" spans="2:14" x14ac:dyDescent="0.2">
      <c r="B65" s="291"/>
      <c r="C65" s="240" t="s">
        <v>78</v>
      </c>
      <c r="D65" s="316"/>
      <c r="E65" s="316"/>
      <c r="F65" s="318"/>
      <c r="G65" s="320">
        <f t="shared" si="0"/>
        <v>0</v>
      </c>
      <c r="H65" s="10"/>
      <c r="I65" s="299"/>
      <c r="J65" s="302"/>
      <c r="K65" s="302"/>
      <c r="L65" s="302"/>
      <c r="M65" s="297"/>
      <c r="N65" s="10"/>
    </row>
    <row r="66" spans="2:14" x14ac:dyDescent="0.2">
      <c r="B66" s="291"/>
      <c r="C66" s="240" t="s">
        <v>79</v>
      </c>
      <c r="D66" s="316"/>
      <c r="E66" s="316"/>
      <c r="F66" s="318"/>
      <c r="G66" s="320">
        <f t="shared" si="0"/>
        <v>0</v>
      </c>
      <c r="H66" s="10"/>
      <c r="I66" s="299"/>
      <c r="J66" s="302"/>
      <c r="K66" s="302"/>
      <c r="L66" s="302"/>
      <c r="M66" s="297"/>
      <c r="N66" s="10"/>
    </row>
    <row r="67" spans="2:14" x14ac:dyDescent="0.2">
      <c r="B67" s="291"/>
      <c r="C67" s="240" t="s">
        <v>80</v>
      </c>
      <c r="D67" s="316"/>
      <c r="E67" s="316"/>
      <c r="F67" s="318"/>
      <c r="G67" s="320">
        <f t="shared" si="0"/>
        <v>0</v>
      </c>
      <c r="H67" s="10"/>
      <c r="I67" s="299"/>
      <c r="J67" s="302"/>
      <c r="K67" s="302"/>
      <c r="L67" s="302"/>
      <c r="M67" s="297"/>
      <c r="N67" s="10"/>
    </row>
    <row r="68" spans="2:14" x14ac:dyDescent="0.2">
      <c r="B68" s="291"/>
      <c r="C68" s="240" t="s">
        <v>81</v>
      </c>
      <c r="D68" s="316"/>
      <c r="E68" s="316"/>
      <c r="F68" s="318"/>
      <c r="G68" s="320">
        <f t="shared" si="0"/>
        <v>0</v>
      </c>
      <c r="H68" s="10"/>
      <c r="I68" s="299"/>
      <c r="J68" s="302"/>
      <c r="K68" s="302"/>
      <c r="L68" s="302"/>
      <c r="M68" s="297"/>
      <c r="N68" s="10"/>
    </row>
    <row r="69" spans="2:14" x14ac:dyDescent="0.2">
      <c r="B69" s="291"/>
      <c r="C69" s="240" t="s">
        <v>82</v>
      </c>
      <c r="D69" s="316"/>
      <c r="E69" s="316"/>
      <c r="F69" s="318"/>
      <c r="G69" s="320">
        <f t="shared" si="0"/>
        <v>0</v>
      </c>
      <c r="H69" s="10"/>
      <c r="I69" s="299"/>
      <c r="J69" s="302"/>
      <c r="K69" s="302"/>
      <c r="L69" s="302"/>
      <c r="M69" s="297"/>
      <c r="N69" s="10"/>
    </row>
    <row r="70" spans="2:14" x14ac:dyDescent="0.2">
      <c r="B70" s="291"/>
      <c r="C70" s="240" t="s">
        <v>83</v>
      </c>
      <c r="D70" s="316"/>
      <c r="E70" s="316"/>
      <c r="F70" s="318"/>
      <c r="G70" s="320">
        <f t="shared" si="0"/>
        <v>0</v>
      </c>
      <c r="H70" s="10"/>
      <c r="I70" s="299"/>
      <c r="J70" s="302"/>
      <c r="K70" s="302"/>
      <c r="L70" s="302"/>
      <c r="M70" s="297"/>
      <c r="N70" s="10"/>
    </row>
    <row r="71" spans="2:14" x14ac:dyDescent="0.2">
      <c r="B71" s="291"/>
      <c r="C71" s="240" t="s">
        <v>84</v>
      </c>
      <c r="D71" s="316"/>
      <c r="E71" s="316"/>
      <c r="F71" s="318"/>
      <c r="G71" s="320">
        <f t="shared" si="0"/>
        <v>0</v>
      </c>
      <c r="H71" s="10"/>
      <c r="I71" s="299"/>
      <c r="J71" s="302"/>
      <c r="K71" s="302"/>
      <c r="L71" s="302"/>
      <c r="M71" s="297"/>
      <c r="N71" s="10"/>
    </row>
    <row r="72" spans="2:14" x14ac:dyDescent="0.2">
      <c r="B72" s="291"/>
      <c r="C72" s="240" t="s">
        <v>85</v>
      </c>
      <c r="D72" s="316"/>
      <c r="E72" s="316"/>
      <c r="F72" s="318"/>
      <c r="G72" s="320">
        <f t="shared" si="0"/>
        <v>0</v>
      </c>
      <c r="H72" s="10"/>
      <c r="I72" s="299"/>
      <c r="J72" s="302"/>
      <c r="K72" s="302"/>
      <c r="L72" s="302"/>
      <c r="M72" s="297"/>
      <c r="N72" s="10"/>
    </row>
    <row r="73" spans="2:14" x14ac:dyDescent="0.2">
      <c r="B73" s="291"/>
      <c r="C73" s="240" t="s">
        <v>86</v>
      </c>
      <c r="D73" s="316"/>
      <c r="E73" s="316"/>
      <c r="F73" s="318"/>
      <c r="G73" s="320">
        <f t="shared" si="0"/>
        <v>0</v>
      </c>
      <c r="H73" s="10"/>
      <c r="I73" s="299"/>
      <c r="J73" s="302"/>
      <c r="K73" s="302"/>
      <c r="L73" s="302"/>
      <c r="M73" s="297"/>
      <c r="N73" s="10"/>
    </row>
    <row r="74" spans="2:14" x14ac:dyDescent="0.2">
      <c r="B74" s="291"/>
      <c r="C74" s="240" t="s">
        <v>87</v>
      </c>
      <c r="D74" s="316"/>
      <c r="E74" s="316"/>
      <c r="F74" s="318"/>
      <c r="G74" s="320">
        <f t="shared" si="0"/>
        <v>0</v>
      </c>
      <c r="H74" s="10"/>
      <c r="I74" s="299"/>
      <c r="J74" s="302"/>
      <c r="K74" s="302"/>
      <c r="L74" s="302"/>
      <c r="M74" s="297"/>
      <c r="N74" s="10"/>
    </row>
    <row r="75" spans="2:14" x14ac:dyDescent="0.2">
      <c r="B75" s="291"/>
      <c r="C75" s="240" t="s">
        <v>88</v>
      </c>
      <c r="D75" s="316"/>
      <c r="E75" s="316"/>
      <c r="F75" s="318"/>
      <c r="G75" s="320">
        <f t="shared" si="0"/>
        <v>0</v>
      </c>
      <c r="H75" s="10"/>
      <c r="I75" s="299"/>
      <c r="J75" s="302"/>
      <c r="K75" s="302"/>
      <c r="L75" s="302"/>
      <c r="M75" s="297"/>
      <c r="N75" s="10"/>
    </row>
    <row r="76" spans="2:14" x14ac:dyDescent="0.2">
      <c r="B76" s="291"/>
      <c r="C76" s="240" t="s">
        <v>64</v>
      </c>
      <c r="D76" s="316"/>
      <c r="E76" s="316"/>
      <c r="F76" s="318"/>
      <c r="G76" s="320">
        <f t="shared" si="0"/>
        <v>0</v>
      </c>
      <c r="H76" s="10"/>
      <c r="I76" s="299"/>
      <c r="J76" s="302"/>
      <c r="K76" s="302"/>
      <c r="L76" s="302"/>
      <c r="M76" s="297"/>
      <c r="N76" s="10"/>
    </row>
    <row r="77" spans="2:14" x14ac:dyDescent="0.2">
      <c r="B77" s="291"/>
      <c r="C77" s="240" t="s">
        <v>89</v>
      </c>
      <c r="D77" s="316"/>
      <c r="E77" s="316"/>
      <c r="F77" s="318"/>
      <c r="G77" s="320">
        <f t="shared" si="0"/>
        <v>0</v>
      </c>
      <c r="H77" s="10"/>
      <c r="I77" s="299"/>
      <c r="J77" s="302"/>
      <c r="K77" s="302"/>
      <c r="L77" s="302"/>
      <c r="M77" s="297"/>
      <c r="N77" s="10"/>
    </row>
    <row r="78" spans="2:14" x14ac:dyDescent="0.2">
      <c r="B78" s="291"/>
      <c r="C78" s="240" t="s">
        <v>65</v>
      </c>
      <c r="D78" s="316"/>
      <c r="E78" s="316"/>
      <c r="F78" s="318"/>
      <c r="G78" s="320">
        <f t="shared" ref="G78:G143" si="34">E78*3+F78</f>
        <v>0</v>
      </c>
      <c r="H78" s="10"/>
      <c r="I78" s="299"/>
      <c r="J78" s="302"/>
      <c r="K78" s="302"/>
      <c r="L78" s="302"/>
      <c r="M78" s="297"/>
      <c r="N78" s="10"/>
    </row>
    <row r="79" spans="2:14" x14ac:dyDescent="0.2">
      <c r="B79" s="291"/>
      <c r="C79" s="240" t="s">
        <v>90</v>
      </c>
      <c r="D79" s="316"/>
      <c r="E79" s="316"/>
      <c r="F79" s="318"/>
      <c r="G79" s="320">
        <f t="shared" si="34"/>
        <v>0</v>
      </c>
      <c r="H79" s="10"/>
      <c r="I79" s="299"/>
      <c r="J79" s="302"/>
      <c r="K79" s="302"/>
      <c r="L79" s="302"/>
      <c r="M79" s="297"/>
      <c r="N79" s="10"/>
    </row>
    <row r="80" spans="2:14" x14ac:dyDescent="0.2">
      <c r="B80" s="291"/>
      <c r="C80" s="240" t="s">
        <v>91</v>
      </c>
      <c r="D80" s="316"/>
      <c r="E80" s="316"/>
      <c r="F80" s="318"/>
      <c r="G80" s="320">
        <f t="shared" si="34"/>
        <v>0</v>
      </c>
      <c r="H80" s="10"/>
      <c r="I80" s="299"/>
      <c r="J80" s="302"/>
      <c r="K80" s="302"/>
      <c r="L80" s="302"/>
      <c r="M80" s="297"/>
      <c r="N80" s="10"/>
    </row>
    <row r="81" spans="2:14" x14ac:dyDescent="0.2">
      <c r="B81" s="291"/>
      <c r="C81" s="240" t="s">
        <v>92</v>
      </c>
      <c r="D81" s="316"/>
      <c r="E81" s="316"/>
      <c r="F81" s="318"/>
      <c r="G81" s="320">
        <f t="shared" si="34"/>
        <v>0</v>
      </c>
      <c r="H81" s="10"/>
      <c r="I81" s="299"/>
      <c r="J81" s="302"/>
      <c r="K81" s="302"/>
      <c r="L81" s="302"/>
      <c r="M81" s="297"/>
      <c r="N81" s="10"/>
    </row>
    <row r="82" spans="2:14" x14ac:dyDescent="0.2">
      <c r="B82" s="291"/>
      <c r="C82" s="240" t="s">
        <v>93</v>
      </c>
      <c r="D82" s="316"/>
      <c r="E82" s="316"/>
      <c r="F82" s="318"/>
      <c r="G82" s="320">
        <f t="shared" si="34"/>
        <v>0</v>
      </c>
      <c r="H82" s="10"/>
      <c r="I82" s="299"/>
      <c r="J82" s="302"/>
      <c r="K82" s="302"/>
      <c r="L82" s="302"/>
      <c r="M82" s="297"/>
      <c r="N82" s="10"/>
    </row>
    <row r="83" spans="2:14" x14ac:dyDescent="0.2">
      <c r="B83" s="291"/>
      <c r="C83" s="240" t="s">
        <v>94</v>
      </c>
      <c r="D83" s="316"/>
      <c r="E83" s="316"/>
      <c r="F83" s="318"/>
      <c r="G83" s="320">
        <f t="shared" si="34"/>
        <v>0</v>
      </c>
      <c r="H83" s="10"/>
      <c r="I83" s="299"/>
      <c r="J83" s="302"/>
      <c r="K83" s="302"/>
      <c r="L83" s="302"/>
      <c r="M83" s="297"/>
      <c r="N83" s="10"/>
    </row>
    <row r="84" spans="2:14" x14ac:dyDescent="0.2">
      <c r="B84" s="291"/>
      <c r="C84" s="240" t="s">
        <v>95</v>
      </c>
      <c r="D84" s="316"/>
      <c r="E84" s="316"/>
      <c r="F84" s="318"/>
      <c r="G84" s="320">
        <f t="shared" si="34"/>
        <v>0</v>
      </c>
      <c r="H84" s="10"/>
      <c r="I84" s="299"/>
      <c r="J84" s="302"/>
      <c r="K84" s="302"/>
      <c r="L84" s="302"/>
      <c r="M84" s="297"/>
      <c r="N84" s="10"/>
    </row>
    <row r="85" spans="2:14" x14ac:dyDescent="0.2">
      <c r="B85" s="291"/>
      <c r="C85" s="240" t="s">
        <v>96</v>
      </c>
      <c r="D85" s="316"/>
      <c r="E85" s="316"/>
      <c r="F85" s="318"/>
      <c r="G85" s="320">
        <f t="shared" si="34"/>
        <v>0</v>
      </c>
      <c r="H85" s="10"/>
      <c r="I85" s="299"/>
      <c r="J85" s="302"/>
      <c r="K85" s="302"/>
      <c r="L85" s="302"/>
      <c r="M85" s="297"/>
      <c r="N85" s="10"/>
    </row>
    <row r="86" spans="2:14" ht="14.25" customHeight="1" x14ac:dyDescent="0.2">
      <c r="B86" s="291"/>
      <c r="C86" s="240" t="s">
        <v>97</v>
      </c>
      <c r="D86" s="316"/>
      <c r="E86" s="316"/>
      <c r="F86" s="318"/>
      <c r="G86" s="320">
        <f t="shared" si="34"/>
        <v>0</v>
      </c>
      <c r="H86" s="10"/>
      <c r="I86" s="299"/>
      <c r="J86" s="302"/>
      <c r="K86" s="302"/>
      <c r="L86" s="302"/>
      <c r="M86" s="297"/>
      <c r="N86" s="10"/>
    </row>
    <row r="87" spans="2:14" x14ac:dyDescent="0.2">
      <c r="B87" s="291"/>
      <c r="C87" s="240" t="s">
        <v>98</v>
      </c>
      <c r="D87" s="316"/>
      <c r="E87" s="316"/>
      <c r="F87" s="318"/>
      <c r="G87" s="320">
        <f t="shared" si="34"/>
        <v>0</v>
      </c>
      <c r="H87" s="10"/>
      <c r="I87" s="299"/>
      <c r="J87" s="302"/>
      <c r="K87" s="302"/>
      <c r="L87" s="302"/>
      <c r="M87" s="297"/>
      <c r="N87" s="10"/>
    </row>
    <row r="88" spans="2:14" ht="14.25" customHeight="1" thickBot="1" x14ac:dyDescent="0.25">
      <c r="B88" s="292"/>
      <c r="C88" s="245" t="s">
        <v>99</v>
      </c>
      <c r="D88" s="317"/>
      <c r="E88" s="317"/>
      <c r="F88" s="319"/>
      <c r="G88" s="321">
        <f t="shared" si="34"/>
        <v>0</v>
      </c>
      <c r="H88" s="10"/>
      <c r="I88" s="305"/>
      <c r="J88" s="306"/>
      <c r="K88" s="306"/>
      <c r="L88" s="306"/>
      <c r="M88" s="307"/>
      <c r="N88" s="10"/>
    </row>
    <row r="89" spans="2:14" x14ac:dyDescent="0.2">
      <c r="B89" s="287" t="s">
        <v>100</v>
      </c>
      <c r="C89" s="239" t="s">
        <v>283</v>
      </c>
      <c r="D89" s="215">
        <f>'הצעת מחיר; שוטפות'!D23</f>
        <v>10</v>
      </c>
      <c r="E89" s="215">
        <v>0</v>
      </c>
      <c r="F89" s="216">
        <v>1</v>
      </c>
      <c r="G89" s="217">
        <f t="shared" si="34"/>
        <v>1</v>
      </c>
      <c r="H89" s="10"/>
      <c r="I89" s="190">
        <f>'הצעת מחיר; שוטפות'!F23</f>
        <v>10</v>
      </c>
      <c r="J89" s="191">
        <f t="shared" ref="J89:J119" si="35">E89*I89</f>
        <v>0</v>
      </c>
      <c r="K89" s="29">
        <f t="shared" ref="K89:K119" si="36">F89*I89</f>
        <v>10</v>
      </c>
      <c r="L89" s="29">
        <f t="shared" ref="L89:L101" si="37">(J89*3)+K89</f>
        <v>10</v>
      </c>
      <c r="M89" s="189">
        <f t="shared" ref="M89:M119" si="38">L89*4</f>
        <v>40</v>
      </c>
      <c r="N89" s="10"/>
    </row>
    <row r="90" spans="2:14" ht="15" customHeight="1" x14ac:dyDescent="0.2">
      <c r="B90" s="288"/>
      <c r="C90" s="240" t="s">
        <v>292</v>
      </c>
      <c r="D90" s="219">
        <f>'הצעת מחיר; שוטפות'!D27</f>
        <v>49</v>
      </c>
      <c r="E90" s="219">
        <v>0</v>
      </c>
      <c r="F90" s="220">
        <v>1</v>
      </c>
      <c r="G90" s="221">
        <f t="shared" si="34"/>
        <v>1</v>
      </c>
      <c r="H90" s="10"/>
      <c r="I90" s="28">
        <f>'הצעת מחיר; שוטפות'!F27</f>
        <v>49</v>
      </c>
      <c r="J90" s="24">
        <f t="shared" si="35"/>
        <v>0</v>
      </c>
      <c r="K90" s="23">
        <f t="shared" si="36"/>
        <v>49</v>
      </c>
      <c r="L90" s="23">
        <f t="shared" si="37"/>
        <v>49</v>
      </c>
      <c r="M90" s="25">
        <f t="shared" si="38"/>
        <v>196</v>
      </c>
      <c r="N90" s="10"/>
    </row>
    <row r="91" spans="2:14" x14ac:dyDescent="0.2">
      <c r="B91" s="288"/>
      <c r="C91" s="240" t="s">
        <v>293</v>
      </c>
      <c r="D91" s="219">
        <f>'הצעת מחיר; שוטפות'!D25</f>
        <v>51</v>
      </c>
      <c r="E91" s="219">
        <v>0</v>
      </c>
      <c r="F91" s="220">
        <v>1</v>
      </c>
      <c r="G91" s="221">
        <f t="shared" si="34"/>
        <v>1</v>
      </c>
      <c r="H91" s="10"/>
      <c r="I91" s="28">
        <f>'הצעת מחיר; שוטפות'!F25</f>
        <v>51</v>
      </c>
      <c r="J91" s="24">
        <f t="shared" si="35"/>
        <v>0</v>
      </c>
      <c r="K91" s="23">
        <f t="shared" si="36"/>
        <v>51</v>
      </c>
      <c r="L91" s="23">
        <f t="shared" si="37"/>
        <v>51</v>
      </c>
      <c r="M91" s="25">
        <f t="shared" si="38"/>
        <v>204</v>
      </c>
      <c r="N91" s="10"/>
    </row>
    <row r="92" spans="2:14" x14ac:dyDescent="0.2">
      <c r="B92" s="288"/>
      <c r="C92" s="240" t="s">
        <v>60</v>
      </c>
      <c r="D92" s="219">
        <f>'הצעת מחיר; שוטפות'!D22</f>
        <v>76</v>
      </c>
      <c r="E92" s="219">
        <v>0</v>
      </c>
      <c r="F92" s="220">
        <v>1</v>
      </c>
      <c r="G92" s="221">
        <f t="shared" si="34"/>
        <v>1</v>
      </c>
      <c r="H92" s="10"/>
      <c r="I92" s="28">
        <f>'הצעת מחיר; שוטפות'!F22</f>
        <v>76</v>
      </c>
      <c r="J92" s="24">
        <f t="shared" si="35"/>
        <v>0</v>
      </c>
      <c r="K92" s="23">
        <f t="shared" si="36"/>
        <v>76</v>
      </c>
      <c r="L92" s="23">
        <f t="shared" si="37"/>
        <v>76</v>
      </c>
      <c r="M92" s="25">
        <f t="shared" si="38"/>
        <v>304</v>
      </c>
      <c r="N92" s="10"/>
    </row>
    <row r="93" spans="2:14" ht="15" customHeight="1" x14ac:dyDescent="0.2">
      <c r="B93" s="288"/>
      <c r="C93" s="240" t="s">
        <v>61</v>
      </c>
      <c r="D93" s="219">
        <f>'הצעת מחיר; שוטפות'!D21</f>
        <v>81</v>
      </c>
      <c r="E93" s="219">
        <v>0</v>
      </c>
      <c r="F93" s="220">
        <v>1</v>
      </c>
      <c r="G93" s="221">
        <f t="shared" si="34"/>
        <v>1</v>
      </c>
      <c r="H93" s="10"/>
      <c r="I93" s="28">
        <f>'הצעת מחיר; שוטפות'!F21</f>
        <v>81</v>
      </c>
      <c r="J93" s="24">
        <f t="shared" si="35"/>
        <v>0</v>
      </c>
      <c r="K93" s="23">
        <f t="shared" si="36"/>
        <v>81</v>
      </c>
      <c r="L93" s="23">
        <f t="shared" si="37"/>
        <v>81</v>
      </c>
      <c r="M93" s="25">
        <f t="shared" si="38"/>
        <v>324</v>
      </c>
      <c r="N93" s="10"/>
    </row>
    <row r="94" spans="2:14" x14ac:dyDescent="0.2">
      <c r="B94" s="288"/>
      <c r="C94" s="240" t="s">
        <v>294</v>
      </c>
      <c r="D94" s="219">
        <f>'הצעת מחיר; שוטפות'!D26</f>
        <v>165</v>
      </c>
      <c r="E94" s="219">
        <v>0</v>
      </c>
      <c r="F94" s="220">
        <v>1</v>
      </c>
      <c r="G94" s="221">
        <f t="shared" si="34"/>
        <v>1</v>
      </c>
      <c r="H94" s="10"/>
      <c r="I94" s="28">
        <f>'הצעת מחיר; שוטפות'!F26</f>
        <v>165</v>
      </c>
      <c r="J94" s="24">
        <f t="shared" si="35"/>
        <v>0</v>
      </c>
      <c r="K94" s="23">
        <f t="shared" si="36"/>
        <v>165</v>
      </c>
      <c r="L94" s="23">
        <f t="shared" si="37"/>
        <v>165</v>
      </c>
      <c r="M94" s="25">
        <f t="shared" si="38"/>
        <v>660</v>
      </c>
      <c r="N94" s="10"/>
    </row>
    <row r="95" spans="2:14" x14ac:dyDescent="0.2">
      <c r="B95" s="288"/>
      <c r="C95" s="244" t="s">
        <v>295</v>
      </c>
      <c r="D95" s="219">
        <f>'הצעת מחיר; שוטפות'!D56</f>
        <v>320</v>
      </c>
      <c r="E95" s="219">
        <v>0</v>
      </c>
      <c r="F95" s="220">
        <v>1</v>
      </c>
      <c r="G95" s="221">
        <f t="shared" si="34"/>
        <v>1</v>
      </c>
      <c r="H95" s="10"/>
      <c r="I95" s="28">
        <f>'הצעת מחיר; שוטפות'!F56</f>
        <v>320</v>
      </c>
      <c r="J95" s="24">
        <f t="shared" si="35"/>
        <v>0</v>
      </c>
      <c r="K95" s="23">
        <f t="shared" si="36"/>
        <v>320</v>
      </c>
      <c r="L95" s="23">
        <f t="shared" si="37"/>
        <v>320</v>
      </c>
      <c r="M95" s="25">
        <f t="shared" si="38"/>
        <v>1280</v>
      </c>
      <c r="N95" s="10"/>
    </row>
    <row r="96" spans="2:14" x14ac:dyDescent="0.2">
      <c r="B96" s="288"/>
      <c r="C96" s="244" t="s">
        <v>299</v>
      </c>
      <c r="D96" s="226">
        <f>'הצעת מחיר; שוטפות'!D55</f>
        <v>340</v>
      </c>
      <c r="E96" s="219">
        <v>0</v>
      </c>
      <c r="F96" s="220">
        <v>1</v>
      </c>
      <c r="G96" s="221">
        <f t="shared" si="34"/>
        <v>1</v>
      </c>
      <c r="H96" s="10"/>
      <c r="I96" s="28">
        <f>'הצעת מחיר; שוטפות'!F55</f>
        <v>340</v>
      </c>
      <c r="J96" s="24">
        <f t="shared" si="35"/>
        <v>0</v>
      </c>
      <c r="K96" s="23">
        <f t="shared" si="36"/>
        <v>340</v>
      </c>
      <c r="L96" s="23">
        <f t="shared" si="37"/>
        <v>340</v>
      </c>
      <c r="M96" s="25">
        <f t="shared" si="38"/>
        <v>1360</v>
      </c>
      <c r="N96" s="10"/>
    </row>
    <row r="97" spans="2:14" x14ac:dyDescent="0.2">
      <c r="B97" s="288"/>
      <c r="C97" s="241" t="s">
        <v>158</v>
      </c>
      <c r="D97" s="219">
        <f>'הצעת מחיר; שוטפות'!D50</f>
        <v>75</v>
      </c>
      <c r="E97" s="219">
        <v>0</v>
      </c>
      <c r="F97" s="220">
        <v>1</v>
      </c>
      <c r="G97" s="221">
        <f t="shared" si="34"/>
        <v>1</v>
      </c>
      <c r="H97" s="10"/>
      <c r="I97" s="28">
        <f>'הצעת מחיר; שוטפות'!F50</f>
        <v>75</v>
      </c>
      <c r="J97" s="24">
        <f t="shared" si="35"/>
        <v>0</v>
      </c>
      <c r="K97" s="23">
        <f t="shared" si="36"/>
        <v>75</v>
      </c>
      <c r="L97" s="23">
        <f t="shared" si="37"/>
        <v>75</v>
      </c>
      <c r="M97" s="25">
        <f t="shared" si="38"/>
        <v>300</v>
      </c>
      <c r="N97" s="10"/>
    </row>
    <row r="98" spans="2:14" x14ac:dyDescent="0.2">
      <c r="B98" s="288"/>
      <c r="C98" s="241" t="s">
        <v>303</v>
      </c>
      <c r="D98" s="219">
        <f>'הצעת מחיר; שוטפות'!D52</f>
        <v>125</v>
      </c>
      <c r="E98" s="219">
        <v>0</v>
      </c>
      <c r="F98" s="220">
        <v>1</v>
      </c>
      <c r="G98" s="221">
        <f t="shared" ref="G98" si="39">E98*3+F98</f>
        <v>1</v>
      </c>
      <c r="H98" s="10"/>
      <c r="I98" s="28">
        <f>'הצעת מחיר; שוטפות'!F52</f>
        <v>125</v>
      </c>
      <c r="J98" s="24">
        <f t="shared" ref="J98" si="40">E98*I98</f>
        <v>0</v>
      </c>
      <c r="K98" s="23">
        <f t="shared" ref="K98" si="41">F98*I98</f>
        <v>125</v>
      </c>
      <c r="L98" s="23">
        <f t="shared" ref="L98" si="42">(J98*3)+K98</f>
        <v>125</v>
      </c>
      <c r="M98" s="25">
        <f t="shared" ref="M98" si="43">L98*4</f>
        <v>500</v>
      </c>
      <c r="N98" s="10"/>
    </row>
    <row r="99" spans="2:14" x14ac:dyDescent="0.2">
      <c r="B99" s="288"/>
      <c r="C99" s="244" t="s">
        <v>296</v>
      </c>
      <c r="D99" s="219">
        <f>'הצעת מחיר; שוטפות'!D51</f>
        <v>75</v>
      </c>
      <c r="E99" s="219">
        <v>0</v>
      </c>
      <c r="F99" s="220">
        <v>1</v>
      </c>
      <c r="G99" s="221">
        <f t="shared" si="34"/>
        <v>1</v>
      </c>
      <c r="H99" s="10"/>
      <c r="I99" s="28">
        <f>'הצעת מחיר; שוטפות'!F51</f>
        <v>75</v>
      </c>
      <c r="J99" s="24">
        <f t="shared" si="35"/>
        <v>0</v>
      </c>
      <c r="K99" s="23">
        <f t="shared" si="36"/>
        <v>75</v>
      </c>
      <c r="L99" s="23">
        <f t="shared" si="37"/>
        <v>75</v>
      </c>
      <c r="M99" s="25">
        <f t="shared" si="38"/>
        <v>300</v>
      </c>
      <c r="N99" s="10"/>
    </row>
    <row r="100" spans="2:14" x14ac:dyDescent="0.2">
      <c r="B100" s="288"/>
      <c r="C100" s="241" t="s">
        <v>69</v>
      </c>
      <c r="D100" s="219">
        <f>'הצעת מחיר; שוטפות'!D54</f>
        <v>10</v>
      </c>
      <c r="E100" s="219">
        <v>0</v>
      </c>
      <c r="F100" s="220">
        <v>1</v>
      </c>
      <c r="G100" s="221">
        <f t="shared" si="34"/>
        <v>1</v>
      </c>
      <c r="H100" s="10"/>
      <c r="I100" s="28">
        <f>'הצעת מחיר; שוטפות'!F54</f>
        <v>10</v>
      </c>
      <c r="J100" s="24">
        <f t="shared" si="35"/>
        <v>0</v>
      </c>
      <c r="K100" s="23">
        <f t="shared" si="36"/>
        <v>10</v>
      </c>
      <c r="L100" s="23">
        <f t="shared" si="37"/>
        <v>10</v>
      </c>
      <c r="M100" s="25">
        <f t="shared" si="38"/>
        <v>40</v>
      </c>
      <c r="N100" s="10"/>
    </row>
    <row r="101" spans="2:14" x14ac:dyDescent="0.2">
      <c r="B101" s="288"/>
      <c r="C101" s="244" t="s">
        <v>255</v>
      </c>
      <c r="D101" s="226">
        <f>'הצעת מחיר; שוטפות'!D45</f>
        <v>300</v>
      </c>
      <c r="E101" s="219">
        <v>0</v>
      </c>
      <c r="F101" s="220">
        <v>1</v>
      </c>
      <c r="G101" s="225">
        <f t="shared" si="34"/>
        <v>1</v>
      </c>
      <c r="H101" s="10"/>
      <c r="I101" s="28">
        <f>'הצעת מחיר; שוטפות'!F45</f>
        <v>300</v>
      </c>
      <c r="J101" s="24">
        <f t="shared" si="35"/>
        <v>0</v>
      </c>
      <c r="K101" s="23">
        <f t="shared" si="36"/>
        <v>300</v>
      </c>
      <c r="L101" s="23">
        <f t="shared" si="37"/>
        <v>300</v>
      </c>
      <c r="M101" s="25">
        <f t="shared" si="38"/>
        <v>1200</v>
      </c>
      <c r="N101" s="10"/>
    </row>
    <row r="102" spans="2:14" x14ac:dyDescent="0.2">
      <c r="B102" s="288"/>
      <c r="C102" s="244" t="s">
        <v>274</v>
      </c>
      <c r="D102" s="219">
        <f>'הצעת מחיר; שוטפות'!D33</f>
        <v>258</v>
      </c>
      <c r="E102" s="219">
        <v>0</v>
      </c>
      <c r="F102" s="220">
        <v>1</v>
      </c>
      <c r="G102" s="221">
        <f t="shared" si="34"/>
        <v>1</v>
      </c>
      <c r="H102" s="10"/>
      <c r="I102" s="28">
        <f>'הצעת מחיר; שוטפות'!F33</f>
        <v>258</v>
      </c>
      <c r="J102" s="24">
        <f t="shared" si="35"/>
        <v>0</v>
      </c>
      <c r="K102" s="23">
        <f t="shared" si="36"/>
        <v>258</v>
      </c>
      <c r="L102" s="23">
        <f t="shared" ref="L102:L119" si="44">(J102*3)+K102</f>
        <v>258</v>
      </c>
      <c r="M102" s="25">
        <f t="shared" si="38"/>
        <v>1032</v>
      </c>
      <c r="N102" s="10"/>
    </row>
    <row r="103" spans="2:14" x14ac:dyDescent="0.2">
      <c r="B103" s="288"/>
      <c r="C103" s="241" t="s">
        <v>101</v>
      </c>
      <c r="D103" s="219">
        <f>'הצעת מחיר; שוטפות'!D58</f>
        <v>345</v>
      </c>
      <c r="E103" s="219">
        <v>0</v>
      </c>
      <c r="F103" s="220">
        <v>1</v>
      </c>
      <c r="G103" s="221">
        <f t="shared" si="34"/>
        <v>1</v>
      </c>
      <c r="H103" s="10"/>
      <c r="I103" s="28">
        <f>'הצעת מחיר; שוטפות'!F58</f>
        <v>345</v>
      </c>
      <c r="J103" s="24">
        <f t="shared" si="35"/>
        <v>0</v>
      </c>
      <c r="K103" s="23">
        <f t="shared" si="36"/>
        <v>345</v>
      </c>
      <c r="L103" s="23">
        <f t="shared" si="44"/>
        <v>345</v>
      </c>
      <c r="M103" s="25">
        <f t="shared" si="38"/>
        <v>1380</v>
      </c>
      <c r="N103" s="10"/>
    </row>
    <row r="104" spans="2:14" x14ac:dyDescent="0.2">
      <c r="B104" s="288"/>
      <c r="C104" s="241" t="s">
        <v>289</v>
      </c>
      <c r="D104" s="219">
        <f>'הצעת מחיר; שוטפות'!D41</f>
        <v>76</v>
      </c>
      <c r="E104" s="219">
        <v>0</v>
      </c>
      <c r="F104" s="220">
        <v>1</v>
      </c>
      <c r="G104" s="221">
        <f t="shared" si="34"/>
        <v>1</v>
      </c>
      <c r="H104" s="10"/>
      <c r="I104" s="28">
        <f>'הצעת מחיר; שוטפות'!F41</f>
        <v>76</v>
      </c>
      <c r="J104" s="24">
        <f t="shared" si="35"/>
        <v>0</v>
      </c>
      <c r="K104" s="23">
        <f t="shared" si="36"/>
        <v>76</v>
      </c>
      <c r="L104" s="23">
        <f t="shared" ref="L104" si="45">(J104*3)+K104</f>
        <v>76</v>
      </c>
      <c r="M104" s="25">
        <f t="shared" ref="M104" si="46">L104*4</f>
        <v>304</v>
      </c>
      <c r="N104" s="10"/>
    </row>
    <row r="105" spans="2:14" x14ac:dyDescent="0.2">
      <c r="B105" s="288"/>
      <c r="C105" s="241" t="s">
        <v>9</v>
      </c>
      <c r="D105" s="219">
        <f>'הצעת מחיר; שוטפות'!D36</f>
        <v>92</v>
      </c>
      <c r="E105" s="219">
        <v>0</v>
      </c>
      <c r="F105" s="220">
        <v>1</v>
      </c>
      <c r="G105" s="221">
        <f t="shared" si="34"/>
        <v>1</v>
      </c>
      <c r="H105" s="10"/>
      <c r="I105" s="28">
        <f>'הצעת מחיר; שוטפות'!F36</f>
        <v>92</v>
      </c>
      <c r="J105" s="24">
        <f t="shared" si="35"/>
        <v>0</v>
      </c>
      <c r="K105" s="23">
        <f t="shared" si="36"/>
        <v>92</v>
      </c>
      <c r="L105" s="23">
        <f t="shared" si="44"/>
        <v>92</v>
      </c>
      <c r="M105" s="25">
        <f t="shared" si="38"/>
        <v>368</v>
      </c>
      <c r="N105" s="10"/>
    </row>
    <row r="106" spans="2:14" x14ac:dyDescent="0.2">
      <c r="B106" s="288"/>
      <c r="C106" s="241" t="s">
        <v>282</v>
      </c>
      <c r="D106" s="219">
        <f>'הצעת מחיר; שוטפות'!D37</f>
        <v>78</v>
      </c>
      <c r="E106" s="219">
        <v>0</v>
      </c>
      <c r="F106" s="220">
        <v>1</v>
      </c>
      <c r="G106" s="221">
        <f t="shared" si="34"/>
        <v>1</v>
      </c>
      <c r="H106" s="10"/>
      <c r="I106" s="28">
        <f>'הצעת מחיר; שוטפות'!F37</f>
        <v>78</v>
      </c>
      <c r="J106" s="24">
        <f t="shared" si="35"/>
        <v>0</v>
      </c>
      <c r="K106" s="23">
        <f t="shared" si="36"/>
        <v>78</v>
      </c>
      <c r="L106" s="23">
        <f t="shared" si="44"/>
        <v>78</v>
      </c>
      <c r="M106" s="25">
        <f t="shared" si="38"/>
        <v>312</v>
      </c>
      <c r="N106" s="10"/>
    </row>
    <row r="107" spans="2:14" x14ac:dyDescent="0.2">
      <c r="B107" s="288"/>
      <c r="C107" s="241" t="s">
        <v>297</v>
      </c>
      <c r="D107" s="219">
        <f>'הצעת מחיר; שוטפות'!D39</f>
        <v>61</v>
      </c>
      <c r="E107" s="219">
        <v>0</v>
      </c>
      <c r="F107" s="220">
        <v>1</v>
      </c>
      <c r="G107" s="221">
        <f t="shared" si="34"/>
        <v>1</v>
      </c>
      <c r="H107" s="10"/>
      <c r="I107" s="28">
        <f>'הצעת מחיר; שוטפות'!F39</f>
        <v>61</v>
      </c>
      <c r="J107" s="24">
        <f t="shared" si="35"/>
        <v>0</v>
      </c>
      <c r="K107" s="23">
        <f t="shared" si="36"/>
        <v>61</v>
      </c>
      <c r="L107" s="23">
        <f t="shared" si="44"/>
        <v>61</v>
      </c>
      <c r="M107" s="25">
        <f t="shared" si="38"/>
        <v>244</v>
      </c>
      <c r="N107" s="10"/>
    </row>
    <row r="108" spans="2:14" x14ac:dyDescent="0.2">
      <c r="B108" s="288"/>
      <c r="C108" s="241" t="s">
        <v>298</v>
      </c>
      <c r="D108" s="219">
        <f>'הצעת מחיר; שוטפות'!D38</f>
        <v>61</v>
      </c>
      <c r="E108" s="219">
        <v>0</v>
      </c>
      <c r="F108" s="220">
        <v>1</v>
      </c>
      <c r="G108" s="221">
        <f t="shared" si="34"/>
        <v>1</v>
      </c>
      <c r="H108" s="10"/>
      <c r="I108" s="28">
        <f>'הצעת מחיר; שוטפות'!F38</f>
        <v>61</v>
      </c>
      <c r="J108" s="24">
        <f t="shared" si="35"/>
        <v>0</v>
      </c>
      <c r="K108" s="23">
        <f t="shared" si="36"/>
        <v>61</v>
      </c>
      <c r="L108" s="23">
        <f t="shared" si="44"/>
        <v>61</v>
      </c>
      <c r="M108" s="25">
        <f t="shared" si="38"/>
        <v>244</v>
      </c>
      <c r="N108" s="10"/>
    </row>
    <row r="109" spans="2:14" x14ac:dyDescent="0.2">
      <c r="B109" s="288"/>
      <c r="C109" s="241" t="s">
        <v>290</v>
      </c>
      <c r="D109" s="227">
        <f>'הצעת מחיר; שוטפות'!D40</f>
        <v>76</v>
      </c>
      <c r="E109" s="219">
        <v>0</v>
      </c>
      <c r="F109" s="220">
        <v>1</v>
      </c>
      <c r="G109" s="221">
        <f t="shared" si="34"/>
        <v>1</v>
      </c>
      <c r="H109" s="10"/>
      <c r="I109" s="28">
        <f>'הצעת מחיר; שוטפות'!F40</f>
        <v>76</v>
      </c>
      <c r="J109" s="24">
        <f t="shared" si="35"/>
        <v>0</v>
      </c>
      <c r="K109" s="23">
        <f t="shared" si="36"/>
        <v>76</v>
      </c>
      <c r="L109" s="23">
        <f t="shared" si="44"/>
        <v>76</v>
      </c>
      <c r="M109" s="25">
        <f t="shared" si="38"/>
        <v>304</v>
      </c>
      <c r="N109" s="10"/>
    </row>
    <row r="110" spans="2:14" x14ac:dyDescent="0.2">
      <c r="B110" s="288"/>
      <c r="C110" s="241" t="s">
        <v>104</v>
      </c>
      <c r="D110" s="219">
        <f>'הצעת מחיר; שוטפות'!D31</f>
        <v>110</v>
      </c>
      <c r="E110" s="219">
        <v>0</v>
      </c>
      <c r="F110" s="220">
        <v>1</v>
      </c>
      <c r="G110" s="221">
        <f t="shared" si="34"/>
        <v>1</v>
      </c>
      <c r="H110" s="10"/>
      <c r="I110" s="28">
        <f>'הצעת מחיר; שוטפות'!F31</f>
        <v>110</v>
      </c>
      <c r="J110" s="24">
        <f t="shared" si="35"/>
        <v>0</v>
      </c>
      <c r="K110" s="23">
        <f t="shared" si="36"/>
        <v>110</v>
      </c>
      <c r="L110" s="23">
        <f t="shared" si="44"/>
        <v>110</v>
      </c>
      <c r="M110" s="25">
        <f t="shared" si="38"/>
        <v>440</v>
      </c>
      <c r="N110" s="10"/>
    </row>
    <row r="111" spans="2:14" x14ac:dyDescent="0.2">
      <c r="B111" s="288"/>
      <c r="C111" s="244" t="s">
        <v>256</v>
      </c>
      <c r="D111" s="219">
        <f>'הצעת מחיר; שוטפות'!D32</f>
        <v>110</v>
      </c>
      <c r="E111" s="219">
        <v>0</v>
      </c>
      <c r="F111" s="219">
        <v>1</v>
      </c>
      <c r="G111" s="221">
        <f t="shared" si="34"/>
        <v>1</v>
      </c>
      <c r="H111" s="10"/>
      <c r="I111" s="28">
        <f>'הצעת מחיר; שוטפות'!F32</f>
        <v>110</v>
      </c>
      <c r="J111" s="24">
        <f t="shared" si="35"/>
        <v>0</v>
      </c>
      <c r="K111" s="23">
        <f t="shared" si="36"/>
        <v>110</v>
      </c>
      <c r="L111" s="23">
        <f t="shared" si="44"/>
        <v>110</v>
      </c>
      <c r="M111" s="25">
        <f t="shared" si="38"/>
        <v>440</v>
      </c>
      <c r="N111" s="10"/>
    </row>
    <row r="112" spans="2:14" x14ac:dyDescent="0.2">
      <c r="B112" s="288"/>
      <c r="C112" s="241" t="s">
        <v>105</v>
      </c>
      <c r="D112" s="219">
        <f>'הצעת מחיר; שוטפות'!D44</f>
        <v>57</v>
      </c>
      <c r="E112" s="219">
        <v>0</v>
      </c>
      <c r="F112" s="220">
        <v>1</v>
      </c>
      <c r="G112" s="221">
        <f t="shared" si="34"/>
        <v>1</v>
      </c>
      <c r="H112" s="10"/>
      <c r="I112" s="28">
        <f>'הצעת מחיר; שוטפות'!F44</f>
        <v>57</v>
      </c>
      <c r="J112" s="24">
        <f t="shared" si="35"/>
        <v>0</v>
      </c>
      <c r="K112" s="23">
        <f t="shared" si="36"/>
        <v>57</v>
      </c>
      <c r="L112" s="23">
        <f t="shared" si="44"/>
        <v>57</v>
      </c>
      <c r="M112" s="25">
        <f t="shared" si="38"/>
        <v>228</v>
      </c>
      <c r="N112" s="10"/>
    </row>
    <row r="113" spans="2:14" x14ac:dyDescent="0.2">
      <c r="B113" s="288"/>
      <c r="C113" s="241" t="s">
        <v>248</v>
      </c>
      <c r="D113" s="219">
        <f>'הצעת מחיר; שוטפות'!D64</f>
        <v>88</v>
      </c>
      <c r="E113" s="219">
        <v>0</v>
      </c>
      <c r="F113" s="220">
        <v>1</v>
      </c>
      <c r="G113" s="221">
        <f t="shared" si="34"/>
        <v>1</v>
      </c>
      <c r="H113" s="10"/>
      <c r="I113" s="28">
        <f>'הצעת מחיר; שוטפות'!F64</f>
        <v>88</v>
      </c>
      <c r="J113" s="24">
        <f t="shared" si="35"/>
        <v>0</v>
      </c>
      <c r="K113" s="23">
        <f t="shared" si="36"/>
        <v>88</v>
      </c>
      <c r="L113" s="23">
        <f t="shared" si="44"/>
        <v>88</v>
      </c>
      <c r="M113" s="25">
        <f t="shared" si="38"/>
        <v>352</v>
      </c>
      <c r="N113" s="10"/>
    </row>
    <row r="114" spans="2:14" x14ac:dyDescent="0.2">
      <c r="B114" s="288"/>
      <c r="C114" s="244" t="s">
        <v>257</v>
      </c>
      <c r="D114" s="219">
        <f>'הצעת מחיר; שוטפות'!D63</f>
        <v>120</v>
      </c>
      <c r="E114" s="219">
        <v>0</v>
      </c>
      <c r="F114" s="220">
        <v>1</v>
      </c>
      <c r="G114" s="221">
        <f t="shared" si="34"/>
        <v>1</v>
      </c>
      <c r="H114" s="10"/>
      <c r="I114" s="28">
        <f>'הצעת מחיר; שוטפות'!F63</f>
        <v>120</v>
      </c>
      <c r="J114" s="24">
        <f t="shared" si="35"/>
        <v>0</v>
      </c>
      <c r="K114" s="23">
        <f t="shared" si="36"/>
        <v>120</v>
      </c>
      <c r="L114" s="23">
        <f t="shared" si="44"/>
        <v>120</v>
      </c>
      <c r="M114" s="25">
        <f t="shared" si="38"/>
        <v>480</v>
      </c>
      <c r="N114" s="10"/>
    </row>
    <row r="115" spans="2:14" x14ac:dyDescent="0.2">
      <c r="B115" s="288"/>
      <c r="C115" s="240" t="s">
        <v>281</v>
      </c>
      <c r="D115" s="219">
        <f>'הצעת מחיר; שוטפות'!D46</f>
        <v>10</v>
      </c>
      <c r="E115" s="219">
        <v>0</v>
      </c>
      <c r="F115" s="220">
        <v>1</v>
      </c>
      <c r="G115" s="221">
        <f t="shared" si="34"/>
        <v>1</v>
      </c>
      <c r="H115" s="10"/>
      <c r="I115" s="28">
        <f>'הצעת מחיר; שוטפות'!F46</f>
        <v>10</v>
      </c>
      <c r="J115" s="24">
        <f t="shared" si="35"/>
        <v>0</v>
      </c>
      <c r="K115" s="23">
        <f t="shared" si="36"/>
        <v>10</v>
      </c>
      <c r="L115" s="23">
        <f t="shared" si="44"/>
        <v>10</v>
      </c>
      <c r="M115" s="25">
        <f t="shared" si="38"/>
        <v>40</v>
      </c>
      <c r="N115" s="10"/>
    </row>
    <row r="116" spans="2:14" x14ac:dyDescent="0.2">
      <c r="B116" s="288"/>
      <c r="C116" s="241" t="s">
        <v>67</v>
      </c>
      <c r="D116" s="219">
        <f>'הצעת מחיר; שוטפות'!D35</f>
        <v>25</v>
      </c>
      <c r="E116" s="219">
        <v>0</v>
      </c>
      <c r="F116" s="220">
        <v>1</v>
      </c>
      <c r="G116" s="221">
        <f t="shared" si="34"/>
        <v>1</v>
      </c>
      <c r="H116" s="10"/>
      <c r="I116" s="28">
        <f>'הצעת מחיר; שוטפות'!F35</f>
        <v>25</v>
      </c>
      <c r="J116" s="24">
        <f t="shared" si="35"/>
        <v>0</v>
      </c>
      <c r="K116" s="23">
        <f t="shared" si="36"/>
        <v>25</v>
      </c>
      <c r="L116" s="23">
        <f t="shared" si="44"/>
        <v>25</v>
      </c>
      <c r="M116" s="25">
        <f t="shared" si="38"/>
        <v>100</v>
      </c>
      <c r="N116" s="10"/>
    </row>
    <row r="117" spans="2:14" x14ac:dyDescent="0.2">
      <c r="B117" s="288"/>
      <c r="C117" s="244" t="s">
        <v>11</v>
      </c>
      <c r="D117" s="219">
        <f>'הצעת מחיר; שוטפות'!D30</f>
        <v>78</v>
      </c>
      <c r="E117" s="219">
        <v>0</v>
      </c>
      <c r="F117" s="220">
        <v>1</v>
      </c>
      <c r="G117" s="221">
        <f t="shared" si="34"/>
        <v>1</v>
      </c>
      <c r="H117" s="10"/>
      <c r="I117" s="28">
        <f>'הצעת מחיר; שוטפות'!F30</f>
        <v>78</v>
      </c>
      <c r="J117" s="24">
        <f t="shared" si="35"/>
        <v>0</v>
      </c>
      <c r="K117" s="23">
        <f t="shared" si="36"/>
        <v>78</v>
      </c>
      <c r="L117" s="23">
        <f t="shared" si="44"/>
        <v>78</v>
      </c>
      <c r="M117" s="25">
        <f t="shared" si="38"/>
        <v>312</v>
      </c>
      <c r="N117" s="10"/>
    </row>
    <row r="118" spans="2:14" x14ac:dyDescent="0.2">
      <c r="B118" s="288"/>
      <c r="C118" s="241" t="s">
        <v>106</v>
      </c>
      <c r="D118" s="219">
        <f>'הצעת מחיר; שוטפות'!D62</f>
        <v>66</v>
      </c>
      <c r="E118" s="219">
        <v>0</v>
      </c>
      <c r="F118" s="220">
        <v>1</v>
      </c>
      <c r="G118" s="221">
        <f t="shared" si="34"/>
        <v>1</v>
      </c>
      <c r="H118" s="10"/>
      <c r="I118" s="28">
        <f>'הצעת מחיר; שוטפות'!F62</f>
        <v>66</v>
      </c>
      <c r="J118" s="24">
        <f t="shared" si="35"/>
        <v>0</v>
      </c>
      <c r="K118" s="23">
        <f t="shared" si="36"/>
        <v>66</v>
      </c>
      <c r="L118" s="23">
        <f t="shared" si="44"/>
        <v>66</v>
      </c>
      <c r="M118" s="25">
        <f t="shared" si="38"/>
        <v>264</v>
      </c>
      <c r="N118" s="10"/>
    </row>
    <row r="119" spans="2:14" x14ac:dyDescent="0.2">
      <c r="B119" s="288"/>
      <c r="C119" s="242" t="s">
        <v>276</v>
      </c>
      <c r="D119" s="308">
        <f>'הצעת מחיר; שוטפות'!D99</f>
        <v>257</v>
      </c>
      <c r="E119" s="308">
        <v>0</v>
      </c>
      <c r="F119" s="308">
        <v>1</v>
      </c>
      <c r="G119" s="311">
        <f t="shared" si="34"/>
        <v>1</v>
      </c>
      <c r="H119" s="10"/>
      <c r="I119" s="298">
        <f>'הצעת מחיר; שוטפות'!F99</f>
        <v>257</v>
      </c>
      <c r="J119" s="301">
        <f t="shared" si="35"/>
        <v>0</v>
      </c>
      <c r="K119" s="301">
        <f t="shared" si="36"/>
        <v>257</v>
      </c>
      <c r="L119" s="301">
        <f t="shared" si="44"/>
        <v>257</v>
      </c>
      <c r="M119" s="296">
        <f t="shared" si="38"/>
        <v>1028</v>
      </c>
      <c r="N119" s="10"/>
    </row>
    <row r="120" spans="2:14" x14ac:dyDescent="0.2">
      <c r="B120" s="288"/>
      <c r="C120" s="244" t="s">
        <v>72</v>
      </c>
      <c r="D120" s="309"/>
      <c r="E120" s="309"/>
      <c r="F120" s="309"/>
      <c r="G120" s="312">
        <f t="shared" si="34"/>
        <v>0</v>
      </c>
      <c r="H120" s="10"/>
      <c r="I120" s="299"/>
      <c r="J120" s="302"/>
      <c r="K120" s="302"/>
      <c r="L120" s="302"/>
      <c r="M120" s="297"/>
      <c r="N120" s="10"/>
    </row>
    <row r="121" spans="2:14" x14ac:dyDescent="0.2">
      <c r="B121" s="288"/>
      <c r="C121" s="240" t="s">
        <v>73</v>
      </c>
      <c r="D121" s="309"/>
      <c r="E121" s="309"/>
      <c r="F121" s="309"/>
      <c r="G121" s="312">
        <f t="shared" si="34"/>
        <v>0</v>
      </c>
      <c r="H121" s="10"/>
      <c r="I121" s="299"/>
      <c r="J121" s="302"/>
      <c r="K121" s="302"/>
      <c r="L121" s="302"/>
      <c r="M121" s="297"/>
      <c r="N121" s="10"/>
    </row>
    <row r="122" spans="2:14" x14ac:dyDescent="0.2">
      <c r="B122" s="288"/>
      <c r="C122" s="240" t="s">
        <v>74</v>
      </c>
      <c r="D122" s="309"/>
      <c r="E122" s="309"/>
      <c r="F122" s="309"/>
      <c r="G122" s="312">
        <f t="shared" si="34"/>
        <v>0</v>
      </c>
      <c r="H122" s="10"/>
      <c r="I122" s="299"/>
      <c r="J122" s="302"/>
      <c r="K122" s="302"/>
      <c r="L122" s="302"/>
      <c r="M122" s="297"/>
      <c r="N122" s="10"/>
    </row>
    <row r="123" spans="2:14" x14ac:dyDescent="0.2">
      <c r="B123" s="288"/>
      <c r="C123" s="240" t="s">
        <v>75</v>
      </c>
      <c r="D123" s="309"/>
      <c r="E123" s="309"/>
      <c r="F123" s="309"/>
      <c r="G123" s="312">
        <f t="shared" si="34"/>
        <v>0</v>
      </c>
      <c r="H123" s="10"/>
      <c r="I123" s="299"/>
      <c r="J123" s="302"/>
      <c r="K123" s="302"/>
      <c r="L123" s="302"/>
      <c r="M123" s="297"/>
      <c r="N123" s="10"/>
    </row>
    <row r="124" spans="2:14" x14ac:dyDescent="0.2">
      <c r="B124" s="288"/>
      <c r="C124" s="240" t="s">
        <v>76</v>
      </c>
      <c r="D124" s="309"/>
      <c r="E124" s="309"/>
      <c r="F124" s="309"/>
      <c r="G124" s="312">
        <f t="shared" si="34"/>
        <v>0</v>
      </c>
      <c r="H124" s="10"/>
      <c r="I124" s="299"/>
      <c r="J124" s="302"/>
      <c r="K124" s="302"/>
      <c r="L124" s="302"/>
      <c r="M124" s="297"/>
      <c r="N124" s="10"/>
    </row>
    <row r="125" spans="2:14" x14ac:dyDescent="0.2">
      <c r="B125" s="288"/>
      <c r="C125" s="240" t="s">
        <v>77</v>
      </c>
      <c r="D125" s="309"/>
      <c r="E125" s="309"/>
      <c r="F125" s="309"/>
      <c r="G125" s="312">
        <f t="shared" si="34"/>
        <v>0</v>
      </c>
      <c r="H125" s="10"/>
      <c r="I125" s="299"/>
      <c r="J125" s="302"/>
      <c r="K125" s="302"/>
      <c r="L125" s="302"/>
      <c r="M125" s="297"/>
      <c r="N125" s="10"/>
    </row>
    <row r="126" spans="2:14" x14ac:dyDescent="0.2">
      <c r="B126" s="288"/>
      <c r="C126" s="240" t="s">
        <v>78</v>
      </c>
      <c r="D126" s="309"/>
      <c r="E126" s="309"/>
      <c r="F126" s="309"/>
      <c r="G126" s="312">
        <f t="shared" si="34"/>
        <v>0</v>
      </c>
      <c r="H126" s="10"/>
      <c r="I126" s="299"/>
      <c r="J126" s="302"/>
      <c r="K126" s="302"/>
      <c r="L126" s="302"/>
      <c r="M126" s="297"/>
      <c r="N126" s="10"/>
    </row>
    <row r="127" spans="2:14" x14ac:dyDescent="0.2">
      <c r="B127" s="288"/>
      <c r="C127" s="240" t="s">
        <v>79</v>
      </c>
      <c r="D127" s="309"/>
      <c r="E127" s="309"/>
      <c r="F127" s="309"/>
      <c r="G127" s="312">
        <f t="shared" si="34"/>
        <v>0</v>
      </c>
      <c r="H127" s="10"/>
      <c r="I127" s="299"/>
      <c r="J127" s="302"/>
      <c r="K127" s="302"/>
      <c r="L127" s="302"/>
      <c r="M127" s="297"/>
      <c r="N127" s="10"/>
    </row>
    <row r="128" spans="2:14" x14ac:dyDescent="0.2">
      <c r="B128" s="288"/>
      <c r="C128" s="240" t="s">
        <v>80</v>
      </c>
      <c r="D128" s="309"/>
      <c r="E128" s="309"/>
      <c r="F128" s="309"/>
      <c r="G128" s="312">
        <f t="shared" si="34"/>
        <v>0</v>
      </c>
      <c r="H128" s="10"/>
      <c r="I128" s="299"/>
      <c r="J128" s="302"/>
      <c r="K128" s="302"/>
      <c r="L128" s="302"/>
      <c r="M128" s="297"/>
      <c r="N128" s="10"/>
    </row>
    <row r="129" spans="2:14" x14ac:dyDescent="0.2">
      <c r="B129" s="288"/>
      <c r="C129" s="240" t="s">
        <v>81</v>
      </c>
      <c r="D129" s="309"/>
      <c r="E129" s="309"/>
      <c r="F129" s="309"/>
      <c r="G129" s="312">
        <f t="shared" si="34"/>
        <v>0</v>
      </c>
      <c r="H129" s="10"/>
      <c r="I129" s="299"/>
      <c r="J129" s="302"/>
      <c r="K129" s="302"/>
      <c r="L129" s="302"/>
      <c r="M129" s="297"/>
      <c r="N129" s="10"/>
    </row>
    <row r="130" spans="2:14" x14ac:dyDescent="0.2">
      <c r="B130" s="288"/>
      <c r="C130" s="240" t="s">
        <v>82</v>
      </c>
      <c r="D130" s="309"/>
      <c r="E130" s="309"/>
      <c r="F130" s="309"/>
      <c r="G130" s="312">
        <f t="shared" si="34"/>
        <v>0</v>
      </c>
      <c r="H130" s="10"/>
      <c r="I130" s="299"/>
      <c r="J130" s="302"/>
      <c r="K130" s="302"/>
      <c r="L130" s="302"/>
      <c r="M130" s="297"/>
      <c r="N130" s="10"/>
    </row>
    <row r="131" spans="2:14" x14ac:dyDescent="0.2">
      <c r="B131" s="288"/>
      <c r="C131" s="240" t="s">
        <v>83</v>
      </c>
      <c r="D131" s="309"/>
      <c r="E131" s="309"/>
      <c r="F131" s="309"/>
      <c r="G131" s="312">
        <f t="shared" si="34"/>
        <v>0</v>
      </c>
      <c r="H131" s="10"/>
      <c r="I131" s="299"/>
      <c r="J131" s="302"/>
      <c r="K131" s="302"/>
      <c r="L131" s="302"/>
      <c r="M131" s="297"/>
      <c r="N131" s="10"/>
    </row>
    <row r="132" spans="2:14" x14ac:dyDescent="0.2">
      <c r="B132" s="288"/>
      <c r="C132" s="240" t="s">
        <v>84</v>
      </c>
      <c r="D132" s="309"/>
      <c r="E132" s="309"/>
      <c r="F132" s="309"/>
      <c r="G132" s="312">
        <f t="shared" si="34"/>
        <v>0</v>
      </c>
      <c r="H132" s="10"/>
      <c r="I132" s="299"/>
      <c r="J132" s="302"/>
      <c r="K132" s="302"/>
      <c r="L132" s="302"/>
      <c r="M132" s="297"/>
      <c r="N132" s="10"/>
    </row>
    <row r="133" spans="2:14" x14ac:dyDescent="0.2">
      <c r="B133" s="288"/>
      <c r="C133" s="240" t="s">
        <v>85</v>
      </c>
      <c r="D133" s="309"/>
      <c r="E133" s="309"/>
      <c r="F133" s="309"/>
      <c r="G133" s="312">
        <f t="shared" si="34"/>
        <v>0</v>
      </c>
      <c r="H133" s="10"/>
      <c r="I133" s="299"/>
      <c r="J133" s="302"/>
      <c r="K133" s="302"/>
      <c r="L133" s="302"/>
      <c r="M133" s="297"/>
      <c r="N133" s="10"/>
    </row>
    <row r="134" spans="2:14" x14ac:dyDescent="0.2">
      <c r="B134" s="288"/>
      <c r="C134" s="240" t="s">
        <v>86</v>
      </c>
      <c r="D134" s="309"/>
      <c r="E134" s="309"/>
      <c r="F134" s="309"/>
      <c r="G134" s="312">
        <f t="shared" si="34"/>
        <v>0</v>
      </c>
      <c r="H134" s="10"/>
      <c r="I134" s="299"/>
      <c r="J134" s="302"/>
      <c r="K134" s="302"/>
      <c r="L134" s="302"/>
      <c r="M134" s="297"/>
      <c r="N134" s="10"/>
    </row>
    <row r="135" spans="2:14" x14ac:dyDescent="0.2">
      <c r="B135" s="288"/>
      <c r="C135" s="240" t="s">
        <v>87</v>
      </c>
      <c r="D135" s="309"/>
      <c r="E135" s="309"/>
      <c r="F135" s="309"/>
      <c r="G135" s="312">
        <f t="shared" si="34"/>
        <v>0</v>
      </c>
      <c r="H135" s="10"/>
      <c r="I135" s="299"/>
      <c r="J135" s="302"/>
      <c r="K135" s="302"/>
      <c r="L135" s="302"/>
      <c r="M135" s="297"/>
      <c r="N135" s="10"/>
    </row>
    <row r="136" spans="2:14" x14ac:dyDescent="0.2">
      <c r="B136" s="288"/>
      <c r="C136" s="240" t="s">
        <v>88</v>
      </c>
      <c r="D136" s="309"/>
      <c r="E136" s="309"/>
      <c r="F136" s="309"/>
      <c r="G136" s="312">
        <f t="shared" si="34"/>
        <v>0</v>
      </c>
      <c r="H136" s="10"/>
      <c r="I136" s="299"/>
      <c r="J136" s="302"/>
      <c r="K136" s="302"/>
      <c r="L136" s="302"/>
      <c r="M136" s="297"/>
      <c r="N136" s="10"/>
    </row>
    <row r="137" spans="2:14" x14ac:dyDescent="0.2">
      <c r="B137" s="288"/>
      <c r="C137" s="240" t="s">
        <v>64</v>
      </c>
      <c r="D137" s="309"/>
      <c r="E137" s="309"/>
      <c r="F137" s="309"/>
      <c r="G137" s="312">
        <f t="shared" si="34"/>
        <v>0</v>
      </c>
      <c r="H137" s="10"/>
      <c r="I137" s="299"/>
      <c r="J137" s="302"/>
      <c r="K137" s="302"/>
      <c r="L137" s="302"/>
      <c r="M137" s="297"/>
      <c r="N137" s="10"/>
    </row>
    <row r="138" spans="2:14" x14ac:dyDescent="0.2">
      <c r="B138" s="288"/>
      <c r="C138" s="240" t="s">
        <v>89</v>
      </c>
      <c r="D138" s="309"/>
      <c r="E138" s="309"/>
      <c r="F138" s="309"/>
      <c r="G138" s="312">
        <f t="shared" si="34"/>
        <v>0</v>
      </c>
      <c r="H138" s="10"/>
      <c r="I138" s="299"/>
      <c r="J138" s="302"/>
      <c r="K138" s="302"/>
      <c r="L138" s="302"/>
      <c r="M138" s="297"/>
      <c r="N138" s="10"/>
    </row>
    <row r="139" spans="2:14" x14ac:dyDescent="0.2">
      <c r="B139" s="288"/>
      <c r="C139" s="240" t="s">
        <v>65</v>
      </c>
      <c r="D139" s="309"/>
      <c r="E139" s="309"/>
      <c r="F139" s="309"/>
      <c r="G139" s="312">
        <f t="shared" si="34"/>
        <v>0</v>
      </c>
      <c r="H139" s="10"/>
      <c r="I139" s="299"/>
      <c r="J139" s="302"/>
      <c r="K139" s="302"/>
      <c r="L139" s="302"/>
      <c r="M139" s="297"/>
      <c r="N139" s="10"/>
    </row>
    <row r="140" spans="2:14" x14ac:dyDescent="0.2">
      <c r="B140" s="288"/>
      <c r="C140" s="240" t="s">
        <v>90</v>
      </c>
      <c r="D140" s="309"/>
      <c r="E140" s="309"/>
      <c r="F140" s="309"/>
      <c r="G140" s="312">
        <f t="shared" si="34"/>
        <v>0</v>
      </c>
      <c r="H140" s="10"/>
      <c r="I140" s="299"/>
      <c r="J140" s="302"/>
      <c r="K140" s="302"/>
      <c r="L140" s="302"/>
      <c r="M140" s="297"/>
      <c r="N140" s="10"/>
    </row>
    <row r="141" spans="2:14" x14ac:dyDescent="0.2">
      <c r="B141" s="288"/>
      <c r="C141" s="240" t="s">
        <v>91</v>
      </c>
      <c r="D141" s="309"/>
      <c r="E141" s="309"/>
      <c r="F141" s="309"/>
      <c r="G141" s="312">
        <f t="shared" si="34"/>
        <v>0</v>
      </c>
      <c r="H141" s="10"/>
      <c r="I141" s="299"/>
      <c r="J141" s="302"/>
      <c r="K141" s="302"/>
      <c r="L141" s="302"/>
      <c r="M141" s="297"/>
      <c r="N141" s="10"/>
    </row>
    <row r="142" spans="2:14" ht="15" customHeight="1" x14ac:dyDescent="0.2">
      <c r="B142" s="288"/>
      <c r="C142" s="240" t="s">
        <v>92</v>
      </c>
      <c r="D142" s="309"/>
      <c r="E142" s="309"/>
      <c r="F142" s="309"/>
      <c r="G142" s="312">
        <f t="shared" si="34"/>
        <v>0</v>
      </c>
      <c r="H142" s="10"/>
      <c r="I142" s="299"/>
      <c r="J142" s="302"/>
      <c r="K142" s="302"/>
      <c r="L142" s="302"/>
      <c r="M142" s="297"/>
      <c r="N142" s="10"/>
    </row>
    <row r="143" spans="2:14" x14ac:dyDescent="0.2">
      <c r="B143" s="288"/>
      <c r="C143" s="240" t="s">
        <v>93</v>
      </c>
      <c r="D143" s="309"/>
      <c r="E143" s="309"/>
      <c r="F143" s="309"/>
      <c r="G143" s="312">
        <f t="shared" si="34"/>
        <v>0</v>
      </c>
      <c r="H143" s="10"/>
      <c r="I143" s="299"/>
      <c r="J143" s="302"/>
      <c r="K143" s="302"/>
      <c r="L143" s="302"/>
      <c r="M143" s="297"/>
      <c r="N143" s="10"/>
    </row>
    <row r="144" spans="2:14" x14ac:dyDescent="0.2">
      <c r="B144" s="288"/>
      <c r="C144" s="240" t="s">
        <v>94</v>
      </c>
      <c r="D144" s="309"/>
      <c r="E144" s="309"/>
      <c r="F144" s="309"/>
      <c r="G144" s="312">
        <f t="shared" ref="G144:G149" si="47">E144*3+F144</f>
        <v>0</v>
      </c>
      <c r="H144" s="10"/>
      <c r="I144" s="299"/>
      <c r="J144" s="302"/>
      <c r="K144" s="302"/>
      <c r="L144" s="302"/>
      <c r="M144" s="297"/>
      <c r="N144" s="10"/>
    </row>
    <row r="145" spans="2:14" x14ac:dyDescent="0.2">
      <c r="B145" s="288"/>
      <c r="C145" s="240" t="s">
        <v>95</v>
      </c>
      <c r="D145" s="309"/>
      <c r="E145" s="309"/>
      <c r="F145" s="309"/>
      <c r="G145" s="312">
        <f t="shared" si="47"/>
        <v>0</v>
      </c>
      <c r="H145" s="10"/>
      <c r="I145" s="299"/>
      <c r="J145" s="302"/>
      <c r="K145" s="302"/>
      <c r="L145" s="302"/>
      <c r="M145" s="297"/>
      <c r="N145" s="10"/>
    </row>
    <row r="146" spans="2:14" x14ac:dyDescent="0.2">
      <c r="B146" s="288"/>
      <c r="C146" s="240" t="s">
        <v>96</v>
      </c>
      <c r="D146" s="309"/>
      <c r="E146" s="309"/>
      <c r="F146" s="309"/>
      <c r="G146" s="312">
        <f t="shared" si="47"/>
        <v>0</v>
      </c>
      <c r="H146" s="10"/>
      <c r="I146" s="299"/>
      <c r="J146" s="302"/>
      <c r="K146" s="302"/>
      <c r="L146" s="302"/>
      <c r="M146" s="297"/>
      <c r="N146" s="10"/>
    </row>
    <row r="147" spans="2:14" x14ac:dyDescent="0.2">
      <c r="B147" s="288"/>
      <c r="C147" s="240" t="s">
        <v>97</v>
      </c>
      <c r="D147" s="309"/>
      <c r="E147" s="309"/>
      <c r="F147" s="309"/>
      <c r="G147" s="312">
        <f t="shared" si="47"/>
        <v>0</v>
      </c>
      <c r="H147" s="10"/>
      <c r="I147" s="299"/>
      <c r="J147" s="302"/>
      <c r="K147" s="302"/>
      <c r="L147" s="302"/>
      <c r="M147" s="297"/>
      <c r="N147" s="10"/>
    </row>
    <row r="148" spans="2:14" x14ac:dyDescent="0.2">
      <c r="B148" s="288"/>
      <c r="C148" s="240" t="s">
        <v>98</v>
      </c>
      <c r="D148" s="309"/>
      <c r="E148" s="309"/>
      <c r="F148" s="309"/>
      <c r="G148" s="312">
        <f t="shared" si="47"/>
        <v>0</v>
      </c>
      <c r="H148" s="10"/>
      <c r="I148" s="299"/>
      <c r="J148" s="302"/>
      <c r="K148" s="302"/>
      <c r="L148" s="302"/>
      <c r="M148" s="297"/>
      <c r="N148" s="10"/>
    </row>
    <row r="149" spans="2:14" ht="15" thickBot="1" x14ac:dyDescent="0.25">
      <c r="B149" s="289"/>
      <c r="C149" s="245" t="s">
        <v>99</v>
      </c>
      <c r="D149" s="310"/>
      <c r="E149" s="310"/>
      <c r="F149" s="310"/>
      <c r="G149" s="313">
        <f t="shared" si="47"/>
        <v>0</v>
      </c>
      <c r="H149" s="10"/>
      <c r="I149" s="299"/>
      <c r="J149" s="302"/>
      <c r="K149" s="302"/>
      <c r="L149" s="302"/>
      <c r="M149" s="297"/>
      <c r="N149" s="10"/>
    </row>
    <row r="150" spans="2:14" ht="15.75" thickBot="1" x14ac:dyDescent="0.25">
      <c r="B150" s="210" t="s">
        <v>107</v>
      </c>
      <c r="C150" s="263"/>
      <c r="D150" s="262"/>
      <c r="E150" s="246">
        <f>SUMPRODUCT($D$7:$D$149,E7:E149)</f>
        <v>3458</v>
      </c>
      <c r="F150" s="246">
        <f>SUMPRODUCT($D$7:$D$149,F7:F149)</f>
        <v>4021</v>
      </c>
      <c r="G150" s="247">
        <f>SUMPRODUCT($D$7:$D$149,G7:G149)</f>
        <v>14395</v>
      </c>
      <c r="H150" s="10"/>
      <c r="I150" s="201"/>
      <c r="J150" s="232">
        <f>SUM(J7:J149)</f>
        <v>3458</v>
      </c>
      <c r="K150" s="232">
        <f>SUM(K7:K149)</f>
        <v>4021</v>
      </c>
      <c r="L150" s="232">
        <f>SUM(L7:L149)</f>
        <v>14395</v>
      </c>
      <c r="M150" s="261">
        <f>SUM(M7:M149)</f>
        <v>57580</v>
      </c>
      <c r="N150" s="10"/>
    </row>
    <row r="151" spans="2:14" x14ac:dyDescent="0.2">
      <c r="H151" s="10"/>
    </row>
    <row r="152" spans="2:14" x14ac:dyDescent="0.2">
      <c r="B152" s="253" t="s">
        <v>108</v>
      </c>
      <c r="J152" s="10"/>
      <c r="K152" s="10"/>
      <c r="L152" s="10"/>
      <c r="M152" s="10"/>
    </row>
    <row r="153" spans="2:14" ht="15" customHeight="1" x14ac:dyDescent="0.2">
      <c r="B153" s="13" t="s">
        <v>109</v>
      </c>
      <c r="C153" s="13"/>
      <c r="D153" s="14"/>
      <c r="E153" s="14"/>
      <c r="F153" s="14"/>
      <c r="G153" s="14"/>
    </row>
    <row r="154" spans="2:14" ht="14.25" customHeight="1" x14ac:dyDescent="0.2">
      <c r="B154" s="13" t="s">
        <v>302</v>
      </c>
      <c r="C154" s="13"/>
      <c r="D154" s="14"/>
      <c r="E154" s="14"/>
      <c r="F154" s="14"/>
      <c r="G154" s="14"/>
      <c r="H154" s="14"/>
    </row>
    <row r="155" spans="2:14" ht="14.25" customHeight="1" x14ac:dyDescent="0.2">
      <c r="B155" s="10" t="s">
        <v>110</v>
      </c>
      <c r="D155" s="14"/>
      <c r="E155" s="14"/>
      <c r="F155" s="14"/>
      <c r="G155" s="14"/>
      <c r="H155" s="14"/>
    </row>
    <row r="156" spans="2:14" ht="20.25" thickBot="1" x14ac:dyDescent="0.25">
      <c r="B156" s="10" t="s">
        <v>111</v>
      </c>
      <c r="H156" s="14"/>
      <c r="J156" s="30"/>
    </row>
    <row r="157" spans="2:14" ht="19.5" x14ac:dyDescent="0.2">
      <c r="D157" s="31"/>
      <c r="E157" s="31"/>
      <c r="F157" s="32"/>
      <c r="G157" s="31"/>
      <c r="I157" s="33" t="s">
        <v>112</v>
      </c>
      <c r="J157" s="34"/>
      <c r="K157" s="35"/>
      <c r="L157" s="34"/>
      <c r="M157" s="250"/>
    </row>
    <row r="158" spans="2:14" ht="15" x14ac:dyDescent="0.2">
      <c r="B158" s="10"/>
      <c r="E158" s="192" t="s">
        <v>113</v>
      </c>
      <c r="F158" s="193"/>
      <c r="G158" s="36" t="s">
        <v>114</v>
      </c>
      <c r="H158" s="249"/>
      <c r="I158" s="37" t="s">
        <v>115</v>
      </c>
      <c r="J158" s="38" t="s">
        <v>116</v>
      </c>
      <c r="K158" s="39"/>
      <c r="L158" s="40"/>
      <c r="M158" s="251"/>
    </row>
    <row r="159" spans="2:14" x14ac:dyDescent="0.2">
      <c r="B159" s="10"/>
      <c r="E159" s="194" t="s">
        <v>117</v>
      </c>
      <c r="F159" s="195"/>
      <c r="G159" s="41">
        <f>E150</f>
        <v>3458</v>
      </c>
      <c r="I159" s="42" t="s">
        <v>118</v>
      </c>
      <c r="J159" s="40" t="s">
        <v>119</v>
      </c>
      <c r="K159" s="39"/>
      <c r="L159" s="40"/>
      <c r="M159" s="251">
        <f>J150</f>
        <v>3458</v>
      </c>
    </row>
    <row r="160" spans="2:14" x14ac:dyDescent="0.2">
      <c r="B160" s="10"/>
      <c r="E160" s="194" t="s">
        <v>120</v>
      </c>
      <c r="F160" s="195"/>
      <c r="G160" s="41">
        <f>F150</f>
        <v>4021</v>
      </c>
      <c r="I160" s="42" t="s">
        <v>121</v>
      </c>
      <c r="J160" s="40" t="s">
        <v>122</v>
      </c>
      <c r="K160" s="39"/>
      <c r="L160" s="40"/>
      <c r="M160" s="251">
        <f>K150</f>
        <v>4021</v>
      </c>
    </row>
    <row r="161" spans="2:13" ht="15" thickBot="1" x14ac:dyDescent="0.25">
      <c r="B161" s="10"/>
      <c r="E161" s="196" t="s">
        <v>123</v>
      </c>
      <c r="F161" s="197"/>
      <c r="G161" s="43">
        <f>G150</f>
        <v>14395</v>
      </c>
      <c r="I161" s="42" t="s">
        <v>124</v>
      </c>
      <c r="J161" s="40" t="s">
        <v>125</v>
      </c>
      <c r="K161" s="39"/>
      <c r="L161" s="40"/>
      <c r="M161" s="251">
        <f>L150</f>
        <v>14395</v>
      </c>
    </row>
    <row r="162" spans="2:13" ht="16.5" thickTop="1" thickBot="1" x14ac:dyDescent="0.25">
      <c r="E162" s="198" t="s">
        <v>126</v>
      </c>
      <c r="F162" s="199"/>
      <c r="G162" s="44">
        <f>G161*4</f>
        <v>57580</v>
      </c>
      <c r="I162" s="45" t="s">
        <v>127</v>
      </c>
      <c r="J162" s="46" t="s">
        <v>128</v>
      </c>
      <c r="K162" s="47"/>
      <c r="L162" s="46"/>
      <c r="M162" s="252">
        <f>M161*4</f>
        <v>57580</v>
      </c>
    </row>
  </sheetData>
  <sheetProtection algorithmName="SHA-512" hashValue="ilc/ITzMV6vF7KRtkr+zAUO+hZWFreqWD7awSETY61YG7Ojd+S37Nv7qU5snxy+lBT/r0VF5FlX0K2OTyNCJyg==" saltValue="kCVmzWPo3M2XsHP0M0R8Uw==" spinCount="100000" sheet="1" objects="1" scenarios="1" selectLockedCells="1"/>
  <mergeCells count="34">
    <mergeCell ref="G58:G88"/>
    <mergeCell ref="D31:D33"/>
    <mergeCell ref="E31:E33"/>
    <mergeCell ref="F31:F33"/>
    <mergeCell ref="G31:G33"/>
    <mergeCell ref="B2:D2"/>
    <mergeCell ref="B3:C3"/>
    <mergeCell ref="D58:D88"/>
    <mergeCell ref="E58:E88"/>
    <mergeCell ref="F58:F88"/>
    <mergeCell ref="B7:B19"/>
    <mergeCell ref="J119:J149"/>
    <mergeCell ref="K119:K149"/>
    <mergeCell ref="L119:L149"/>
    <mergeCell ref="D119:D149"/>
    <mergeCell ref="E119:E149"/>
    <mergeCell ref="F119:F149"/>
    <mergeCell ref="G119:G149"/>
    <mergeCell ref="B89:B149"/>
    <mergeCell ref="B52:B88"/>
    <mergeCell ref="B47:B51"/>
    <mergeCell ref="B20:B46"/>
    <mergeCell ref="M119:M149"/>
    <mergeCell ref="I31:I33"/>
    <mergeCell ref="J31:J33"/>
    <mergeCell ref="K31:K33"/>
    <mergeCell ref="L31:L33"/>
    <mergeCell ref="M31:M33"/>
    <mergeCell ref="I58:I88"/>
    <mergeCell ref="J58:J88"/>
    <mergeCell ref="K58:K88"/>
    <mergeCell ref="L58:L88"/>
    <mergeCell ref="M58:M88"/>
    <mergeCell ref="I119:I149"/>
  </mergeCells>
  <phoneticPr fontId="14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79" fitToHeight="0" orientation="portrait" r:id="rId1"/>
  <headerFooter>
    <oddFooter>עמוד &amp;P מתוך &amp;N</oddFooter>
  </headerFooter>
  <rowBreaks count="2" manualBreakCount="2">
    <brk id="57" max="13" man="1"/>
    <brk id="118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96716-55B0-46C8-8D3C-41EC7448A6AB}">
  <sheetPr codeName="גיליון13">
    <tabColor theme="7" tint="0.39997558519241921"/>
    <pageSetUpPr fitToPage="1"/>
  </sheetPr>
  <dimension ref="B2:V34"/>
  <sheetViews>
    <sheetView rightToLeft="1" zoomScale="90" zoomScaleNormal="90" workbookViewId="0">
      <selection activeCell="K20" sqref="K20"/>
    </sheetView>
  </sheetViews>
  <sheetFormatPr defaultColWidth="9" defaultRowHeight="14.25" x14ac:dyDescent="0.2"/>
  <cols>
    <col min="1" max="1" width="2" style="10" customWidth="1"/>
    <col min="2" max="2" width="24" style="10" bestFit="1" customWidth="1"/>
    <col min="3" max="4" width="12.75" style="10" customWidth="1"/>
    <col min="5" max="5" width="12.375" style="10" customWidth="1"/>
    <col min="6" max="6" width="12.5" style="10" customWidth="1"/>
    <col min="7" max="8" width="12.125" style="10" customWidth="1"/>
    <col min="9" max="9" width="9" style="10" customWidth="1"/>
    <col min="10" max="10" width="9.25" style="10" customWidth="1"/>
    <col min="11" max="11" width="9" style="10" customWidth="1"/>
    <col min="12" max="13" width="9.25" style="10" customWidth="1"/>
    <col min="14" max="15" width="8.375" style="10" customWidth="1"/>
    <col min="16" max="16" width="9.5" style="10" customWidth="1"/>
    <col min="17" max="17" width="10.75" style="12" customWidth="1"/>
    <col min="18" max="18" width="11" style="10" customWidth="1"/>
    <col min="19" max="19" width="11.375" style="10" bestFit="1" customWidth="1"/>
    <col min="20" max="20" width="2.5" style="10" customWidth="1"/>
    <col min="21" max="22" width="0" style="10" hidden="1" customWidth="1"/>
    <col min="23" max="16384" width="9" style="10"/>
  </cols>
  <sheetData>
    <row r="2" spans="2:22" ht="15" x14ac:dyDescent="0.2">
      <c r="B2" s="51" t="s">
        <v>47</v>
      </c>
    </row>
    <row r="3" spans="2:22" x14ac:dyDescent="0.2">
      <c r="B3" s="10" t="s">
        <v>48</v>
      </c>
    </row>
    <row r="4" spans="2:22" ht="15" thickBot="1" x14ac:dyDescent="0.25"/>
    <row r="5" spans="2:22" ht="63" x14ac:dyDescent="0.2">
      <c r="B5" s="152" t="s">
        <v>18</v>
      </c>
      <c r="C5" s="138" t="s">
        <v>12</v>
      </c>
      <c r="D5" s="140" t="s">
        <v>13</v>
      </c>
      <c r="E5" s="138" t="s">
        <v>26</v>
      </c>
      <c r="F5" s="139" t="s">
        <v>150</v>
      </c>
      <c r="G5" s="139" t="s">
        <v>175</v>
      </c>
      <c r="H5" s="140" t="s">
        <v>176</v>
      </c>
      <c r="I5" s="181" t="s">
        <v>27</v>
      </c>
      <c r="J5" s="139" t="s">
        <v>28</v>
      </c>
      <c r="K5" s="139" t="s">
        <v>27</v>
      </c>
      <c r="L5" s="139" t="s">
        <v>28</v>
      </c>
      <c r="M5" s="140" t="s">
        <v>151</v>
      </c>
      <c r="N5" s="138" t="s">
        <v>41</v>
      </c>
      <c r="O5" s="139" t="s">
        <v>221</v>
      </c>
      <c r="P5" s="140" t="s">
        <v>222</v>
      </c>
      <c r="Q5" s="163" t="s">
        <v>241</v>
      </c>
      <c r="R5" s="139" t="s">
        <v>238</v>
      </c>
      <c r="S5" s="164" t="s">
        <v>237</v>
      </c>
      <c r="U5" s="175" t="s">
        <v>239</v>
      </c>
      <c r="V5" s="176" t="s">
        <v>240</v>
      </c>
    </row>
    <row r="6" spans="2:22" ht="31.5" x14ac:dyDescent="0.2">
      <c r="B6" s="153" t="s">
        <v>23</v>
      </c>
      <c r="C6" s="141" t="s">
        <v>24</v>
      </c>
      <c r="D6" s="142" t="s">
        <v>24</v>
      </c>
      <c r="E6" s="141" t="s">
        <v>24</v>
      </c>
      <c r="F6" s="111" t="s">
        <v>24</v>
      </c>
      <c r="G6" s="111" t="s">
        <v>32</v>
      </c>
      <c r="H6" s="142" t="s">
        <v>32</v>
      </c>
      <c r="I6" s="182" t="s">
        <v>32</v>
      </c>
      <c r="J6" s="112" t="s">
        <v>32</v>
      </c>
      <c r="K6" s="112" t="s">
        <v>177</v>
      </c>
      <c r="L6" s="112" t="s">
        <v>177</v>
      </c>
      <c r="M6" s="142" t="s">
        <v>24</v>
      </c>
      <c r="N6" s="141" t="s">
        <v>32</v>
      </c>
      <c r="O6" s="111" t="s">
        <v>32</v>
      </c>
      <c r="P6" s="142" t="s">
        <v>32</v>
      </c>
      <c r="Q6" s="165"/>
      <c r="R6" s="112"/>
      <c r="S6" s="166"/>
      <c r="U6" s="112"/>
      <c r="V6" s="166"/>
    </row>
    <row r="7" spans="2:22" ht="63" x14ac:dyDescent="0.2">
      <c r="B7" s="154" t="s">
        <v>25</v>
      </c>
      <c r="C7" s="143" t="s">
        <v>160</v>
      </c>
      <c r="D7" s="144" t="s">
        <v>247</v>
      </c>
      <c r="E7" s="143" t="s">
        <v>173</v>
      </c>
      <c r="F7" s="110" t="s">
        <v>173</v>
      </c>
      <c r="G7" s="110" t="s">
        <v>34</v>
      </c>
      <c r="H7" s="144" t="s">
        <v>34</v>
      </c>
      <c r="I7" s="183" t="s">
        <v>218</v>
      </c>
      <c r="J7" s="110" t="s">
        <v>218</v>
      </c>
      <c r="K7" s="110" t="s">
        <v>171</v>
      </c>
      <c r="L7" s="110" t="s">
        <v>171</v>
      </c>
      <c r="M7" s="144" t="s">
        <v>172</v>
      </c>
      <c r="N7" s="143" t="s">
        <v>161</v>
      </c>
      <c r="O7" s="110" t="s">
        <v>35</v>
      </c>
      <c r="P7" s="144" t="s">
        <v>35</v>
      </c>
      <c r="Q7" s="143"/>
      <c r="R7" s="110"/>
      <c r="S7" s="144"/>
      <c r="U7" s="177"/>
      <c r="V7" s="178"/>
    </row>
    <row r="8" spans="2:22" ht="15.75" x14ac:dyDescent="0.2">
      <c r="B8" s="155" t="s">
        <v>29</v>
      </c>
      <c r="C8" s="180" t="s">
        <v>225</v>
      </c>
      <c r="D8" s="188" t="s">
        <v>225</v>
      </c>
      <c r="E8" s="145" t="s">
        <v>31</v>
      </c>
      <c r="F8" s="134" t="s">
        <v>31</v>
      </c>
      <c r="G8" s="134" t="s">
        <v>31</v>
      </c>
      <c r="H8" s="146" t="s">
        <v>31</v>
      </c>
      <c r="I8" s="184" t="s">
        <v>30</v>
      </c>
      <c r="J8" s="135" t="s">
        <v>30</v>
      </c>
      <c r="K8" s="135" t="s">
        <v>30</v>
      </c>
      <c r="L8" s="135" t="s">
        <v>30</v>
      </c>
      <c r="M8" s="160" t="s">
        <v>30</v>
      </c>
      <c r="N8" s="161" t="s">
        <v>33</v>
      </c>
      <c r="O8" s="136" t="s">
        <v>33</v>
      </c>
      <c r="P8" s="162" t="s">
        <v>33</v>
      </c>
      <c r="Q8" s="167" t="s">
        <v>219</v>
      </c>
      <c r="R8" s="114" t="s">
        <v>220</v>
      </c>
      <c r="S8" s="168" t="s">
        <v>219</v>
      </c>
      <c r="U8" s="114" t="s">
        <v>220</v>
      </c>
      <c r="V8" s="168" t="s">
        <v>219</v>
      </c>
    </row>
    <row r="9" spans="2:22" ht="15" x14ac:dyDescent="0.2">
      <c r="B9" s="156" t="s">
        <v>2</v>
      </c>
      <c r="C9" s="147">
        <f>'IFAS שפכים למלות'!D225</f>
        <v>148</v>
      </c>
      <c r="D9" s="74">
        <f>'IFAS קולחים ראשוניים למלות'!D175</f>
        <v>127</v>
      </c>
      <c r="E9" s="147">
        <f>'למלות קולחים ראשוניים'!D40</f>
        <v>23</v>
      </c>
      <c r="F9" s="73">
        <f>'למלות קולחים ראשוניים - ייחוס'!D38</f>
        <v>23</v>
      </c>
      <c r="G9" s="73">
        <f>'למלות בוצה'!D38</f>
        <v>0</v>
      </c>
      <c r="H9" s="74">
        <f>G9</f>
        <v>0</v>
      </c>
      <c r="I9" s="185">
        <f>'IFAS אגני האיוור'!D128</f>
        <v>0</v>
      </c>
      <c r="J9" s="73">
        <f>I9</f>
        <v>0</v>
      </c>
      <c r="K9" s="73">
        <f>'IFAS אגני האיוור; שיקוע'!D128</f>
        <v>0</v>
      </c>
      <c r="L9" s="73">
        <f>K9</f>
        <v>0</v>
      </c>
      <c r="M9" s="74">
        <f>'IFAS קולחים שלישוניים'!D128</f>
        <v>0</v>
      </c>
      <c r="N9" s="148"/>
      <c r="O9" s="105"/>
      <c r="P9" s="104"/>
      <c r="Q9" s="148">
        <f>SUM(C9:P9)</f>
        <v>321</v>
      </c>
      <c r="R9" s="105">
        <f>'הצעת מחיר; פיילוט'!F19</f>
        <v>76</v>
      </c>
      <c r="S9" s="104">
        <f>R9*Q9</f>
        <v>24396</v>
      </c>
      <c r="U9" s="105">
        <f>'הצעת מחיר; פיילוט'!D19</f>
        <v>76</v>
      </c>
      <c r="V9" s="104">
        <f>U9*Q9</f>
        <v>24396</v>
      </c>
    </row>
    <row r="10" spans="2:22" ht="15" x14ac:dyDescent="0.2">
      <c r="B10" s="156" t="s">
        <v>3</v>
      </c>
      <c r="C10" s="148">
        <f>'IFAS שפכים למלות'!E225</f>
        <v>53</v>
      </c>
      <c r="D10" s="104">
        <f>'IFAS קולחים ראשוניים למלות'!E175</f>
        <v>44</v>
      </c>
      <c r="E10" s="148">
        <f>'למלות קולחים ראשוניים'!E40</f>
        <v>9</v>
      </c>
      <c r="F10" s="105">
        <f>'למלות קולחים ראשוניים - ייחוס'!E38</f>
        <v>9</v>
      </c>
      <c r="G10" s="105">
        <f>'למלות בוצה'!E38</f>
        <v>0</v>
      </c>
      <c r="H10" s="104">
        <f t="shared" ref="H10:H28" si="0">G10</f>
        <v>0</v>
      </c>
      <c r="I10" s="186">
        <f>'IFAS אגני האיוור'!E128</f>
        <v>0</v>
      </c>
      <c r="J10" s="105">
        <f>I10</f>
        <v>0</v>
      </c>
      <c r="K10" s="105">
        <f>'IFAS אגני האיוור; שיקוע'!E128</f>
        <v>0</v>
      </c>
      <c r="L10" s="105">
        <f t="shared" ref="L10:L28" si="1">K10</f>
        <v>0</v>
      </c>
      <c r="M10" s="104">
        <f>'IFAS קולחים שלישוניים'!E128</f>
        <v>0</v>
      </c>
      <c r="N10" s="148"/>
      <c r="O10" s="105"/>
      <c r="P10" s="104"/>
      <c r="Q10" s="148">
        <f t="shared" ref="Q10:Q28" si="2">SUM(C10:P10)</f>
        <v>115</v>
      </c>
      <c r="R10" s="105">
        <f>'הצעת מחיר; פיילוט'!F20</f>
        <v>81</v>
      </c>
      <c r="S10" s="104">
        <f t="shared" ref="S10:S28" si="3">R10*Q10</f>
        <v>9315</v>
      </c>
      <c r="U10" s="105">
        <f>'הצעת מחיר; פיילוט'!D20</f>
        <v>81</v>
      </c>
      <c r="V10" s="104">
        <f t="shared" ref="V10:V28" si="4">U10*Q10</f>
        <v>9315</v>
      </c>
    </row>
    <row r="11" spans="2:22" ht="15" x14ac:dyDescent="0.2">
      <c r="B11" s="156" t="s">
        <v>4</v>
      </c>
      <c r="C11" s="148">
        <f>'IFAS שפכים למלות'!F225</f>
        <v>150</v>
      </c>
      <c r="D11" s="104">
        <f>'IFAS קולחים ראשוניים למלות'!F130</f>
        <v>104</v>
      </c>
      <c r="E11" s="148">
        <f>'למלות קולחים ראשוניים'!F40</f>
        <v>23</v>
      </c>
      <c r="F11" s="105">
        <f>'למלות קולחים ראשוניים - ייחוס'!F38</f>
        <v>23</v>
      </c>
      <c r="G11" s="105">
        <f>'למלות בוצה'!F38</f>
        <v>0</v>
      </c>
      <c r="H11" s="104">
        <f t="shared" si="0"/>
        <v>0</v>
      </c>
      <c r="I11" s="186">
        <f>'IFAS אגני האיוור'!F128</f>
        <v>104</v>
      </c>
      <c r="J11" s="105">
        <f t="shared" ref="J11:J28" si="5">I11</f>
        <v>104</v>
      </c>
      <c r="K11" s="105">
        <f>'IFAS אגני האיוור; שיקוע'!F128</f>
        <v>0</v>
      </c>
      <c r="L11" s="105">
        <f t="shared" si="1"/>
        <v>0</v>
      </c>
      <c r="M11" s="104">
        <f>'IFAS קולחים שלישוניים'!F128</f>
        <v>0</v>
      </c>
      <c r="N11" s="148">
        <v>52</v>
      </c>
      <c r="O11" s="105">
        <f>N11</f>
        <v>52</v>
      </c>
      <c r="P11" s="104">
        <f>O11</f>
        <v>52</v>
      </c>
      <c r="Q11" s="148">
        <f t="shared" si="2"/>
        <v>664</v>
      </c>
      <c r="R11" s="105">
        <f>'הצעת מחיר; פיילוט'!F21</f>
        <v>49</v>
      </c>
      <c r="S11" s="104">
        <f t="shared" si="3"/>
        <v>32536</v>
      </c>
      <c r="U11" s="105">
        <f>'הצעת מחיר; פיילוט'!D21</f>
        <v>49</v>
      </c>
      <c r="V11" s="104">
        <f t="shared" si="4"/>
        <v>32536</v>
      </c>
    </row>
    <row r="12" spans="2:22" ht="15" x14ac:dyDescent="0.2">
      <c r="B12" s="157" t="s">
        <v>22</v>
      </c>
      <c r="C12" s="148">
        <f>'IFAS שפכים למלות'!G225</f>
        <v>44</v>
      </c>
      <c r="D12" s="104">
        <f>'IFAS קולחים ראשוניים למלות'!G130</f>
        <v>0</v>
      </c>
      <c r="E12" s="148">
        <f>'למלות קולחים ראשוניים'!G40</f>
        <v>0</v>
      </c>
      <c r="F12" s="105">
        <f>'למלות קולחים ראשוניים - ייחוס'!G38</f>
        <v>0</v>
      </c>
      <c r="G12" s="105">
        <f>'למלות בוצה'!G38</f>
        <v>0</v>
      </c>
      <c r="H12" s="104">
        <f t="shared" si="0"/>
        <v>0</v>
      </c>
      <c r="I12" s="186">
        <f>'IFAS אגני האיוור'!G128</f>
        <v>0</v>
      </c>
      <c r="J12" s="105">
        <f t="shared" si="5"/>
        <v>0</v>
      </c>
      <c r="K12" s="105">
        <f>'IFAS אגני האיוור; שיקוע'!G128</f>
        <v>0</v>
      </c>
      <c r="L12" s="105">
        <f t="shared" si="1"/>
        <v>0</v>
      </c>
      <c r="M12" s="104">
        <f>'IFAS קולחים שלישוניים'!G128</f>
        <v>0</v>
      </c>
      <c r="N12" s="148"/>
      <c r="O12" s="105"/>
      <c r="P12" s="104"/>
      <c r="Q12" s="148">
        <f t="shared" si="2"/>
        <v>44</v>
      </c>
      <c r="R12" s="105">
        <f>'הצעת מחיר; פיילוט'!F22</f>
        <v>49</v>
      </c>
      <c r="S12" s="104">
        <f t="shared" si="3"/>
        <v>2156</v>
      </c>
      <c r="U12" s="105">
        <f>'הצעת מחיר; פיילוט'!D22</f>
        <v>49</v>
      </c>
      <c r="V12" s="104">
        <f t="shared" si="4"/>
        <v>2156</v>
      </c>
    </row>
    <row r="13" spans="2:22" ht="15" x14ac:dyDescent="0.2">
      <c r="B13" s="156" t="s">
        <v>36</v>
      </c>
      <c r="C13" s="148">
        <f>'IFAS שפכים למלות'!H225</f>
        <v>0</v>
      </c>
      <c r="D13" s="104">
        <f>'IFAS קולחים ראשוניים למלות'!H130</f>
        <v>0</v>
      </c>
      <c r="E13" s="148">
        <f>'למלות קולחים ראשוניים'!H40</f>
        <v>0</v>
      </c>
      <c r="F13" s="105">
        <f>'למלות קולחים ראשוניים - ייחוס'!H38</f>
        <v>0</v>
      </c>
      <c r="G13" s="105">
        <f>'למלות בוצה'!H38</f>
        <v>23</v>
      </c>
      <c r="H13" s="104">
        <f t="shared" si="0"/>
        <v>23</v>
      </c>
      <c r="I13" s="186">
        <f>'IFAS אגני האיוור'!H128</f>
        <v>0</v>
      </c>
      <c r="J13" s="105">
        <f t="shared" si="5"/>
        <v>0</v>
      </c>
      <c r="K13" s="105">
        <f>'IFAS אגני האיוור; שיקוע'!H128</f>
        <v>0</v>
      </c>
      <c r="L13" s="105">
        <f t="shared" si="1"/>
        <v>0</v>
      </c>
      <c r="M13" s="104">
        <f>'IFAS קולחים שלישוניים'!H128</f>
        <v>0</v>
      </c>
      <c r="N13" s="148"/>
      <c r="O13" s="105"/>
      <c r="P13" s="104"/>
      <c r="Q13" s="148">
        <f t="shared" si="2"/>
        <v>46</v>
      </c>
      <c r="R13" s="105">
        <f>'הצעת מחיר; פיילוט'!F23</f>
        <v>49</v>
      </c>
      <c r="S13" s="104">
        <f t="shared" si="3"/>
        <v>2254</v>
      </c>
      <c r="U13" s="105">
        <f>'הצעת מחיר; פיילוט'!D23</f>
        <v>49</v>
      </c>
      <c r="V13" s="104">
        <f t="shared" si="4"/>
        <v>2254</v>
      </c>
    </row>
    <row r="14" spans="2:22" ht="15" x14ac:dyDescent="0.2">
      <c r="B14" s="156" t="s">
        <v>5</v>
      </c>
      <c r="C14" s="148">
        <f>'IFAS שפכים למלות'!I225</f>
        <v>53</v>
      </c>
      <c r="D14" s="104">
        <f>'IFAS קולחים ראשוניים למלות'!I130</f>
        <v>35</v>
      </c>
      <c r="E14" s="148">
        <f>'למלות קולחים ראשוניים'!I40</f>
        <v>9</v>
      </c>
      <c r="F14" s="105">
        <f>'למלות קולחים ראשוניים - ייחוס'!I38</f>
        <v>9</v>
      </c>
      <c r="G14" s="105">
        <f>'למלות בוצה'!I38</f>
        <v>9</v>
      </c>
      <c r="H14" s="104">
        <f t="shared" si="0"/>
        <v>9</v>
      </c>
      <c r="I14" s="186">
        <f>'IFAS אגני האיוור'!I128</f>
        <v>34</v>
      </c>
      <c r="J14" s="105">
        <f t="shared" si="5"/>
        <v>34</v>
      </c>
      <c r="K14" s="105">
        <f>'IFAS אגני האיוור; שיקוע'!I128</f>
        <v>34</v>
      </c>
      <c r="L14" s="105">
        <f t="shared" si="1"/>
        <v>34</v>
      </c>
      <c r="M14" s="104">
        <f>'IFAS קולחים שלישוניים'!I128</f>
        <v>0</v>
      </c>
      <c r="N14" s="148"/>
      <c r="O14" s="105"/>
      <c r="P14" s="104"/>
      <c r="Q14" s="148">
        <f t="shared" si="2"/>
        <v>260</v>
      </c>
      <c r="R14" s="105">
        <f>'הצעת מחיר; פיילוט'!F24</f>
        <v>49</v>
      </c>
      <c r="S14" s="104">
        <f t="shared" si="3"/>
        <v>12740</v>
      </c>
      <c r="U14" s="105">
        <f>'הצעת מחיר; פיילוט'!D24</f>
        <v>49</v>
      </c>
      <c r="V14" s="104">
        <f t="shared" si="4"/>
        <v>12740</v>
      </c>
    </row>
    <row r="15" spans="2:22" ht="15" x14ac:dyDescent="0.2">
      <c r="B15" s="156" t="s">
        <v>6</v>
      </c>
      <c r="C15" s="148">
        <f>'IFAS שפכים למלות'!J225</f>
        <v>104</v>
      </c>
      <c r="D15" s="104">
        <f>'IFAS קולחים ראשוניים למלות'!J130</f>
        <v>35</v>
      </c>
      <c r="E15" s="148">
        <f>'למלות קולחים ראשוניים'!J40</f>
        <v>0</v>
      </c>
      <c r="F15" s="105">
        <f>'למלות קולחים ראשוניים - ייחוס'!J38</f>
        <v>0</v>
      </c>
      <c r="G15" s="105">
        <f>'למלות בוצה'!J38</f>
        <v>0</v>
      </c>
      <c r="H15" s="104">
        <f t="shared" si="0"/>
        <v>0</v>
      </c>
      <c r="I15" s="186">
        <f>'IFAS אגני האיוור'!J128</f>
        <v>0</v>
      </c>
      <c r="J15" s="105">
        <f t="shared" si="5"/>
        <v>0</v>
      </c>
      <c r="K15" s="105">
        <f>'IFAS אגני האיוור; שיקוע'!J128</f>
        <v>104</v>
      </c>
      <c r="L15" s="105">
        <f t="shared" si="1"/>
        <v>104</v>
      </c>
      <c r="M15" s="104">
        <f>'IFAS קולחים שלישוניים'!J128</f>
        <v>0</v>
      </c>
      <c r="N15" s="148"/>
      <c r="O15" s="105"/>
      <c r="P15" s="104"/>
      <c r="Q15" s="148">
        <f t="shared" si="2"/>
        <v>347</v>
      </c>
      <c r="R15" s="105">
        <f>'הצעת מחיר; פיילוט'!F25</f>
        <v>76</v>
      </c>
      <c r="S15" s="104">
        <f t="shared" si="3"/>
        <v>26372</v>
      </c>
      <c r="U15" s="105">
        <f>'הצעת מחיר; פיילוט'!D25</f>
        <v>76</v>
      </c>
      <c r="V15" s="104">
        <f t="shared" si="4"/>
        <v>26372</v>
      </c>
    </row>
    <row r="16" spans="2:22" ht="15" x14ac:dyDescent="0.2">
      <c r="B16" s="156" t="s">
        <v>8</v>
      </c>
      <c r="C16" s="148">
        <f>'IFAS שפכים למלות'!K225</f>
        <v>35</v>
      </c>
      <c r="D16" s="104">
        <f>'IFAS קולחים ראשוניים למלות'!K130</f>
        <v>35</v>
      </c>
      <c r="E16" s="148">
        <f>'למלות קולחים ראשוניים'!K40</f>
        <v>0</v>
      </c>
      <c r="F16" s="105">
        <f>'למלות קולחים ראשוניים - ייחוס'!K38</f>
        <v>0</v>
      </c>
      <c r="G16" s="105">
        <f>'למלות בוצה'!K38</f>
        <v>0</v>
      </c>
      <c r="H16" s="104">
        <f t="shared" si="0"/>
        <v>0</v>
      </c>
      <c r="I16" s="186">
        <f>'IFAS אגני האיוור'!K128</f>
        <v>0</v>
      </c>
      <c r="J16" s="105">
        <f t="shared" si="5"/>
        <v>0</v>
      </c>
      <c r="K16" s="105">
        <f>'IFAS אגני האיוור; שיקוע'!K128</f>
        <v>34</v>
      </c>
      <c r="L16" s="105">
        <f t="shared" si="1"/>
        <v>34</v>
      </c>
      <c r="M16" s="104">
        <f>'IFAS קולחים שלישוניים'!K128</f>
        <v>35</v>
      </c>
      <c r="N16" s="148"/>
      <c r="O16" s="105"/>
      <c r="P16" s="104"/>
      <c r="Q16" s="148">
        <f t="shared" si="2"/>
        <v>173</v>
      </c>
      <c r="R16" s="105">
        <f>'הצעת מחיר; פיילוט'!F26</f>
        <v>106</v>
      </c>
      <c r="S16" s="104">
        <f t="shared" si="3"/>
        <v>18338</v>
      </c>
      <c r="U16" s="105">
        <f>'הצעת מחיר; פיילוט'!D26</f>
        <v>106</v>
      </c>
      <c r="V16" s="104">
        <f t="shared" si="4"/>
        <v>18338</v>
      </c>
    </row>
    <row r="17" spans="2:22" ht="15" x14ac:dyDescent="0.2">
      <c r="B17" s="156" t="s">
        <v>7</v>
      </c>
      <c r="C17" s="148">
        <f>'IFAS שפכים למלות'!L225</f>
        <v>35</v>
      </c>
      <c r="D17" s="104">
        <f>'IFAS קולחים ראשוניים למלות'!L130</f>
        <v>35</v>
      </c>
      <c r="E17" s="148">
        <f>'למלות קולחים ראשוניים'!L40</f>
        <v>0</v>
      </c>
      <c r="F17" s="105">
        <f>'למלות קולחים ראשוניים - ייחוס'!L38</f>
        <v>0</v>
      </c>
      <c r="G17" s="105">
        <f>'למלות בוצה'!L38</f>
        <v>0</v>
      </c>
      <c r="H17" s="104">
        <f t="shared" si="0"/>
        <v>0</v>
      </c>
      <c r="I17" s="186">
        <f>'IFAS אגני האיוור'!L128</f>
        <v>0</v>
      </c>
      <c r="J17" s="105">
        <f t="shared" si="5"/>
        <v>0</v>
      </c>
      <c r="K17" s="105">
        <f>'IFAS אגני האיוור; שיקוע'!L128</f>
        <v>34</v>
      </c>
      <c r="L17" s="105">
        <f t="shared" si="1"/>
        <v>34</v>
      </c>
      <c r="M17" s="104">
        <f>'IFAS קולחים שלישוניים'!L128</f>
        <v>0</v>
      </c>
      <c r="N17" s="148"/>
      <c r="O17" s="105"/>
      <c r="P17" s="104"/>
      <c r="Q17" s="148">
        <f t="shared" si="2"/>
        <v>138</v>
      </c>
      <c r="R17" s="105">
        <f>'הצעת מחיר; פיילוט'!F27</f>
        <v>81</v>
      </c>
      <c r="S17" s="104">
        <f t="shared" si="3"/>
        <v>11178</v>
      </c>
      <c r="U17" s="105">
        <f>'הצעת מחיר; פיילוט'!D27</f>
        <v>81</v>
      </c>
      <c r="V17" s="104">
        <f t="shared" si="4"/>
        <v>11178</v>
      </c>
    </row>
    <row r="18" spans="2:22" ht="15" x14ac:dyDescent="0.2">
      <c r="B18" s="156" t="s">
        <v>9</v>
      </c>
      <c r="C18" s="148">
        <f>'IFAS שפכים למלות'!M225</f>
        <v>150</v>
      </c>
      <c r="D18" s="104">
        <f>'IFAS קולחים ראשוניים למלות'!M130</f>
        <v>104</v>
      </c>
      <c r="E18" s="148">
        <f>'למלות קולחים ראשוניים'!M40</f>
        <v>23</v>
      </c>
      <c r="F18" s="105">
        <f>'למלות קולחים ראשוניים - ייחוס'!M38</f>
        <v>23</v>
      </c>
      <c r="G18" s="105">
        <f>'למלות בוצה'!M38</f>
        <v>0</v>
      </c>
      <c r="H18" s="104">
        <f t="shared" si="0"/>
        <v>0</v>
      </c>
      <c r="I18" s="186">
        <f>'IFAS אגני האיוור'!M128</f>
        <v>0</v>
      </c>
      <c r="J18" s="105">
        <f t="shared" si="5"/>
        <v>0</v>
      </c>
      <c r="K18" s="105">
        <f>'IFAS אגני האיוור; שיקוע'!M128</f>
        <v>0</v>
      </c>
      <c r="L18" s="105">
        <f t="shared" si="1"/>
        <v>0</v>
      </c>
      <c r="M18" s="104">
        <f>'IFAS קולחים שלישוניים'!M128</f>
        <v>0</v>
      </c>
      <c r="N18" s="148"/>
      <c r="O18" s="105"/>
      <c r="P18" s="104"/>
      <c r="Q18" s="148">
        <f t="shared" si="2"/>
        <v>300</v>
      </c>
      <c r="R18" s="105">
        <f>'הצעת מחיר; פיילוט'!F28</f>
        <v>92</v>
      </c>
      <c r="S18" s="104">
        <f t="shared" si="3"/>
        <v>27600</v>
      </c>
      <c r="U18" s="105">
        <f>'הצעת מחיר; פיילוט'!D28</f>
        <v>92</v>
      </c>
      <c r="V18" s="104">
        <f t="shared" si="4"/>
        <v>27600</v>
      </c>
    </row>
    <row r="19" spans="2:22" ht="15" x14ac:dyDescent="0.2">
      <c r="B19" s="156" t="s">
        <v>10</v>
      </c>
      <c r="C19" s="148">
        <f>'IFAS שפכים למלות'!N225</f>
        <v>35</v>
      </c>
      <c r="D19" s="104">
        <f>'IFAS קולחים ראשוניים למלות'!N130</f>
        <v>35</v>
      </c>
      <c r="E19" s="148">
        <f>'למלות קולחים ראשוניים'!N40</f>
        <v>0</v>
      </c>
      <c r="F19" s="105">
        <f>'למלות קולחים ראשוניים - ייחוס'!N38</f>
        <v>0</v>
      </c>
      <c r="G19" s="105">
        <f>'למלות בוצה'!N38</f>
        <v>0</v>
      </c>
      <c r="H19" s="104">
        <f t="shared" si="0"/>
        <v>0</v>
      </c>
      <c r="I19" s="186">
        <f>'IFAS אגני האיוור'!N128</f>
        <v>0</v>
      </c>
      <c r="J19" s="105">
        <f t="shared" si="5"/>
        <v>0</v>
      </c>
      <c r="K19" s="105">
        <f>'IFAS אגני האיוור; שיקוע'!N128</f>
        <v>34</v>
      </c>
      <c r="L19" s="105">
        <f t="shared" si="1"/>
        <v>34</v>
      </c>
      <c r="M19" s="104">
        <f>'IFAS קולחים שלישוניים'!N128</f>
        <v>0</v>
      </c>
      <c r="N19" s="148"/>
      <c r="O19" s="105"/>
      <c r="P19" s="104"/>
      <c r="Q19" s="148">
        <f t="shared" si="2"/>
        <v>138</v>
      </c>
      <c r="R19" s="105">
        <f>'הצעת מחיר; פיילוט'!F29</f>
        <v>92</v>
      </c>
      <c r="S19" s="104">
        <f t="shared" si="3"/>
        <v>12696</v>
      </c>
      <c r="U19" s="105">
        <f>'הצעת מחיר; פיילוט'!D29</f>
        <v>92</v>
      </c>
      <c r="V19" s="104">
        <f t="shared" si="4"/>
        <v>12696</v>
      </c>
    </row>
    <row r="20" spans="2:22" ht="17.25" x14ac:dyDescent="0.2">
      <c r="B20" s="156" t="s">
        <v>38</v>
      </c>
      <c r="C20" s="148">
        <f>'IFAS שפכים למלות'!O225</f>
        <v>104</v>
      </c>
      <c r="D20" s="104">
        <f>'IFAS קולחים ראשוניים למלות'!O130</f>
        <v>104</v>
      </c>
      <c r="E20" s="148">
        <f>'למלות קולחים ראשוניים'!O40</f>
        <v>0</v>
      </c>
      <c r="F20" s="105">
        <f>'למלות קולחים ראשוניים - ייחוס'!O38</f>
        <v>0</v>
      </c>
      <c r="G20" s="105">
        <f>'למלות בוצה'!O38</f>
        <v>0</v>
      </c>
      <c r="H20" s="104">
        <f t="shared" si="0"/>
        <v>0</v>
      </c>
      <c r="I20" s="186">
        <f>'IFAS אגני האיוור'!O128</f>
        <v>0</v>
      </c>
      <c r="J20" s="105">
        <f t="shared" si="5"/>
        <v>0</v>
      </c>
      <c r="K20" s="105">
        <f>'IFAS אגני האיוור; שיקוע'!O128</f>
        <v>104</v>
      </c>
      <c r="L20" s="105">
        <f t="shared" si="1"/>
        <v>104</v>
      </c>
      <c r="M20" s="104">
        <f>'IFAS קולחים שלישוניים'!O128</f>
        <v>0</v>
      </c>
      <c r="N20" s="148"/>
      <c r="O20" s="105"/>
      <c r="P20" s="104"/>
      <c r="Q20" s="148">
        <f t="shared" si="2"/>
        <v>416</v>
      </c>
      <c r="R20" s="105">
        <f>'הצעת מחיר; פיילוט'!F30</f>
        <v>78</v>
      </c>
      <c r="S20" s="104">
        <f t="shared" si="3"/>
        <v>32448</v>
      </c>
      <c r="U20" s="105" t="e">
        <f>'הצעת מחיר; פיילוט'!#REF!</f>
        <v>#REF!</v>
      </c>
      <c r="V20" s="104" t="e">
        <f t="shared" si="4"/>
        <v>#REF!</v>
      </c>
    </row>
    <row r="21" spans="2:22" ht="17.25" x14ac:dyDescent="0.2">
      <c r="B21" s="156" t="s">
        <v>39</v>
      </c>
      <c r="C21" s="148">
        <f>'IFAS שפכים למלות'!P225</f>
        <v>18</v>
      </c>
      <c r="D21" s="104">
        <f>'IFAS קולחים ראשוניים למלות'!P130</f>
        <v>17</v>
      </c>
      <c r="E21" s="148">
        <f>'למלות קולחים ראשוניים'!P40</f>
        <v>0</v>
      </c>
      <c r="F21" s="105">
        <f>'למלות קולחים ראשוניים - ייחוס'!P38</f>
        <v>0</v>
      </c>
      <c r="G21" s="105">
        <f>'למלות בוצה'!P38</f>
        <v>0</v>
      </c>
      <c r="H21" s="104">
        <f t="shared" si="0"/>
        <v>0</v>
      </c>
      <c r="I21" s="186">
        <f>'IFAS אגני האיוור'!P128</f>
        <v>0</v>
      </c>
      <c r="J21" s="105">
        <f t="shared" si="5"/>
        <v>0</v>
      </c>
      <c r="K21" s="105">
        <f>'IFAS אגני האיוור; שיקוע'!P128</f>
        <v>104</v>
      </c>
      <c r="L21" s="105">
        <f t="shared" si="1"/>
        <v>104</v>
      </c>
      <c r="M21" s="104">
        <f>'IFAS קולחים שלישוניים'!P128</f>
        <v>0</v>
      </c>
      <c r="N21" s="148"/>
      <c r="O21" s="105"/>
      <c r="P21" s="104"/>
      <c r="Q21" s="148">
        <f t="shared" si="2"/>
        <v>243</v>
      </c>
      <c r="R21" s="105">
        <f>'הצעת מחיר; פיילוט'!F31</f>
        <v>61</v>
      </c>
      <c r="S21" s="104">
        <f t="shared" si="3"/>
        <v>14823</v>
      </c>
      <c r="U21" s="105">
        <f>'הצעת מחיר; פיילוט'!D31</f>
        <v>61</v>
      </c>
      <c r="V21" s="104">
        <f t="shared" si="4"/>
        <v>14823</v>
      </c>
    </row>
    <row r="22" spans="2:22" ht="17.25" x14ac:dyDescent="0.2">
      <c r="B22" s="156" t="s">
        <v>40</v>
      </c>
      <c r="C22" s="148">
        <f>'IFAS שפכים למלות'!Q225</f>
        <v>18</v>
      </c>
      <c r="D22" s="104">
        <f>'IFAS קולחים ראשוניים למלות'!Q130</f>
        <v>17</v>
      </c>
      <c r="E22" s="148">
        <f>'למלות קולחים ראשוניים'!Q40</f>
        <v>0</v>
      </c>
      <c r="F22" s="105">
        <f>'למלות קולחים ראשוניים - ייחוס'!Q38</f>
        <v>0</v>
      </c>
      <c r="G22" s="105">
        <f>'למלות בוצה'!Q38</f>
        <v>0</v>
      </c>
      <c r="H22" s="104">
        <f t="shared" si="0"/>
        <v>0</v>
      </c>
      <c r="I22" s="186">
        <f>'IFAS אגני האיוור'!Q128</f>
        <v>0</v>
      </c>
      <c r="J22" s="105">
        <f t="shared" si="5"/>
        <v>0</v>
      </c>
      <c r="K22" s="105">
        <f>'IFAS אגני האיוור; שיקוע'!Q128</f>
        <v>104</v>
      </c>
      <c r="L22" s="105">
        <f t="shared" si="1"/>
        <v>104</v>
      </c>
      <c r="M22" s="104">
        <f>'IFAS קולחים שלישוניים'!Q128</f>
        <v>0</v>
      </c>
      <c r="N22" s="148"/>
      <c r="O22" s="105"/>
      <c r="P22" s="104"/>
      <c r="Q22" s="148">
        <f t="shared" si="2"/>
        <v>243</v>
      </c>
      <c r="R22" s="105">
        <f>'הצעת מחיר; פיילוט'!F32</f>
        <v>61</v>
      </c>
      <c r="S22" s="104">
        <f t="shared" si="3"/>
        <v>14823</v>
      </c>
      <c r="U22" s="105">
        <f>'הצעת מחיר; פיילוט'!D32</f>
        <v>61</v>
      </c>
      <c r="V22" s="104">
        <f t="shared" si="4"/>
        <v>14823</v>
      </c>
    </row>
    <row r="23" spans="2:22" ht="15" x14ac:dyDescent="0.2">
      <c r="B23" s="156" t="s">
        <v>11</v>
      </c>
      <c r="C23" s="148">
        <f>'IFAS שפכים למלות'!R225</f>
        <v>104</v>
      </c>
      <c r="D23" s="104">
        <f>'IFAS קולחים ראשוניים למלות'!R130</f>
        <v>104</v>
      </c>
      <c r="E23" s="148">
        <f>'למלות קולחים ראשוניים'!R40</f>
        <v>0</v>
      </c>
      <c r="F23" s="105">
        <f>'למלות קולחים ראשוניים - ייחוס'!R38</f>
        <v>0</v>
      </c>
      <c r="G23" s="105">
        <f>'למלות בוצה'!R38</f>
        <v>0</v>
      </c>
      <c r="H23" s="104">
        <f t="shared" si="0"/>
        <v>0</v>
      </c>
      <c r="I23" s="186">
        <f>'IFAS אגני האיוור'!R128</f>
        <v>0</v>
      </c>
      <c r="J23" s="105">
        <f t="shared" si="5"/>
        <v>0</v>
      </c>
      <c r="K23" s="105">
        <f>'IFAS אגני האיוור; שיקוע'!R128</f>
        <v>0</v>
      </c>
      <c r="L23" s="105">
        <f t="shared" si="1"/>
        <v>0</v>
      </c>
      <c r="M23" s="104">
        <f>'IFAS קולחים שלישוניים'!R128</f>
        <v>0</v>
      </c>
      <c r="N23" s="148"/>
      <c r="O23" s="105"/>
      <c r="P23" s="104"/>
      <c r="Q23" s="148">
        <f t="shared" si="2"/>
        <v>208</v>
      </c>
      <c r="R23" s="105">
        <f>'הצעת מחיר; פיילוט'!F33</f>
        <v>78</v>
      </c>
      <c r="S23" s="104">
        <f t="shared" si="3"/>
        <v>16224</v>
      </c>
      <c r="U23" s="105">
        <f>'הצעת מחיר; פיילוט'!D33</f>
        <v>78</v>
      </c>
      <c r="V23" s="104">
        <f t="shared" si="4"/>
        <v>16224</v>
      </c>
    </row>
    <row r="24" spans="2:22" ht="15" x14ac:dyDescent="0.2">
      <c r="B24" s="156" t="s">
        <v>15</v>
      </c>
      <c r="C24" s="148">
        <f>'IFAS שפכים למלות'!S225</f>
        <v>150</v>
      </c>
      <c r="D24" s="104">
        <f>'IFAS קולחים ראשוניים למלות'!S130</f>
        <v>104</v>
      </c>
      <c r="E24" s="148">
        <f>'למלות קולחים ראשוניים'!S40</f>
        <v>23</v>
      </c>
      <c r="F24" s="105">
        <f>'למלות קולחים ראשוניים - ייחוס'!S38</f>
        <v>23</v>
      </c>
      <c r="G24" s="105">
        <f>'למלות בוצה'!S38</f>
        <v>0</v>
      </c>
      <c r="H24" s="104">
        <f t="shared" si="0"/>
        <v>0</v>
      </c>
      <c r="I24" s="186">
        <f>'IFAS אגני האיוור'!S128</f>
        <v>0</v>
      </c>
      <c r="J24" s="105">
        <f t="shared" si="5"/>
        <v>0</v>
      </c>
      <c r="K24" s="105">
        <f>'IFAS אגני האיוור; שיקוע'!S128</f>
        <v>0</v>
      </c>
      <c r="L24" s="105">
        <f t="shared" si="1"/>
        <v>0</v>
      </c>
      <c r="M24" s="104">
        <f>'IFAS קולחים שלישוניים'!S128</f>
        <v>0</v>
      </c>
      <c r="N24" s="148"/>
      <c r="O24" s="105"/>
      <c r="P24" s="104"/>
      <c r="Q24" s="148">
        <f t="shared" si="2"/>
        <v>300</v>
      </c>
      <c r="R24" s="105">
        <f>'הצעת מחיר; פיילוט'!F34</f>
        <v>67</v>
      </c>
      <c r="S24" s="104">
        <f t="shared" si="3"/>
        <v>20100</v>
      </c>
      <c r="U24" s="105">
        <f>'הצעת מחיר; פיילוט'!D34</f>
        <v>67</v>
      </c>
      <c r="V24" s="104">
        <f t="shared" si="4"/>
        <v>20100</v>
      </c>
    </row>
    <row r="25" spans="2:22" ht="15" x14ac:dyDescent="0.2">
      <c r="B25" s="156" t="s">
        <v>16</v>
      </c>
      <c r="C25" s="148">
        <f>'IFAS שפכים למלות'!T225</f>
        <v>104</v>
      </c>
      <c r="D25" s="104">
        <f>'IFAS קולחים ראשוניים למלות'!T130</f>
        <v>104</v>
      </c>
      <c r="E25" s="148">
        <f>'למלות קולחים ראשוניים'!T40</f>
        <v>0</v>
      </c>
      <c r="F25" s="105">
        <f>'למלות קולחים ראשוניים - ייחוס'!T38</f>
        <v>0</v>
      </c>
      <c r="G25" s="105">
        <f>'למלות בוצה'!T38</f>
        <v>0</v>
      </c>
      <c r="H25" s="104">
        <f t="shared" si="0"/>
        <v>0</v>
      </c>
      <c r="I25" s="186">
        <f>'IFAS אגני האיוור'!T128</f>
        <v>0</v>
      </c>
      <c r="J25" s="105">
        <f t="shared" si="5"/>
        <v>0</v>
      </c>
      <c r="K25" s="105">
        <f>'IFAS אגני האיוור; שיקוע'!T128</f>
        <v>0</v>
      </c>
      <c r="L25" s="105">
        <f t="shared" si="1"/>
        <v>0</v>
      </c>
      <c r="M25" s="104">
        <f>'IFAS קולחים שלישוניים'!T128</f>
        <v>0</v>
      </c>
      <c r="N25" s="148"/>
      <c r="O25" s="105"/>
      <c r="P25" s="104"/>
      <c r="Q25" s="148">
        <f t="shared" si="2"/>
        <v>208</v>
      </c>
      <c r="R25" s="105">
        <f>'הצעת מחיר; פיילוט'!F35</f>
        <v>75</v>
      </c>
      <c r="S25" s="104">
        <f t="shared" si="3"/>
        <v>15600</v>
      </c>
      <c r="U25" s="105">
        <f>'הצעת מחיר; פיילוט'!D35</f>
        <v>75</v>
      </c>
      <c r="V25" s="104">
        <f t="shared" si="4"/>
        <v>15600</v>
      </c>
    </row>
    <row r="26" spans="2:22" ht="15" x14ac:dyDescent="0.2">
      <c r="B26" s="156" t="s">
        <v>37</v>
      </c>
      <c r="C26" s="148">
        <f>'IFAS שפכים למלות'!U225</f>
        <v>104</v>
      </c>
      <c r="D26" s="104">
        <f>'IFAS קולחים ראשוניים למלות'!U130</f>
        <v>104</v>
      </c>
      <c r="E26" s="148">
        <f>'למלות קולחים ראשוניים'!U40</f>
        <v>0</v>
      </c>
      <c r="F26" s="105">
        <f>'למלות קולחים ראשוניים - ייחוס'!U38</f>
        <v>0</v>
      </c>
      <c r="G26" s="105">
        <f>'למלות בוצה'!U38</f>
        <v>0</v>
      </c>
      <c r="H26" s="104">
        <f t="shared" si="0"/>
        <v>0</v>
      </c>
      <c r="I26" s="186">
        <f>'IFAS אגני האיוור'!U128</f>
        <v>0</v>
      </c>
      <c r="J26" s="105">
        <f t="shared" si="5"/>
        <v>0</v>
      </c>
      <c r="K26" s="105">
        <f>'IFAS אגני האיוור; שיקוע'!U128</f>
        <v>0</v>
      </c>
      <c r="L26" s="105">
        <f t="shared" si="1"/>
        <v>0</v>
      </c>
      <c r="M26" s="104">
        <f>'IFAS קולחים שלישוניים'!U128</f>
        <v>0</v>
      </c>
      <c r="N26" s="148"/>
      <c r="O26" s="105"/>
      <c r="P26" s="104"/>
      <c r="Q26" s="148">
        <f t="shared" si="2"/>
        <v>208</v>
      </c>
      <c r="R26" s="105">
        <f>'הצעת מחיר; פיילוט'!F36</f>
        <v>75</v>
      </c>
      <c r="S26" s="104">
        <f t="shared" si="3"/>
        <v>15600</v>
      </c>
      <c r="U26" s="105">
        <f>'הצעת מחיר; פיילוט'!D36</f>
        <v>75</v>
      </c>
      <c r="V26" s="104">
        <f t="shared" si="4"/>
        <v>15600</v>
      </c>
    </row>
    <row r="27" spans="2:22" ht="15" x14ac:dyDescent="0.2">
      <c r="B27" s="156" t="s">
        <v>158</v>
      </c>
      <c r="C27" s="148">
        <f>'IFAS שפכים למלות'!V225</f>
        <v>104</v>
      </c>
      <c r="D27" s="104">
        <f>'IFAS קולחים ראשוניים למלות'!V130</f>
        <v>104</v>
      </c>
      <c r="E27" s="148">
        <f>'למלות קולחים ראשוניים'!V40</f>
        <v>0</v>
      </c>
      <c r="F27" s="105">
        <f>'למלות קולחים ראשוניים - ייחוס'!V38</f>
        <v>0</v>
      </c>
      <c r="G27" s="105">
        <f>'למלות בוצה'!V38</f>
        <v>0</v>
      </c>
      <c r="H27" s="104">
        <f t="shared" si="0"/>
        <v>0</v>
      </c>
      <c r="I27" s="186">
        <f>'IFAS אגני האיוור'!V128</f>
        <v>0</v>
      </c>
      <c r="J27" s="105">
        <f t="shared" si="5"/>
        <v>0</v>
      </c>
      <c r="K27" s="105">
        <f>'IFAS אגני האיוור; שיקוע'!V128</f>
        <v>0</v>
      </c>
      <c r="L27" s="105">
        <f t="shared" si="1"/>
        <v>0</v>
      </c>
      <c r="M27" s="104">
        <f>'IFAS קולחים שלישוניים'!V128</f>
        <v>0</v>
      </c>
      <c r="N27" s="148"/>
      <c r="O27" s="105"/>
      <c r="P27" s="104"/>
      <c r="Q27" s="148">
        <f t="shared" si="2"/>
        <v>208</v>
      </c>
      <c r="R27" s="105">
        <f>'הצעת מחיר; פיילוט'!F37</f>
        <v>75</v>
      </c>
      <c r="S27" s="104">
        <f t="shared" si="3"/>
        <v>15600</v>
      </c>
      <c r="U27" s="105">
        <f>'הצעת מחיר; פיילוט'!D37</f>
        <v>75</v>
      </c>
      <c r="V27" s="104">
        <f t="shared" si="4"/>
        <v>15600</v>
      </c>
    </row>
    <row r="28" spans="2:22" ht="15" x14ac:dyDescent="0.2">
      <c r="B28" s="156" t="s">
        <v>159</v>
      </c>
      <c r="C28" s="148">
        <f>'IFAS שפכים למלות'!W128</f>
        <v>0</v>
      </c>
      <c r="D28" s="104">
        <f>'IFAS קולחים ראשוניים למלות'!W130</f>
        <v>0</v>
      </c>
      <c r="E28" s="148">
        <f>'למלות קולחים ראשוניים'!W40</f>
        <v>0</v>
      </c>
      <c r="F28" s="105">
        <f>'למלות קולחים ראשוניים - ייחוס'!W38</f>
        <v>0</v>
      </c>
      <c r="G28" s="105">
        <f>'למלות בוצה'!W38</f>
        <v>0</v>
      </c>
      <c r="H28" s="104">
        <f t="shared" si="0"/>
        <v>0</v>
      </c>
      <c r="I28" s="186">
        <f>'IFAS אגני האיוור'!W128</f>
        <v>0</v>
      </c>
      <c r="J28" s="105">
        <f t="shared" si="5"/>
        <v>0</v>
      </c>
      <c r="K28" s="105">
        <f>'IFAS אגני האיוור; שיקוע'!W128</f>
        <v>0</v>
      </c>
      <c r="L28" s="105">
        <f t="shared" si="1"/>
        <v>0</v>
      </c>
      <c r="M28" s="104">
        <f>'IFAS קולחים שלישוניים'!W128</f>
        <v>0</v>
      </c>
      <c r="N28" s="148"/>
      <c r="O28" s="105"/>
      <c r="P28" s="104"/>
      <c r="Q28" s="148">
        <f t="shared" si="2"/>
        <v>0</v>
      </c>
      <c r="R28" s="105">
        <f>'הצעת מחיר; פיילוט'!F38</f>
        <v>100</v>
      </c>
      <c r="S28" s="104">
        <f t="shared" si="3"/>
        <v>0</v>
      </c>
      <c r="U28" s="105">
        <f>'הצעת מחיר; פיילוט'!D38</f>
        <v>100</v>
      </c>
      <c r="V28" s="104">
        <f t="shared" si="4"/>
        <v>0</v>
      </c>
    </row>
    <row r="29" spans="2:22" x14ac:dyDescent="0.2">
      <c r="B29" s="158"/>
      <c r="C29" s="148"/>
      <c r="D29" s="104"/>
      <c r="E29" s="148"/>
      <c r="F29" s="105"/>
      <c r="G29" s="105"/>
      <c r="H29" s="104"/>
      <c r="I29" s="186"/>
      <c r="J29" s="105"/>
      <c r="K29" s="105"/>
      <c r="L29" s="105"/>
      <c r="M29" s="104"/>
      <c r="N29" s="148"/>
      <c r="O29" s="105"/>
      <c r="P29" s="104"/>
      <c r="Q29" s="148"/>
      <c r="R29" s="105"/>
      <c r="S29" s="104"/>
      <c r="U29" s="105"/>
      <c r="V29" s="104"/>
    </row>
    <row r="30" spans="2:22" x14ac:dyDescent="0.2">
      <c r="B30" s="159" t="s">
        <v>164</v>
      </c>
      <c r="C30" s="149">
        <f>SUM(C9:C28)</f>
        <v>1513</v>
      </c>
      <c r="D30" s="151">
        <f>SUM(D9:D28)</f>
        <v>1212</v>
      </c>
      <c r="E30" s="149">
        <f t="shared" ref="E30:Q30" si="6">SUM(E9:E28)</f>
        <v>110</v>
      </c>
      <c r="F30" s="150">
        <f t="shared" si="6"/>
        <v>110</v>
      </c>
      <c r="G30" s="150">
        <f t="shared" si="6"/>
        <v>32</v>
      </c>
      <c r="H30" s="151">
        <f t="shared" si="6"/>
        <v>32</v>
      </c>
      <c r="I30" s="187">
        <f t="shared" si="6"/>
        <v>138</v>
      </c>
      <c r="J30" s="150">
        <f t="shared" si="6"/>
        <v>138</v>
      </c>
      <c r="K30" s="150">
        <f t="shared" si="6"/>
        <v>552</v>
      </c>
      <c r="L30" s="150">
        <f t="shared" si="6"/>
        <v>552</v>
      </c>
      <c r="M30" s="151">
        <f t="shared" si="6"/>
        <v>35</v>
      </c>
      <c r="N30" s="149">
        <f t="shared" si="6"/>
        <v>52</v>
      </c>
      <c r="O30" s="150">
        <f t="shared" si="6"/>
        <v>52</v>
      </c>
      <c r="P30" s="151">
        <f t="shared" si="6"/>
        <v>52</v>
      </c>
      <c r="Q30" s="149">
        <f t="shared" si="6"/>
        <v>4580</v>
      </c>
      <c r="R30" s="150"/>
      <c r="S30" s="151">
        <f>SUM(S9:S28)</f>
        <v>324799</v>
      </c>
      <c r="U30" s="150"/>
      <c r="V30" s="151" t="e">
        <f>SUM(V9:V28)</f>
        <v>#REF!</v>
      </c>
    </row>
    <row r="31" spans="2:22" x14ac:dyDescent="0.2">
      <c r="B31" s="233"/>
      <c r="C31" s="147"/>
      <c r="D31" s="74"/>
      <c r="E31" s="147"/>
      <c r="F31" s="73"/>
      <c r="G31" s="73"/>
      <c r="H31" s="74"/>
      <c r="I31" s="185"/>
      <c r="J31" s="73"/>
      <c r="K31" s="73"/>
      <c r="L31" s="73"/>
      <c r="M31" s="74"/>
      <c r="N31" s="147"/>
      <c r="O31" s="73"/>
      <c r="P31" s="74"/>
      <c r="Q31" s="147"/>
      <c r="R31" s="73"/>
      <c r="S31" s="74"/>
      <c r="U31" s="105"/>
      <c r="V31" s="104"/>
    </row>
    <row r="32" spans="2:22" ht="15" thickBot="1" x14ac:dyDescent="0.25">
      <c r="B32" s="234" t="s">
        <v>42</v>
      </c>
      <c r="C32" s="235">
        <f>'IFAS שפכים למלות'!D228</f>
        <v>150</v>
      </c>
      <c r="D32" s="236">
        <f>'IFAS קולחים ראשוניים למלות'!D179</f>
        <v>127</v>
      </c>
      <c r="E32" s="235">
        <f>'למלות קולחים ראשוניים'!D44</f>
        <v>23</v>
      </c>
      <c r="F32" s="237">
        <f>'למלות קולחים ראשוניים - ייחוס'!D42</f>
        <v>23</v>
      </c>
      <c r="G32" s="237">
        <f>'למלות בוצה'!D42</f>
        <v>23</v>
      </c>
      <c r="H32" s="236">
        <f>G32</f>
        <v>23</v>
      </c>
      <c r="I32" s="238">
        <f>'IFAS אגני האיוור'!D132</f>
        <v>104</v>
      </c>
      <c r="J32" s="237">
        <f>I32</f>
        <v>104</v>
      </c>
      <c r="K32" s="237">
        <f>'IFAS אגני האיוור; שיקוע'!D132</f>
        <v>104</v>
      </c>
      <c r="L32" s="237">
        <f>K32</f>
        <v>104</v>
      </c>
      <c r="M32" s="236">
        <f>'IFAS קולחים שלישוניים'!D132</f>
        <v>35</v>
      </c>
      <c r="N32" s="235">
        <f>MAX(N9:N28)</f>
        <v>52</v>
      </c>
      <c r="O32" s="237">
        <f>MAX(O9:O28)</f>
        <v>52</v>
      </c>
      <c r="P32" s="236">
        <f>MAX(P9:P28)</f>
        <v>52</v>
      </c>
      <c r="Q32" s="235">
        <f>SUM(E32:P32)</f>
        <v>699</v>
      </c>
      <c r="R32" s="237"/>
      <c r="S32" s="236"/>
      <c r="U32" s="150"/>
      <c r="V32" s="151"/>
    </row>
    <row r="33" spans="16:22" ht="15" thickBot="1" x14ac:dyDescent="0.25"/>
    <row r="34" spans="16:22" ht="15.75" thickBot="1" x14ac:dyDescent="0.25">
      <c r="P34" s="169" t="s">
        <v>236</v>
      </c>
      <c r="R34" s="48"/>
      <c r="S34" s="170">
        <f>S30</f>
        <v>324799</v>
      </c>
      <c r="U34" s="48"/>
      <c r="V34" s="179" t="e">
        <f>V30+#REF!</f>
        <v>#REF!</v>
      </c>
    </row>
  </sheetData>
  <sheetProtection algorithmName="SHA-512" hashValue="FW4d5kJ0qOsvoIJyGX/M/XtPOR1q2Xg30981ynkfnxCgcrWTSt74Xz1cV7IJxwLryCBGC6yLP0ivLZt+yOTkOA==" saltValue="vZMNuNhlouYdUttNlxZNzQ==" spinCount="100000" sheet="1" objects="1" scenarios="1" selectLockedCells="1"/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64" fitToHeight="0" orientation="landscape" r:id="rId1"/>
  <headerFooter>
    <oddFooter>עמוד &amp;P מתוך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8B960-6F6F-428B-9694-DBB3F1170999}">
  <sheetPr codeName="גיליון5">
    <tabColor theme="9" tint="0.59999389629810485"/>
    <pageSetUpPr fitToPage="1"/>
  </sheetPr>
  <dimension ref="A2:X229"/>
  <sheetViews>
    <sheetView rightToLeft="1" workbookViewId="0">
      <pane ySplit="5" topLeftCell="A6" activePane="bottomLeft" state="frozen"/>
      <selection activeCell="O23" sqref="O23"/>
      <selection pane="bottomLeft" activeCell="B178" sqref="B178"/>
    </sheetView>
  </sheetViews>
  <sheetFormatPr defaultRowHeight="14.25" x14ac:dyDescent="0.2"/>
  <cols>
    <col min="1" max="1" width="3.25" customWidth="1"/>
    <col min="2" max="2" width="10.5" bestFit="1" customWidth="1"/>
    <col min="7" max="7" width="10.375" customWidth="1"/>
    <col min="23" max="23" width="12.25" customWidth="1"/>
  </cols>
  <sheetData>
    <row r="2" spans="1:24" ht="15" x14ac:dyDescent="0.25">
      <c r="B2" s="9" t="s">
        <v>148</v>
      </c>
    </row>
    <row r="3" spans="1:24" x14ac:dyDescent="0.2">
      <c r="B3" t="s">
        <v>227</v>
      </c>
    </row>
    <row r="4" spans="1:24" ht="17.25" customHeight="1" x14ac:dyDescent="0.2">
      <c r="B4" s="50"/>
      <c r="C4" s="50"/>
      <c r="D4" s="50"/>
      <c r="E4" s="50"/>
      <c r="F4" s="50"/>
      <c r="G4" s="50"/>
      <c r="H4" s="50"/>
      <c r="I4" s="91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</row>
    <row r="5" spans="1:24" ht="30" x14ac:dyDescent="0.25">
      <c r="A5" s="6"/>
      <c r="B5" s="93" t="s">
        <v>0</v>
      </c>
      <c r="C5" s="93" t="s">
        <v>1</v>
      </c>
      <c r="D5" s="93" t="s">
        <v>2</v>
      </c>
      <c r="E5" s="93" t="s">
        <v>3</v>
      </c>
      <c r="F5" s="93" t="s">
        <v>4</v>
      </c>
      <c r="G5" s="94" t="s">
        <v>22</v>
      </c>
      <c r="H5" s="93" t="s">
        <v>36</v>
      </c>
      <c r="I5" s="93" t="s">
        <v>5</v>
      </c>
      <c r="J5" s="93" t="s">
        <v>6</v>
      </c>
      <c r="K5" s="93" t="s">
        <v>8</v>
      </c>
      <c r="L5" s="93" t="s">
        <v>7</v>
      </c>
      <c r="M5" s="93" t="s">
        <v>9</v>
      </c>
      <c r="N5" s="93" t="s">
        <v>10</v>
      </c>
      <c r="O5" s="93" t="s">
        <v>38</v>
      </c>
      <c r="P5" s="93" t="s">
        <v>39</v>
      </c>
      <c r="Q5" s="93" t="s">
        <v>40</v>
      </c>
      <c r="R5" s="93" t="s">
        <v>11</v>
      </c>
      <c r="S5" s="93" t="s">
        <v>15</v>
      </c>
      <c r="T5" s="93" t="s">
        <v>16</v>
      </c>
      <c r="U5" s="93" t="s">
        <v>37</v>
      </c>
      <c r="V5" s="93" t="s">
        <v>158</v>
      </c>
      <c r="W5" s="89" t="s">
        <v>159</v>
      </c>
    </row>
    <row r="6" spans="1:24" x14ac:dyDescent="0.2">
      <c r="B6" s="1">
        <v>45627</v>
      </c>
      <c r="C6" s="2">
        <f>WEEKDAY(B6)</f>
        <v>1</v>
      </c>
      <c r="D6">
        <v>1</v>
      </c>
      <c r="E6">
        <v>1</v>
      </c>
      <c r="F6">
        <v>1</v>
      </c>
      <c r="G6" t="s">
        <v>19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 t="s">
        <v>19</v>
      </c>
    </row>
    <row r="7" spans="1:24" x14ac:dyDescent="0.2">
      <c r="B7" s="1">
        <v>45628</v>
      </c>
      <c r="C7" s="2">
        <f t="shared" ref="C7:C70" si="0">WEEKDAY(B7)</f>
        <v>2</v>
      </c>
      <c r="D7">
        <v>1</v>
      </c>
      <c r="F7">
        <v>1</v>
      </c>
      <c r="G7" t="s">
        <v>19</v>
      </c>
      <c r="J7">
        <v>1</v>
      </c>
      <c r="M7">
        <v>1</v>
      </c>
      <c r="O7">
        <v>1</v>
      </c>
      <c r="R7">
        <v>1</v>
      </c>
      <c r="S7">
        <v>1</v>
      </c>
      <c r="T7">
        <v>1</v>
      </c>
      <c r="U7">
        <v>1</v>
      </c>
      <c r="V7">
        <v>1</v>
      </c>
      <c r="W7" t="s">
        <v>19</v>
      </c>
    </row>
    <row r="8" spans="1:24" x14ac:dyDescent="0.2">
      <c r="B8" s="1">
        <v>45629</v>
      </c>
      <c r="C8" s="2">
        <f t="shared" si="0"/>
        <v>3</v>
      </c>
      <c r="D8">
        <v>1</v>
      </c>
      <c r="F8">
        <v>1</v>
      </c>
      <c r="G8" t="s">
        <v>19</v>
      </c>
      <c r="J8">
        <v>1</v>
      </c>
      <c r="M8">
        <v>1</v>
      </c>
      <c r="O8">
        <v>1</v>
      </c>
      <c r="R8">
        <v>1</v>
      </c>
      <c r="S8">
        <v>1</v>
      </c>
      <c r="T8">
        <v>1</v>
      </c>
      <c r="U8">
        <v>1</v>
      </c>
      <c r="V8">
        <v>1</v>
      </c>
      <c r="W8" t="s">
        <v>19</v>
      </c>
    </row>
    <row r="9" spans="1:24" x14ac:dyDescent="0.2">
      <c r="B9" s="1">
        <v>45630</v>
      </c>
      <c r="C9" s="2">
        <f t="shared" si="0"/>
        <v>4</v>
      </c>
      <c r="D9">
        <v>1</v>
      </c>
      <c r="E9">
        <v>1</v>
      </c>
      <c r="F9">
        <v>1</v>
      </c>
      <c r="G9" t="s">
        <v>19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R9">
        <v>1</v>
      </c>
      <c r="S9">
        <v>1</v>
      </c>
      <c r="T9">
        <v>1</v>
      </c>
      <c r="U9">
        <v>1</v>
      </c>
      <c r="V9">
        <v>1</v>
      </c>
      <c r="W9" t="s">
        <v>19</v>
      </c>
    </row>
    <row r="10" spans="1:24" x14ac:dyDescent="0.2">
      <c r="B10" s="1">
        <v>45631</v>
      </c>
      <c r="C10" s="2">
        <f t="shared" si="0"/>
        <v>5</v>
      </c>
      <c r="D10">
        <v>1</v>
      </c>
      <c r="F10">
        <v>1</v>
      </c>
      <c r="G10" t="s">
        <v>19</v>
      </c>
      <c r="J10">
        <v>1</v>
      </c>
      <c r="M10">
        <v>1</v>
      </c>
      <c r="O10">
        <v>1</v>
      </c>
      <c r="R10">
        <v>1</v>
      </c>
      <c r="S10">
        <v>1</v>
      </c>
      <c r="T10">
        <v>1</v>
      </c>
      <c r="U10">
        <v>1</v>
      </c>
      <c r="V10">
        <v>1</v>
      </c>
      <c r="W10" t="s">
        <v>19</v>
      </c>
    </row>
    <row r="11" spans="1:24" x14ac:dyDescent="0.2">
      <c r="B11" s="1">
        <v>45632</v>
      </c>
      <c r="C11" s="2">
        <f t="shared" si="0"/>
        <v>6</v>
      </c>
      <c r="D11">
        <v>1</v>
      </c>
      <c r="F11">
        <v>1</v>
      </c>
      <c r="G11" t="s">
        <v>19</v>
      </c>
      <c r="J11">
        <v>1</v>
      </c>
      <c r="M11">
        <v>1</v>
      </c>
      <c r="O11">
        <v>1</v>
      </c>
      <c r="R11">
        <v>1</v>
      </c>
      <c r="S11">
        <v>1</v>
      </c>
      <c r="T11">
        <v>1</v>
      </c>
      <c r="U11">
        <v>1</v>
      </c>
      <c r="V11">
        <v>1</v>
      </c>
      <c r="W11" t="s">
        <v>19</v>
      </c>
    </row>
    <row r="12" spans="1:24" x14ac:dyDescent="0.2">
      <c r="B12" s="3">
        <v>45633</v>
      </c>
      <c r="C12" s="4">
        <f t="shared" si="0"/>
        <v>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4" x14ac:dyDescent="0.2">
      <c r="B13" s="1">
        <v>45634</v>
      </c>
      <c r="C13" s="2">
        <f t="shared" si="0"/>
        <v>1</v>
      </c>
      <c r="D13">
        <v>1</v>
      </c>
      <c r="E13">
        <v>1</v>
      </c>
      <c r="F13">
        <v>1</v>
      </c>
      <c r="G13" t="s">
        <v>19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 t="s">
        <v>19</v>
      </c>
    </row>
    <row r="14" spans="1:24" x14ac:dyDescent="0.2">
      <c r="B14" s="1">
        <v>45635</v>
      </c>
      <c r="C14" s="2">
        <f t="shared" si="0"/>
        <v>2</v>
      </c>
      <c r="D14">
        <v>1</v>
      </c>
      <c r="F14">
        <v>1</v>
      </c>
      <c r="G14" t="s">
        <v>19</v>
      </c>
      <c r="J14">
        <v>1</v>
      </c>
      <c r="M14">
        <v>1</v>
      </c>
      <c r="O14">
        <v>1</v>
      </c>
      <c r="R14">
        <v>1</v>
      </c>
      <c r="S14">
        <v>1</v>
      </c>
      <c r="T14">
        <v>1</v>
      </c>
      <c r="U14">
        <v>1</v>
      </c>
      <c r="V14">
        <v>1</v>
      </c>
      <c r="W14" t="s">
        <v>19</v>
      </c>
    </row>
    <row r="15" spans="1:24" x14ac:dyDescent="0.2">
      <c r="B15" s="1">
        <v>45636</v>
      </c>
      <c r="C15" s="2">
        <f t="shared" si="0"/>
        <v>3</v>
      </c>
      <c r="D15">
        <v>1</v>
      </c>
      <c r="F15">
        <v>1</v>
      </c>
      <c r="G15" t="s">
        <v>19</v>
      </c>
      <c r="J15">
        <v>1</v>
      </c>
      <c r="M15">
        <v>1</v>
      </c>
      <c r="O15">
        <v>1</v>
      </c>
      <c r="R15">
        <v>1</v>
      </c>
      <c r="S15">
        <v>1</v>
      </c>
      <c r="T15">
        <v>1</v>
      </c>
      <c r="U15">
        <v>1</v>
      </c>
      <c r="V15">
        <v>1</v>
      </c>
      <c r="W15" t="s">
        <v>19</v>
      </c>
    </row>
    <row r="16" spans="1:24" x14ac:dyDescent="0.2">
      <c r="B16" s="1">
        <v>45637</v>
      </c>
      <c r="C16" s="2">
        <f t="shared" si="0"/>
        <v>4</v>
      </c>
      <c r="D16">
        <v>1</v>
      </c>
      <c r="E16">
        <v>1</v>
      </c>
      <c r="F16">
        <v>1</v>
      </c>
      <c r="G16" t="s">
        <v>19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R16">
        <v>1</v>
      </c>
      <c r="S16">
        <v>1</v>
      </c>
      <c r="T16">
        <v>1</v>
      </c>
      <c r="U16">
        <v>1</v>
      </c>
      <c r="V16">
        <v>1</v>
      </c>
      <c r="W16" t="s">
        <v>19</v>
      </c>
    </row>
    <row r="17" spans="2:23" x14ac:dyDescent="0.2">
      <c r="B17" s="1">
        <v>45638</v>
      </c>
      <c r="C17" s="2">
        <f t="shared" si="0"/>
        <v>5</v>
      </c>
      <c r="D17">
        <v>1</v>
      </c>
      <c r="F17">
        <v>1</v>
      </c>
      <c r="G17" t="s">
        <v>19</v>
      </c>
      <c r="J17">
        <v>1</v>
      </c>
      <c r="M17">
        <v>1</v>
      </c>
      <c r="O17">
        <v>1</v>
      </c>
      <c r="R17">
        <v>1</v>
      </c>
      <c r="S17">
        <v>1</v>
      </c>
      <c r="T17">
        <v>1</v>
      </c>
      <c r="U17">
        <v>1</v>
      </c>
      <c r="V17">
        <v>1</v>
      </c>
      <c r="W17" t="s">
        <v>19</v>
      </c>
    </row>
    <row r="18" spans="2:23" x14ac:dyDescent="0.2">
      <c r="B18" s="1">
        <v>45639</v>
      </c>
      <c r="C18" s="2">
        <f t="shared" si="0"/>
        <v>6</v>
      </c>
      <c r="D18">
        <v>1</v>
      </c>
      <c r="F18">
        <v>1</v>
      </c>
      <c r="G18" t="s">
        <v>19</v>
      </c>
      <c r="J18">
        <v>1</v>
      </c>
      <c r="M18">
        <v>1</v>
      </c>
      <c r="O18">
        <v>1</v>
      </c>
      <c r="R18">
        <v>1</v>
      </c>
      <c r="S18">
        <v>1</v>
      </c>
      <c r="T18">
        <v>1</v>
      </c>
      <c r="U18">
        <v>1</v>
      </c>
      <c r="V18">
        <v>1</v>
      </c>
      <c r="W18" t="s">
        <v>19</v>
      </c>
    </row>
    <row r="19" spans="2:23" x14ac:dyDescent="0.2">
      <c r="B19" s="3">
        <v>45640</v>
      </c>
      <c r="C19" s="4">
        <f t="shared" si="0"/>
        <v>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2:23" x14ac:dyDescent="0.2">
      <c r="B20" s="1">
        <v>45641</v>
      </c>
      <c r="C20" s="2">
        <f t="shared" si="0"/>
        <v>1</v>
      </c>
      <c r="D20">
        <v>1</v>
      </c>
      <c r="E20">
        <v>1</v>
      </c>
      <c r="F20">
        <v>1</v>
      </c>
      <c r="G20" t="s">
        <v>19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 t="s">
        <v>19</v>
      </c>
    </row>
    <row r="21" spans="2:23" x14ac:dyDescent="0.2">
      <c r="B21" s="1">
        <v>45642</v>
      </c>
      <c r="C21" s="2">
        <f t="shared" si="0"/>
        <v>2</v>
      </c>
      <c r="D21">
        <v>1</v>
      </c>
      <c r="F21">
        <v>1</v>
      </c>
      <c r="G21" t="s">
        <v>19</v>
      </c>
      <c r="J21">
        <v>1</v>
      </c>
      <c r="M21">
        <v>1</v>
      </c>
      <c r="O21">
        <v>1</v>
      </c>
      <c r="R21">
        <v>1</v>
      </c>
      <c r="S21">
        <v>1</v>
      </c>
      <c r="T21">
        <v>1</v>
      </c>
      <c r="U21">
        <v>1</v>
      </c>
      <c r="V21">
        <v>1</v>
      </c>
      <c r="W21" t="s">
        <v>19</v>
      </c>
    </row>
    <row r="22" spans="2:23" x14ac:dyDescent="0.2">
      <c r="B22" s="1">
        <v>45643</v>
      </c>
      <c r="C22" s="2">
        <f t="shared" si="0"/>
        <v>3</v>
      </c>
      <c r="D22">
        <v>1</v>
      </c>
      <c r="F22">
        <v>1</v>
      </c>
      <c r="G22" t="s">
        <v>19</v>
      </c>
      <c r="J22">
        <v>1</v>
      </c>
      <c r="M22">
        <v>1</v>
      </c>
      <c r="O22">
        <v>1</v>
      </c>
      <c r="R22">
        <v>1</v>
      </c>
      <c r="S22">
        <v>1</v>
      </c>
      <c r="T22">
        <v>1</v>
      </c>
      <c r="U22">
        <v>1</v>
      </c>
      <c r="V22">
        <v>1</v>
      </c>
      <c r="W22" t="s">
        <v>19</v>
      </c>
    </row>
    <row r="23" spans="2:23" x14ac:dyDescent="0.2">
      <c r="B23" s="1">
        <v>45644</v>
      </c>
      <c r="C23" s="2">
        <f t="shared" si="0"/>
        <v>4</v>
      </c>
      <c r="D23">
        <v>1</v>
      </c>
      <c r="E23">
        <v>1</v>
      </c>
      <c r="F23">
        <v>1</v>
      </c>
      <c r="G23" t="s">
        <v>19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R23">
        <v>1</v>
      </c>
      <c r="S23">
        <v>1</v>
      </c>
      <c r="T23">
        <v>1</v>
      </c>
      <c r="U23">
        <v>1</v>
      </c>
      <c r="V23">
        <v>1</v>
      </c>
      <c r="W23" t="s">
        <v>19</v>
      </c>
    </row>
    <row r="24" spans="2:23" x14ac:dyDescent="0.2">
      <c r="B24" s="1">
        <v>45645</v>
      </c>
      <c r="C24" s="2">
        <f t="shared" si="0"/>
        <v>5</v>
      </c>
      <c r="D24">
        <v>1</v>
      </c>
      <c r="F24">
        <v>1</v>
      </c>
      <c r="G24" t="s">
        <v>19</v>
      </c>
      <c r="J24">
        <v>1</v>
      </c>
      <c r="M24">
        <v>1</v>
      </c>
      <c r="O24">
        <v>1</v>
      </c>
      <c r="R24">
        <v>1</v>
      </c>
      <c r="S24">
        <v>1</v>
      </c>
      <c r="T24">
        <v>1</v>
      </c>
      <c r="U24">
        <v>1</v>
      </c>
      <c r="V24">
        <v>1</v>
      </c>
      <c r="W24" t="s">
        <v>19</v>
      </c>
    </row>
    <row r="25" spans="2:23" x14ac:dyDescent="0.2">
      <c r="B25" s="1">
        <v>45646</v>
      </c>
      <c r="C25" s="2">
        <f t="shared" si="0"/>
        <v>6</v>
      </c>
      <c r="D25">
        <v>1</v>
      </c>
      <c r="F25">
        <v>1</v>
      </c>
      <c r="G25" t="s">
        <v>19</v>
      </c>
      <c r="J25">
        <v>1</v>
      </c>
      <c r="M25">
        <v>1</v>
      </c>
      <c r="O25">
        <v>1</v>
      </c>
      <c r="R25">
        <v>1</v>
      </c>
      <c r="S25">
        <v>1</v>
      </c>
      <c r="T25">
        <v>1</v>
      </c>
      <c r="U25">
        <v>1</v>
      </c>
      <c r="V25">
        <v>1</v>
      </c>
      <c r="W25" t="s">
        <v>19</v>
      </c>
    </row>
    <row r="26" spans="2:23" x14ac:dyDescent="0.2">
      <c r="B26" s="3">
        <v>45647</v>
      </c>
      <c r="C26" s="4">
        <f t="shared" si="0"/>
        <v>7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2:23" x14ac:dyDescent="0.2">
      <c r="B27" s="1">
        <v>45648</v>
      </c>
      <c r="C27" s="2">
        <f t="shared" si="0"/>
        <v>1</v>
      </c>
      <c r="D27">
        <v>1</v>
      </c>
      <c r="E27">
        <v>1</v>
      </c>
      <c r="F27">
        <v>1</v>
      </c>
      <c r="G27" t="s">
        <v>19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 t="s">
        <v>19</v>
      </c>
    </row>
    <row r="28" spans="2:23" x14ac:dyDescent="0.2">
      <c r="B28" s="1">
        <v>45649</v>
      </c>
      <c r="C28" s="2">
        <f t="shared" si="0"/>
        <v>2</v>
      </c>
      <c r="D28">
        <v>1</v>
      </c>
      <c r="F28">
        <v>1</v>
      </c>
      <c r="G28" t="s">
        <v>19</v>
      </c>
      <c r="J28">
        <v>1</v>
      </c>
      <c r="M28">
        <v>1</v>
      </c>
      <c r="O28">
        <v>1</v>
      </c>
      <c r="R28">
        <v>1</v>
      </c>
      <c r="S28">
        <v>1</v>
      </c>
      <c r="T28">
        <v>1</v>
      </c>
      <c r="U28">
        <v>1</v>
      </c>
      <c r="V28">
        <v>1</v>
      </c>
      <c r="W28" t="s">
        <v>19</v>
      </c>
    </row>
    <row r="29" spans="2:23" x14ac:dyDescent="0.2">
      <c r="B29" s="1">
        <v>45650</v>
      </c>
      <c r="C29" s="2">
        <f t="shared" si="0"/>
        <v>3</v>
      </c>
      <c r="D29">
        <v>1</v>
      </c>
      <c r="F29">
        <v>1</v>
      </c>
      <c r="G29" t="s">
        <v>19</v>
      </c>
      <c r="J29">
        <v>1</v>
      </c>
      <c r="M29">
        <v>1</v>
      </c>
      <c r="O29">
        <v>1</v>
      </c>
      <c r="R29">
        <v>1</v>
      </c>
      <c r="S29">
        <v>1</v>
      </c>
      <c r="T29">
        <v>1</v>
      </c>
      <c r="U29">
        <v>1</v>
      </c>
      <c r="V29">
        <v>1</v>
      </c>
      <c r="W29" t="s">
        <v>19</v>
      </c>
    </row>
    <row r="30" spans="2:23" x14ac:dyDescent="0.2">
      <c r="B30" s="1">
        <v>45651</v>
      </c>
      <c r="C30" s="2">
        <f t="shared" si="0"/>
        <v>4</v>
      </c>
      <c r="D30">
        <v>1</v>
      </c>
      <c r="E30">
        <v>1</v>
      </c>
      <c r="F30">
        <v>1</v>
      </c>
      <c r="G30" t="s">
        <v>19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R30">
        <v>1</v>
      </c>
      <c r="S30">
        <v>1</v>
      </c>
      <c r="T30">
        <v>1</v>
      </c>
      <c r="U30">
        <v>1</v>
      </c>
      <c r="V30">
        <v>1</v>
      </c>
      <c r="W30" t="s">
        <v>19</v>
      </c>
    </row>
    <row r="31" spans="2:23" x14ac:dyDescent="0.2">
      <c r="B31" s="1">
        <v>45652</v>
      </c>
      <c r="C31" s="2">
        <f t="shared" si="0"/>
        <v>5</v>
      </c>
      <c r="D31">
        <v>1</v>
      </c>
      <c r="F31">
        <v>1</v>
      </c>
      <c r="G31" t="s">
        <v>19</v>
      </c>
      <c r="J31">
        <v>1</v>
      </c>
      <c r="M31">
        <v>1</v>
      </c>
      <c r="O31">
        <v>1</v>
      </c>
      <c r="R31">
        <v>1</v>
      </c>
      <c r="S31">
        <v>1</v>
      </c>
      <c r="T31">
        <v>1</v>
      </c>
      <c r="U31">
        <v>1</v>
      </c>
      <c r="V31">
        <v>1</v>
      </c>
      <c r="W31" t="s">
        <v>19</v>
      </c>
    </row>
    <row r="32" spans="2:23" x14ac:dyDescent="0.2">
      <c r="B32" s="1">
        <v>45653</v>
      </c>
      <c r="C32" s="2">
        <f t="shared" si="0"/>
        <v>6</v>
      </c>
      <c r="D32">
        <v>1</v>
      </c>
      <c r="F32">
        <v>1</v>
      </c>
      <c r="G32" t="s">
        <v>19</v>
      </c>
      <c r="J32">
        <v>1</v>
      </c>
      <c r="M32">
        <v>1</v>
      </c>
      <c r="O32">
        <v>1</v>
      </c>
      <c r="R32">
        <v>1</v>
      </c>
      <c r="S32">
        <v>1</v>
      </c>
      <c r="T32">
        <v>1</v>
      </c>
      <c r="U32">
        <v>1</v>
      </c>
      <c r="V32">
        <v>1</v>
      </c>
      <c r="W32" t="s">
        <v>19</v>
      </c>
    </row>
    <row r="33" spans="2:23" x14ac:dyDescent="0.2">
      <c r="B33" s="3">
        <v>45654</v>
      </c>
      <c r="C33" s="4">
        <f t="shared" si="0"/>
        <v>7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2:23" x14ac:dyDescent="0.2">
      <c r="B34" s="1">
        <v>45655</v>
      </c>
      <c r="C34" s="2">
        <f t="shared" si="0"/>
        <v>1</v>
      </c>
      <c r="D34">
        <v>1</v>
      </c>
      <c r="E34">
        <v>1</v>
      </c>
      <c r="F34">
        <v>1</v>
      </c>
      <c r="G34" t="s">
        <v>19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 t="s">
        <v>19</v>
      </c>
    </row>
    <row r="35" spans="2:23" x14ac:dyDescent="0.2">
      <c r="B35" s="1">
        <v>45656</v>
      </c>
      <c r="C35" s="2">
        <f t="shared" si="0"/>
        <v>2</v>
      </c>
      <c r="D35">
        <v>1</v>
      </c>
      <c r="F35">
        <v>1</v>
      </c>
      <c r="G35" t="s">
        <v>19</v>
      </c>
      <c r="J35">
        <v>1</v>
      </c>
      <c r="M35">
        <v>1</v>
      </c>
      <c r="O35">
        <v>1</v>
      </c>
      <c r="R35">
        <v>1</v>
      </c>
      <c r="S35">
        <v>1</v>
      </c>
      <c r="T35">
        <v>1</v>
      </c>
      <c r="U35">
        <v>1</v>
      </c>
      <c r="V35">
        <v>1</v>
      </c>
      <c r="W35" t="s">
        <v>19</v>
      </c>
    </row>
    <row r="36" spans="2:23" x14ac:dyDescent="0.2">
      <c r="B36" s="1">
        <v>45657</v>
      </c>
      <c r="C36" s="2">
        <f t="shared" si="0"/>
        <v>3</v>
      </c>
      <c r="D36">
        <v>1</v>
      </c>
      <c r="F36">
        <v>1</v>
      </c>
      <c r="G36" t="s">
        <v>19</v>
      </c>
      <c r="J36">
        <v>1</v>
      </c>
      <c r="M36">
        <v>1</v>
      </c>
      <c r="O36">
        <v>1</v>
      </c>
      <c r="R36">
        <v>1</v>
      </c>
      <c r="S36">
        <v>1</v>
      </c>
      <c r="T36">
        <v>1</v>
      </c>
      <c r="U36">
        <v>1</v>
      </c>
      <c r="V36">
        <v>1</v>
      </c>
      <c r="W36" t="s">
        <v>19</v>
      </c>
    </row>
    <row r="37" spans="2:23" x14ac:dyDescent="0.2">
      <c r="B37" s="1">
        <v>45658</v>
      </c>
      <c r="C37" s="2">
        <f t="shared" si="0"/>
        <v>4</v>
      </c>
      <c r="D37">
        <v>1</v>
      </c>
      <c r="E37">
        <v>1</v>
      </c>
      <c r="F37">
        <v>1</v>
      </c>
      <c r="G37" t="s">
        <v>19</v>
      </c>
      <c r="I37">
        <v>1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R37">
        <v>1</v>
      </c>
      <c r="S37">
        <v>1</v>
      </c>
      <c r="T37">
        <v>1</v>
      </c>
      <c r="U37">
        <v>1</v>
      </c>
      <c r="V37">
        <v>1</v>
      </c>
      <c r="W37" t="s">
        <v>19</v>
      </c>
    </row>
    <row r="38" spans="2:23" x14ac:dyDescent="0.2">
      <c r="B38" s="1">
        <v>45659</v>
      </c>
      <c r="C38" s="2">
        <f t="shared" si="0"/>
        <v>5</v>
      </c>
      <c r="D38">
        <v>1</v>
      </c>
      <c r="F38">
        <v>1</v>
      </c>
      <c r="G38" t="s">
        <v>19</v>
      </c>
      <c r="J38">
        <v>1</v>
      </c>
      <c r="M38">
        <v>1</v>
      </c>
      <c r="O38">
        <v>1</v>
      </c>
      <c r="R38">
        <v>1</v>
      </c>
      <c r="S38">
        <v>1</v>
      </c>
      <c r="T38">
        <v>1</v>
      </c>
      <c r="U38">
        <v>1</v>
      </c>
      <c r="V38">
        <v>1</v>
      </c>
      <c r="W38" t="s">
        <v>19</v>
      </c>
    </row>
    <row r="39" spans="2:23" x14ac:dyDescent="0.2">
      <c r="B39" s="1">
        <v>45660</v>
      </c>
      <c r="C39" s="2">
        <f t="shared" si="0"/>
        <v>6</v>
      </c>
      <c r="D39">
        <v>1</v>
      </c>
      <c r="F39">
        <v>1</v>
      </c>
      <c r="G39" t="s">
        <v>19</v>
      </c>
      <c r="J39">
        <v>1</v>
      </c>
      <c r="M39">
        <v>1</v>
      </c>
      <c r="O39">
        <v>1</v>
      </c>
      <c r="R39">
        <v>1</v>
      </c>
      <c r="S39">
        <v>1</v>
      </c>
      <c r="T39">
        <v>1</v>
      </c>
      <c r="U39">
        <v>1</v>
      </c>
      <c r="V39">
        <v>1</v>
      </c>
      <c r="W39" t="s">
        <v>19</v>
      </c>
    </row>
    <row r="40" spans="2:23" x14ac:dyDescent="0.2">
      <c r="B40" s="3">
        <v>45661</v>
      </c>
      <c r="C40" s="4">
        <f t="shared" si="0"/>
        <v>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2:23" x14ac:dyDescent="0.2">
      <c r="B41" s="1">
        <v>45662</v>
      </c>
      <c r="C41" s="2">
        <f t="shared" si="0"/>
        <v>1</v>
      </c>
      <c r="D41">
        <v>1</v>
      </c>
      <c r="E41">
        <v>1</v>
      </c>
      <c r="F41">
        <v>1</v>
      </c>
      <c r="G41" t="s">
        <v>19</v>
      </c>
      <c r="I41">
        <v>1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 t="s">
        <v>19</v>
      </c>
    </row>
    <row r="42" spans="2:23" x14ac:dyDescent="0.2">
      <c r="B42" s="1">
        <v>45663</v>
      </c>
      <c r="C42" s="2">
        <f t="shared" si="0"/>
        <v>2</v>
      </c>
      <c r="D42">
        <v>1</v>
      </c>
      <c r="F42">
        <v>1</v>
      </c>
      <c r="G42" t="s">
        <v>19</v>
      </c>
      <c r="J42">
        <v>1</v>
      </c>
      <c r="M42">
        <v>1</v>
      </c>
      <c r="O42">
        <v>1</v>
      </c>
      <c r="R42">
        <v>1</v>
      </c>
      <c r="S42">
        <v>1</v>
      </c>
      <c r="T42">
        <v>1</v>
      </c>
      <c r="U42">
        <v>1</v>
      </c>
      <c r="V42">
        <v>1</v>
      </c>
      <c r="W42" t="s">
        <v>19</v>
      </c>
    </row>
    <row r="43" spans="2:23" x14ac:dyDescent="0.2">
      <c r="B43" s="1">
        <v>45664</v>
      </c>
      <c r="C43" s="2">
        <f t="shared" si="0"/>
        <v>3</v>
      </c>
      <c r="D43">
        <v>1</v>
      </c>
      <c r="F43">
        <v>1</v>
      </c>
      <c r="G43" t="s">
        <v>19</v>
      </c>
      <c r="J43">
        <v>1</v>
      </c>
      <c r="M43">
        <v>1</v>
      </c>
      <c r="O43">
        <v>1</v>
      </c>
      <c r="R43">
        <v>1</v>
      </c>
      <c r="S43">
        <v>1</v>
      </c>
      <c r="T43">
        <v>1</v>
      </c>
      <c r="U43">
        <v>1</v>
      </c>
      <c r="V43">
        <v>1</v>
      </c>
      <c r="W43" t="s">
        <v>19</v>
      </c>
    </row>
    <row r="44" spans="2:23" x14ac:dyDescent="0.2">
      <c r="B44" s="1">
        <v>45665</v>
      </c>
      <c r="C44" s="2">
        <f t="shared" si="0"/>
        <v>4</v>
      </c>
      <c r="D44">
        <v>1</v>
      </c>
      <c r="E44">
        <v>1</v>
      </c>
      <c r="F44">
        <v>1</v>
      </c>
      <c r="G44" t="s">
        <v>19</v>
      </c>
      <c r="I44">
        <v>1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  <c r="R44">
        <v>1</v>
      </c>
      <c r="S44">
        <v>1</v>
      </c>
      <c r="T44">
        <v>1</v>
      </c>
      <c r="U44">
        <v>1</v>
      </c>
      <c r="V44">
        <v>1</v>
      </c>
      <c r="W44" t="s">
        <v>19</v>
      </c>
    </row>
    <row r="45" spans="2:23" x14ac:dyDescent="0.2">
      <c r="B45" s="1">
        <v>45666</v>
      </c>
      <c r="C45" s="2">
        <f t="shared" si="0"/>
        <v>5</v>
      </c>
      <c r="D45">
        <v>1</v>
      </c>
      <c r="F45">
        <v>1</v>
      </c>
      <c r="G45" t="s">
        <v>19</v>
      </c>
      <c r="J45">
        <v>1</v>
      </c>
      <c r="M45">
        <v>1</v>
      </c>
      <c r="O45">
        <v>1</v>
      </c>
      <c r="R45">
        <v>1</v>
      </c>
      <c r="S45">
        <v>1</v>
      </c>
      <c r="T45">
        <v>1</v>
      </c>
      <c r="U45">
        <v>1</v>
      </c>
      <c r="V45">
        <v>1</v>
      </c>
      <c r="W45" t="s">
        <v>19</v>
      </c>
    </row>
    <row r="46" spans="2:23" x14ac:dyDescent="0.2">
      <c r="B46" s="1">
        <v>45667</v>
      </c>
      <c r="C46" s="2">
        <f t="shared" si="0"/>
        <v>6</v>
      </c>
      <c r="D46">
        <v>1</v>
      </c>
      <c r="F46">
        <v>1</v>
      </c>
      <c r="G46" t="s">
        <v>19</v>
      </c>
      <c r="J46">
        <v>1</v>
      </c>
      <c r="M46">
        <v>1</v>
      </c>
      <c r="O46">
        <v>1</v>
      </c>
      <c r="R46">
        <v>1</v>
      </c>
      <c r="S46">
        <v>1</v>
      </c>
      <c r="T46">
        <v>1</v>
      </c>
      <c r="U46">
        <v>1</v>
      </c>
      <c r="V46">
        <v>1</v>
      </c>
      <c r="W46" t="s">
        <v>19</v>
      </c>
    </row>
    <row r="47" spans="2:23" x14ac:dyDescent="0.2">
      <c r="B47" s="3">
        <v>45668</v>
      </c>
      <c r="C47" s="4">
        <f t="shared" si="0"/>
        <v>7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2:23" x14ac:dyDescent="0.2">
      <c r="B48" s="1">
        <v>45669</v>
      </c>
      <c r="C48" s="2">
        <f t="shared" si="0"/>
        <v>1</v>
      </c>
      <c r="D48">
        <v>1</v>
      </c>
      <c r="E48">
        <v>1</v>
      </c>
      <c r="F48">
        <v>1</v>
      </c>
      <c r="G48" t="s">
        <v>19</v>
      </c>
      <c r="I48">
        <v>1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1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 t="s">
        <v>19</v>
      </c>
    </row>
    <row r="49" spans="2:23" x14ac:dyDescent="0.2">
      <c r="B49" s="1">
        <v>45670</v>
      </c>
      <c r="C49" s="2">
        <f t="shared" si="0"/>
        <v>2</v>
      </c>
      <c r="D49">
        <v>1</v>
      </c>
      <c r="F49">
        <v>1</v>
      </c>
      <c r="G49" t="s">
        <v>19</v>
      </c>
      <c r="J49">
        <v>1</v>
      </c>
      <c r="M49">
        <v>1</v>
      </c>
      <c r="O49">
        <v>1</v>
      </c>
      <c r="R49">
        <v>1</v>
      </c>
      <c r="S49">
        <v>1</v>
      </c>
      <c r="T49">
        <v>1</v>
      </c>
      <c r="U49">
        <v>1</v>
      </c>
      <c r="V49">
        <v>1</v>
      </c>
      <c r="W49" t="s">
        <v>19</v>
      </c>
    </row>
    <row r="50" spans="2:23" x14ac:dyDescent="0.2">
      <c r="B50" s="1">
        <v>45671</v>
      </c>
      <c r="C50" s="2">
        <f t="shared" si="0"/>
        <v>3</v>
      </c>
      <c r="D50">
        <v>1</v>
      </c>
      <c r="F50">
        <v>1</v>
      </c>
      <c r="G50" t="s">
        <v>19</v>
      </c>
      <c r="J50">
        <v>1</v>
      </c>
      <c r="M50">
        <v>1</v>
      </c>
      <c r="O50">
        <v>1</v>
      </c>
      <c r="R50">
        <v>1</v>
      </c>
      <c r="S50">
        <v>1</v>
      </c>
      <c r="T50">
        <v>1</v>
      </c>
      <c r="U50">
        <v>1</v>
      </c>
      <c r="V50">
        <v>1</v>
      </c>
      <c r="W50" t="s">
        <v>19</v>
      </c>
    </row>
    <row r="51" spans="2:23" x14ac:dyDescent="0.2">
      <c r="B51" s="1">
        <v>45672</v>
      </c>
      <c r="C51" s="2">
        <f t="shared" si="0"/>
        <v>4</v>
      </c>
      <c r="D51">
        <v>1</v>
      </c>
      <c r="E51">
        <v>1</v>
      </c>
      <c r="F51">
        <v>1</v>
      </c>
      <c r="G51" t="s">
        <v>19</v>
      </c>
      <c r="I51">
        <v>1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  <c r="R51">
        <v>1</v>
      </c>
      <c r="S51">
        <v>1</v>
      </c>
      <c r="T51">
        <v>1</v>
      </c>
      <c r="U51">
        <v>1</v>
      </c>
      <c r="V51">
        <v>1</v>
      </c>
      <c r="W51" t="s">
        <v>19</v>
      </c>
    </row>
    <row r="52" spans="2:23" x14ac:dyDescent="0.2">
      <c r="B52" s="1">
        <v>45673</v>
      </c>
      <c r="C52" s="2">
        <f t="shared" si="0"/>
        <v>5</v>
      </c>
      <c r="D52">
        <v>1</v>
      </c>
      <c r="F52">
        <v>1</v>
      </c>
      <c r="G52" t="s">
        <v>19</v>
      </c>
      <c r="J52">
        <v>1</v>
      </c>
      <c r="M52">
        <v>1</v>
      </c>
      <c r="O52">
        <v>1</v>
      </c>
      <c r="R52">
        <v>1</v>
      </c>
      <c r="S52">
        <v>1</v>
      </c>
      <c r="T52">
        <v>1</v>
      </c>
      <c r="U52">
        <v>1</v>
      </c>
      <c r="V52">
        <v>1</v>
      </c>
      <c r="W52" t="s">
        <v>19</v>
      </c>
    </row>
    <row r="53" spans="2:23" x14ac:dyDescent="0.2">
      <c r="B53" s="1">
        <v>45674</v>
      </c>
      <c r="C53" s="2">
        <f t="shared" si="0"/>
        <v>6</v>
      </c>
      <c r="D53">
        <v>1</v>
      </c>
      <c r="F53">
        <v>1</v>
      </c>
      <c r="G53" t="s">
        <v>19</v>
      </c>
      <c r="J53">
        <v>1</v>
      </c>
      <c r="M53">
        <v>1</v>
      </c>
      <c r="O53">
        <v>1</v>
      </c>
      <c r="R53">
        <v>1</v>
      </c>
      <c r="S53">
        <v>1</v>
      </c>
      <c r="T53">
        <v>1</v>
      </c>
      <c r="U53">
        <v>1</v>
      </c>
      <c r="V53">
        <v>1</v>
      </c>
      <c r="W53" t="s">
        <v>19</v>
      </c>
    </row>
    <row r="54" spans="2:23" x14ac:dyDescent="0.2">
      <c r="B54" s="3">
        <v>45675</v>
      </c>
      <c r="C54" s="4">
        <f t="shared" si="0"/>
        <v>7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2:23" x14ac:dyDescent="0.2">
      <c r="B55" s="1">
        <v>45676</v>
      </c>
      <c r="C55" s="2">
        <f t="shared" si="0"/>
        <v>1</v>
      </c>
      <c r="D55">
        <v>1</v>
      </c>
      <c r="E55">
        <v>1</v>
      </c>
      <c r="F55">
        <v>1</v>
      </c>
      <c r="G55" t="s">
        <v>19</v>
      </c>
      <c r="I55">
        <v>1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 t="s">
        <v>19</v>
      </c>
    </row>
    <row r="56" spans="2:23" x14ac:dyDescent="0.2">
      <c r="B56" s="1">
        <v>45677</v>
      </c>
      <c r="C56" s="2">
        <f t="shared" si="0"/>
        <v>2</v>
      </c>
      <c r="D56">
        <v>1</v>
      </c>
      <c r="F56">
        <v>1</v>
      </c>
      <c r="G56" t="s">
        <v>19</v>
      </c>
      <c r="J56">
        <v>1</v>
      </c>
      <c r="M56">
        <v>1</v>
      </c>
      <c r="O56">
        <v>1</v>
      </c>
      <c r="R56">
        <v>1</v>
      </c>
      <c r="S56">
        <v>1</v>
      </c>
      <c r="T56">
        <v>1</v>
      </c>
      <c r="U56">
        <v>1</v>
      </c>
      <c r="V56">
        <v>1</v>
      </c>
      <c r="W56" t="s">
        <v>19</v>
      </c>
    </row>
    <row r="57" spans="2:23" x14ac:dyDescent="0.2">
      <c r="B57" s="1">
        <v>45678</v>
      </c>
      <c r="C57" s="2">
        <f t="shared" si="0"/>
        <v>3</v>
      </c>
      <c r="D57">
        <v>1</v>
      </c>
      <c r="F57">
        <v>1</v>
      </c>
      <c r="G57" t="s">
        <v>19</v>
      </c>
      <c r="J57">
        <v>1</v>
      </c>
      <c r="M57">
        <v>1</v>
      </c>
      <c r="O57">
        <v>1</v>
      </c>
      <c r="R57">
        <v>1</v>
      </c>
      <c r="S57">
        <v>1</v>
      </c>
      <c r="T57">
        <v>1</v>
      </c>
      <c r="U57">
        <v>1</v>
      </c>
      <c r="V57">
        <v>1</v>
      </c>
      <c r="W57" t="s">
        <v>19</v>
      </c>
    </row>
    <row r="58" spans="2:23" x14ac:dyDescent="0.2">
      <c r="B58" s="1">
        <v>45679</v>
      </c>
      <c r="C58" s="2">
        <f t="shared" si="0"/>
        <v>4</v>
      </c>
      <c r="D58">
        <v>1</v>
      </c>
      <c r="E58">
        <v>1</v>
      </c>
      <c r="F58">
        <v>1</v>
      </c>
      <c r="G58" t="s">
        <v>19</v>
      </c>
      <c r="I58">
        <v>1</v>
      </c>
      <c r="J58">
        <v>1</v>
      </c>
      <c r="K58">
        <v>1</v>
      </c>
      <c r="L58">
        <v>1</v>
      </c>
      <c r="M58">
        <v>1</v>
      </c>
      <c r="N58">
        <v>1</v>
      </c>
      <c r="O58">
        <v>1</v>
      </c>
      <c r="R58">
        <v>1</v>
      </c>
      <c r="S58">
        <v>1</v>
      </c>
      <c r="T58">
        <v>1</v>
      </c>
      <c r="U58">
        <v>1</v>
      </c>
      <c r="V58">
        <v>1</v>
      </c>
      <c r="W58" t="s">
        <v>19</v>
      </c>
    </row>
    <row r="59" spans="2:23" x14ac:dyDescent="0.2">
      <c r="B59" s="1">
        <v>45680</v>
      </c>
      <c r="C59" s="2">
        <f t="shared" si="0"/>
        <v>5</v>
      </c>
      <c r="D59">
        <v>1</v>
      </c>
      <c r="F59">
        <v>1</v>
      </c>
      <c r="G59" t="s">
        <v>19</v>
      </c>
      <c r="J59">
        <v>1</v>
      </c>
      <c r="M59">
        <v>1</v>
      </c>
      <c r="O59">
        <v>1</v>
      </c>
      <c r="R59">
        <v>1</v>
      </c>
      <c r="S59">
        <v>1</v>
      </c>
      <c r="T59">
        <v>1</v>
      </c>
      <c r="U59">
        <v>1</v>
      </c>
      <c r="V59">
        <v>1</v>
      </c>
      <c r="W59" t="s">
        <v>19</v>
      </c>
    </row>
    <row r="60" spans="2:23" x14ac:dyDescent="0.2">
      <c r="B60" s="1">
        <v>45681</v>
      </c>
      <c r="C60" s="2">
        <f t="shared" si="0"/>
        <v>6</v>
      </c>
      <c r="D60">
        <v>1</v>
      </c>
      <c r="F60">
        <v>1</v>
      </c>
      <c r="G60" t="s">
        <v>19</v>
      </c>
      <c r="J60">
        <v>1</v>
      </c>
      <c r="M60">
        <v>1</v>
      </c>
      <c r="O60">
        <v>1</v>
      </c>
      <c r="R60">
        <v>1</v>
      </c>
      <c r="S60">
        <v>1</v>
      </c>
      <c r="T60">
        <v>1</v>
      </c>
      <c r="U60">
        <v>1</v>
      </c>
      <c r="V60">
        <v>1</v>
      </c>
      <c r="W60" t="s">
        <v>19</v>
      </c>
    </row>
    <row r="61" spans="2:23" x14ac:dyDescent="0.2">
      <c r="B61" s="3">
        <v>45682</v>
      </c>
      <c r="C61" s="4">
        <f t="shared" si="0"/>
        <v>7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2:23" x14ac:dyDescent="0.2">
      <c r="B62" s="1">
        <v>45683</v>
      </c>
      <c r="C62" s="2">
        <f t="shared" si="0"/>
        <v>1</v>
      </c>
      <c r="D62">
        <v>1</v>
      </c>
      <c r="E62">
        <v>1</v>
      </c>
      <c r="F62">
        <v>1</v>
      </c>
      <c r="G62" t="s">
        <v>19</v>
      </c>
      <c r="I62">
        <v>1</v>
      </c>
      <c r="J62">
        <v>1</v>
      </c>
      <c r="K62">
        <v>1</v>
      </c>
      <c r="L62">
        <v>1</v>
      </c>
      <c r="M62">
        <v>1</v>
      </c>
      <c r="N62">
        <v>1</v>
      </c>
      <c r="O62">
        <v>1</v>
      </c>
      <c r="P62">
        <v>1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 t="s">
        <v>19</v>
      </c>
    </row>
    <row r="63" spans="2:23" x14ac:dyDescent="0.2">
      <c r="B63" s="1">
        <v>45684</v>
      </c>
      <c r="C63" s="2">
        <f t="shared" si="0"/>
        <v>2</v>
      </c>
      <c r="D63">
        <v>1</v>
      </c>
      <c r="F63">
        <v>1</v>
      </c>
      <c r="G63" t="s">
        <v>19</v>
      </c>
      <c r="J63">
        <v>1</v>
      </c>
      <c r="M63">
        <v>1</v>
      </c>
      <c r="O63">
        <v>1</v>
      </c>
      <c r="R63">
        <v>1</v>
      </c>
      <c r="S63">
        <v>1</v>
      </c>
      <c r="T63">
        <v>1</v>
      </c>
      <c r="U63">
        <v>1</v>
      </c>
      <c r="V63">
        <v>1</v>
      </c>
      <c r="W63" t="s">
        <v>19</v>
      </c>
    </row>
    <row r="64" spans="2:23" x14ac:dyDescent="0.2">
      <c r="B64" s="1">
        <v>45685</v>
      </c>
      <c r="C64" s="2">
        <f t="shared" si="0"/>
        <v>3</v>
      </c>
      <c r="D64">
        <v>1</v>
      </c>
      <c r="F64">
        <v>1</v>
      </c>
      <c r="G64" t="s">
        <v>19</v>
      </c>
      <c r="J64">
        <v>1</v>
      </c>
      <c r="M64">
        <v>1</v>
      </c>
      <c r="O64">
        <v>1</v>
      </c>
      <c r="R64">
        <v>1</v>
      </c>
      <c r="S64">
        <v>1</v>
      </c>
      <c r="T64">
        <v>1</v>
      </c>
      <c r="U64">
        <v>1</v>
      </c>
      <c r="V64">
        <v>1</v>
      </c>
      <c r="W64" t="s">
        <v>19</v>
      </c>
    </row>
    <row r="65" spans="2:23" x14ac:dyDescent="0.2">
      <c r="B65" s="1">
        <v>45686</v>
      </c>
      <c r="C65" s="2">
        <f t="shared" si="0"/>
        <v>4</v>
      </c>
      <c r="D65">
        <v>1</v>
      </c>
      <c r="E65">
        <v>1</v>
      </c>
      <c r="F65">
        <v>1</v>
      </c>
      <c r="G65" t="s">
        <v>19</v>
      </c>
      <c r="I65">
        <v>1</v>
      </c>
      <c r="J65">
        <v>1</v>
      </c>
      <c r="K65">
        <v>1</v>
      </c>
      <c r="L65">
        <v>1</v>
      </c>
      <c r="M65">
        <v>1</v>
      </c>
      <c r="N65">
        <v>1</v>
      </c>
      <c r="O65">
        <v>1</v>
      </c>
      <c r="R65">
        <v>1</v>
      </c>
      <c r="S65">
        <v>1</v>
      </c>
      <c r="T65">
        <v>1</v>
      </c>
      <c r="U65">
        <v>1</v>
      </c>
      <c r="V65">
        <v>1</v>
      </c>
      <c r="W65" t="s">
        <v>19</v>
      </c>
    </row>
    <row r="66" spans="2:23" x14ac:dyDescent="0.2">
      <c r="B66" s="1">
        <v>45687</v>
      </c>
      <c r="C66" s="2">
        <f t="shared" si="0"/>
        <v>5</v>
      </c>
      <c r="D66">
        <v>1</v>
      </c>
      <c r="F66">
        <v>1</v>
      </c>
      <c r="G66" t="s">
        <v>19</v>
      </c>
      <c r="J66">
        <v>1</v>
      </c>
      <c r="M66">
        <v>1</v>
      </c>
      <c r="O66">
        <v>1</v>
      </c>
      <c r="R66">
        <v>1</v>
      </c>
      <c r="S66">
        <v>1</v>
      </c>
      <c r="T66">
        <v>1</v>
      </c>
      <c r="U66">
        <v>1</v>
      </c>
      <c r="V66">
        <v>1</v>
      </c>
      <c r="W66" t="s">
        <v>19</v>
      </c>
    </row>
    <row r="67" spans="2:23" x14ac:dyDescent="0.2">
      <c r="B67" s="1">
        <v>45688</v>
      </c>
      <c r="C67" s="2">
        <f t="shared" si="0"/>
        <v>6</v>
      </c>
      <c r="D67">
        <v>1</v>
      </c>
      <c r="F67">
        <v>1</v>
      </c>
      <c r="G67" t="s">
        <v>19</v>
      </c>
      <c r="J67">
        <v>1</v>
      </c>
      <c r="M67">
        <v>1</v>
      </c>
      <c r="O67">
        <v>1</v>
      </c>
      <c r="R67">
        <v>1</v>
      </c>
      <c r="S67">
        <v>1</v>
      </c>
      <c r="T67">
        <v>1</v>
      </c>
      <c r="U67">
        <v>1</v>
      </c>
      <c r="V67">
        <v>1</v>
      </c>
      <c r="W67" t="s">
        <v>19</v>
      </c>
    </row>
    <row r="68" spans="2:23" x14ac:dyDescent="0.2">
      <c r="B68" s="3">
        <v>45689</v>
      </c>
      <c r="C68" s="4">
        <f t="shared" si="0"/>
        <v>7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2:23" x14ac:dyDescent="0.2">
      <c r="B69" s="1">
        <v>45690</v>
      </c>
      <c r="C69" s="2">
        <f t="shared" si="0"/>
        <v>1</v>
      </c>
      <c r="D69">
        <v>1</v>
      </c>
      <c r="E69">
        <v>1</v>
      </c>
      <c r="F69">
        <v>1</v>
      </c>
      <c r="G69" t="s">
        <v>19</v>
      </c>
      <c r="I69">
        <v>1</v>
      </c>
      <c r="J69">
        <v>1</v>
      </c>
      <c r="K69">
        <v>1</v>
      </c>
      <c r="L69">
        <v>1</v>
      </c>
      <c r="M69">
        <v>1</v>
      </c>
      <c r="N69">
        <v>1</v>
      </c>
      <c r="O69">
        <v>1</v>
      </c>
      <c r="P69">
        <v>1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 t="s">
        <v>19</v>
      </c>
    </row>
    <row r="70" spans="2:23" x14ac:dyDescent="0.2">
      <c r="B70" s="1">
        <v>45691</v>
      </c>
      <c r="C70" s="2">
        <f t="shared" si="0"/>
        <v>2</v>
      </c>
      <c r="D70">
        <v>1</v>
      </c>
      <c r="F70">
        <v>1</v>
      </c>
      <c r="G70" t="s">
        <v>19</v>
      </c>
      <c r="J70">
        <v>1</v>
      </c>
      <c r="M70">
        <v>1</v>
      </c>
      <c r="O70">
        <v>1</v>
      </c>
      <c r="R70">
        <v>1</v>
      </c>
      <c r="S70">
        <v>1</v>
      </c>
      <c r="T70">
        <v>1</v>
      </c>
      <c r="U70">
        <v>1</v>
      </c>
      <c r="V70">
        <v>1</v>
      </c>
      <c r="W70" t="s">
        <v>19</v>
      </c>
    </row>
    <row r="71" spans="2:23" x14ac:dyDescent="0.2">
      <c r="B71" s="1">
        <v>45692</v>
      </c>
      <c r="C71" s="2">
        <f t="shared" ref="C71:C95" si="1">WEEKDAY(B71)</f>
        <v>3</v>
      </c>
      <c r="D71">
        <v>1</v>
      </c>
      <c r="F71">
        <v>1</v>
      </c>
      <c r="G71" t="s">
        <v>19</v>
      </c>
      <c r="J71">
        <v>1</v>
      </c>
      <c r="M71">
        <v>1</v>
      </c>
      <c r="O71">
        <v>1</v>
      </c>
      <c r="R71">
        <v>1</v>
      </c>
      <c r="S71">
        <v>1</v>
      </c>
      <c r="T71">
        <v>1</v>
      </c>
      <c r="U71">
        <v>1</v>
      </c>
      <c r="V71">
        <v>1</v>
      </c>
      <c r="W71" t="s">
        <v>19</v>
      </c>
    </row>
    <row r="72" spans="2:23" x14ac:dyDescent="0.2">
      <c r="B72" s="1">
        <v>45693</v>
      </c>
      <c r="C72" s="2">
        <f t="shared" si="1"/>
        <v>4</v>
      </c>
      <c r="D72">
        <v>1</v>
      </c>
      <c r="E72">
        <v>1</v>
      </c>
      <c r="F72">
        <v>1</v>
      </c>
      <c r="G72" t="s">
        <v>19</v>
      </c>
      <c r="I72">
        <v>1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  <c r="R72">
        <v>1</v>
      </c>
      <c r="S72">
        <v>1</v>
      </c>
      <c r="T72">
        <v>1</v>
      </c>
      <c r="U72">
        <v>1</v>
      </c>
      <c r="V72">
        <v>1</v>
      </c>
      <c r="W72" t="s">
        <v>19</v>
      </c>
    </row>
    <row r="73" spans="2:23" x14ac:dyDescent="0.2">
      <c r="B73" s="1">
        <v>45694</v>
      </c>
      <c r="C73" s="2">
        <f t="shared" si="1"/>
        <v>5</v>
      </c>
      <c r="D73">
        <v>1</v>
      </c>
      <c r="F73">
        <v>1</v>
      </c>
      <c r="G73" t="s">
        <v>19</v>
      </c>
      <c r="J73">
        <v>1</v>
      </c>
      <c r="M73">
        <v>1</v>
      </c>
      <c r="O73">
        <v>1</v>
      </c>
      <c r="R73">
        <v>1</v>
      </c>
      <c r="S73">
        <v>1</v>
      </c>
      <c r="T73">
        <v>1</v>
      </c>
      <c r="U73">
        <v>1</v>
      </c>
      <c r="V73">
        <v>1</v>
      </c>
      <c r="W73" t="s">
        <v>19</v>
      </c>
    </row>
    <row r="74" spans="2:23" x14ac:dyDescent="0.2">
      <c r="B74" s="1">
        <v>45695</v>
      </c>
      <c r="C74" s="2">
        <f t="shared" si="1"/>
        <v>6</v>
      </c>
      <c r="D74">
        <v>1</v>
      </c>
      <c r="F74">
        <v>1</v>
      </c>
      <c r="G74" t="s">
        <v>19</v>
      </c>
      <c r="J74">
        <v>1</v>
      </c>
      <c r="M74">
        <v>1</v>
      </c>
      <c r="O74">
        <v>1</v>
      </c>
      <c r="R74">
        <v>1</v>
      </c>
      <c r="S74">
        <v>1</v>
      </c>
      <c r="T74">
        <v>1</v>
      </c>
      <c r="U74">
        <v>1</v>
      </c>
      <c r="V74">
        <v>1</v>
      </c>
      <c r="W74" t="s">
        <v>19</v>
      </c>
    </row>
    <row r="75" spans="2:23" x14ac:dyDescent="0.2">
      <c r="B75" s="3">
        <v>45696</v>
      </c>
      <c r="C75" s="4">
        <f t="shared" si="1"/>
        <v>7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2:23" x14ac:dyDescent="0.2">
      <c r="B76" s="1">
        <v>45697</v>
      </c>
      <c r="C76" s="2">
        <f t="shared" si="1"/>
        <v>1</v>
      </c>
      <c r="D76">
        <v>1</v>
      </c>
      <c r="E76">
        <v>1</v>
      </c>
      <c r="F76">
        <v>1</v>
      </c>
      <c r="G76" t="s">
        <v>19</v>
      </c>
      <c r="I76">
        <v>1</v>
      </c>
      <c r="J76">
        <v>1</v>
      </c>
      <c r="K76">
        <v>1</v>
      </c>
      <c r="L76">
        <v>1</v>
      </c>
      <c r="M76">
        <v>1</v>
      </c>
      <c r="N76">
        <v>1</v>
      </c>
      <c r="O76">
        <v>1</v>
      </c>
      <c r="P76">
        <v>1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 t="s">
        <v>19</v>
      </c>
    </row>
    <row r="77" spans="2:23" x14ac:dyDescent="0.2">
      <c r="B77" s="1">
        <v>45698</v>
      </c>
      <c r="C77" s="2">
        <f t="shared" si="1"/>
        <v>2</v>
      </c>
      <c r="D77">
        <v>1</v>
      </c>
      <c r="F77">
        <v>1</v>
      </c>
      <c r="G77" t="s">
        <v>19</v>
      </c>
      <c r="J77">
        <v>1</v>
      </c>
      <c r="M77">
        <v>1</v>
      </c>
      <c r="O77">
        <v>1</v>
      </c>
      <c r="R77">
        <v>1</v>
      </c>
      <c r="S77">
        <v>1</v>
      </c>
      <c r="T77">
        <v>1</v>
      </c>
      <c r="U77">
        <v>1</v>
      </c>
      <c r="V77">
        <v>1</v>
      </c>
      <c r="W77" t="s">
        <v>19</v>
      </c>
    </row>
    <row r="78" spans="2:23" x14ac:dyDescent="0.2">
      <c r="B78" s="1">
        <v>45699</v>
      </c>
      <c r="C78" s="2">
        <f t="shared" si="1"/>
        <v>3</v>
      </c>
      <c r="D78">
        <v>1</v>
      </c>
      <c r="F78">
        <v>1</v>
      </c>
      <c r="G78" t="s">
        <v>19</v>
      </c>
      <c r="J78">
        <v>1</v>
      </c>
      <c r="M78">
        <v>1</v>
      </c>
      <c r="O78">
        <v>1</v>
      </c>
      <c r="R78">
        <v>1</v>
      </c>
      <c r="S78">
        <v>1</v>
      </c>
      <c r="T78">
        <v>1</v>
      </c>
      <c r="U78">
        <v>1</v>
      </c>
      <c r="V78">
        <v>1</v>
      </c>
      <c r="W78" t="s">
        <v>19</v>
      </c>
    </row>
    <row r="79" spans="2:23" x14ac:dyDescent="0.2">
      <c r="B79" s="1">
        <v>45700</v>
      </c>
      <c r="C79" s="2">
        <f t="shared" si="1"/>
        <v>4</v>
      </c>
      <c r="D79">
        <v>1</v>
      </c>
      <c r="E79">
        <v>1</v>
      </c>
      <c r="F79">
        <v>1</v>
      </c>
      <c r="G79" t="s">
        <v>19</v>
      </c>
      <c r="I79">
        <v>1</v>
      </c>
      <c r="J79">
        <v>1</v>
      </c>
      <c r="K79">
        <v>1</v>
      </c>
      <c r="L79">
        <v>1</v>
      </c>
      <c r="M79">
        <v>1</v>
      </c>
      <c r="N79">
        <v>1</v>
      </c>
      <c r="O79">
        <v>1</v>
      </c>
      <c r="R79">
        <v>1</v>
      </c>
      <c r="S79">
        <v>1</v>
      </c>
      <c r="T79">
        <v>1</v>
      </c>
      <c r="U79">
        <v>1</v>
      </c>
      <c r="V79">
        <v>1</v>
      </c>
      <c r="W79" t="s">
        <v>19</v>
      </c>
    </row>
    <row r="80" spans="2:23" x14ac:dyDescent="0.2">
      <c r="B80" s="1">
        <v>45701</v>
      </c>
      <c r="C80" s="2">
        <f t="shared" si="1"/>
        <v>5</v>
      </c>
      <c r="D80">
        <v>1</v>
      </c>
      <c r="F80">
        <v>1</v>
      </c>
      <c r="G80" t="s">
        <v>19</v>
      </c>
      <c r="J80">
        <v>1</v>
      </c>
      <c r="M80">
        <v>1</v>
      </c>
      <c r="O80">
        <v>1</v>
      </c>
      <c r="R80">
        <v>1</v>
      </c>
      <c r="S80">
        <v>1</v>
      </c>
      <c r="T80">
        <v>1</v>
      </c>
      <c r="U80">
        <v>1</v>
      </c>
      <c r="V80">
        <v>1</v>
      </c>
      <c r="W80" t="s">
        <v>19</v>
      </c>
    </row>
    <row r="81" spans="2:23" x14ac:dyDescent="0.2">
      <c r="B81" s="1">
        <v>45702</v>
      </c>
      <c r="C81" s="2">
        <f t="shared" si="1"/>
        <v>6</v>
      </c>
      <c r="D81">
        <v>1</v>
      </c>
      <c r="F81">
        <v>1</v>
      </c>
      <c r="G81" t="s">
        <v>19</v>
      </c>
      <c r="J81">
        <v>1</v>
      </c>
      <c r="M81">
        <v>1</v>
      </c>
      <c r="O81">
        <v>1</v>
      </c>
      <c r="R81">
        <v>1</v>
      </c>
      <c r="S81">
        <v>1</v>
      </c>
      <c r="T81">
        <v>1</v>
      </c>
      <c r="U81">
        <v>1</v>
      </c>
      <c r="V81">
        <v>1</v>
      </c>
      <c r="W81" t="s">
        <v>19</v>
      </c>
    </row>
    <row r="82" spans="2:23" x14ac:dyDescent="0.2">
      <c r="B82" s="3">
        <v>45703</v>
      </c>
      <c r="C82" s="4">
        <f t="shared" si="1"/>
        <v>7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2:23" x14ac:dyDescent="0.2">
      <c r="B83" s="1">
        <v>45704</v>
      </c>
      <c r="C83" s="2">
        <f t="shared" si="1"/>
        <v>1</v>
      </c>
      <c r="D83">
        <v>1</v>
      </c>
      <c r="E83">
        <v>1</v>
      </c>
      <c r="F83">
        <v>1</v>
      </c>
      <c r="G83" t="s">
        <v>19</v>
      </c>
      <c r="I83">
        <v>1</v>
      </c>
      <c r="J83">
        <v>1</v>
      </c>
      <c r="K83">
        <v>1</v>
      </c>
      <c r="L83">
        <v>1</v>
      </c>
      <c r="M83">
        <v>1</v>
      </c>
      <c r="N83">
        <v>1</v>
      </c>
      <c r="O83">
        <v>1</v>
      </c>
      <c r="P83">
        <v>1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 t="s">
        <v>19</v>
      </c>
    </row>
    <row r="84" spans="2:23" x14ac:dyDescent="0.2">
      <c r="B84" s="1">
        <v>45705</v>
      </c>
      <c r="C84" s="2">
        <f t="shared" si="1"/>
        <v>2</v>
      </c>
      <c r="D84">
        <v>1</v>
      </c>
      <c r="F84">
        <v>1</v>
      </c>
      <c r="G84" t="s">
        <v>19</v>
      </c>
      <c r="J84">
        <v>1</v>
      </c>
      <c r="M84">
        <v>1</v>
      </c>
      <c r="O84">
        <v>1</v>
      </c>
      <c r="R84">
        <v>1</v>
      </c>
      <c r="S84">
        <v>1</v>
      </c>
      <c r="T84">
        <v>1</v>
      </c>
      <c r="U84">
        <v>1</v>
      </c>
      <c r="V84">
        <v>1</v>
      </c>
      <c r="W84" t="s">
        <v>19</v>
      </c>
    </row>
    <row r="85" spans="2:23" x14ac:dyDescent="0.2">
      <c r="B85" s="1">
        <v>45706</v>
      </c>
      <c r="C85" s="2">
        <f t="shared" si="1"/>
        <v>3</v>
      </c>
      <c r="D85">
        <v>1</v>
      </c>
      <c r="F85">
        <v>1</v>
      </c>
      <c r="G85" t="s">
        <v>19</v>
      </c>
      <c r="J85">
        <v>1</v>
      </c>
      <c r="M85">
        <v>1</v>
      </c>
      <c r="O85">
        <v>1</v>
      </c>
      <c r="R85">
        <v>1</v>
      </c>
      <c r="S85">
        <v>1</v>
      </c>
      <c r="T85">
        <v>1</v>
      </c>
      <c r="U85">
        <v>1</v>
      </c>
      <c r="V85">
        <v>1</v>
      </c>
      <c r="W85" t="s">
        <v>19</v>
      </c>
    </row>
    <row r="86" spans="2:23" x14ac:dyDescent="0.2">
      <c r="B86" s="1">
        <v>45707</v>
      </c>
      <c r="C86" s="2">
        <f t="shared" si="1"/>
        <v>4</v>
      </c>
      <c r="D86">
        <v>1</v>
      </c>
      <c r="E86">
        <v>1</v>
      </c>
      <c r="F86">
        <v>1</v>
      </c>
      <c r="G86" t="s">
        <v>19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O86">
        <v>1</v>
      </c>
      <c r="R86">
        <v>1</v>
      </c>
      <c r="S86">
        <v>1</v>
      </c>
      <c r="T86">
        <v>1</v>
      </c>
      <c r="U86">
        <v>1</v>
      </c>
      <c r="V86">
        <v>1</v>
      </c>
      <c r="W86" t="s">
        <v>19</v>
      </c>
    </row>
    <row r="87" spans="2:23" x14ac:dyDescent="0.2">
      <c r="B87" s="1">
        <v>45708</v>
      </c>
      <c r="C87" s="2">
        <f t="shared" si="1"/>
        <v>5</v>
      </c>
      <c r="D87">
        <v>1</v>
      </c>
      <c r="F87">
        <v>1</v>
      </c>
      <c r="G87" t="s">
        <v>19</v>
      </c>
      <c r="J87">
        <v>1</v>
      </c>
      <c r="M87">
        <v>1</v>
      </c>
      <c r="O87">
        <v>1</v>
      </c>
      <c r="R87">
        <v>1</v>
      </c>
      <c r="S87">
        <v>1</v>
      </c>
      <c r="T87">
        <v>1</v>
      </c>
      <c r="U87">
        <v>1</v>
      </c>
      <c r="V87">
        <v>1</v>
      </c>
      <c r="W87" t="s">
        <v>19</v>
      </c>
    </row>
    <row r="88" spans="2:23" x14ac:dyDescent="0.2">
      <c r="B88" s="1">
        <v>45709</v>
      </c>
      <c r="C88" s="2">
        <f t="shared" si="1"/>
        <v>6</v>
      </c>
      <c r="D88">
        <v>1</v>
      </c>
      <c r="F88">
        <v>1</v>
      </c>
      <c r="G88" t="s">
        <v>19</v>
      </c>
      <c r="J88">
        <v>1</v>
      </c>
      <c r="M88">
        <v>1</v>
      </c>
      <c r="O88">
        <v>1</v>
      </c>
      <c r="R88">
        <v>1</v>
      </c>
      <c r="S88">
        <v>1</v>
      </c>
      <c r="T88">
        <v>1</v>
      </c>
      <c r="U88">
        <v>1</v>
      </c>
      <c r="V88">
        <v>1</v>
      </c>
      <c r="W88" t="s">
        <v>19</v>
      </c>
    </row>
    <row r="89" spans="2:23" x14ac:dyDescent="0.2">
      <c r="B89" s="3">
        <v>45710</v>
      </c>
      <c r="C89" s="4">
        <f t="shared" si="1"/>
        <v>7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2:23" x14ac:dyDescent="0.2">
      <c r="B90" s="1">
        <v>45711</v>
      </c>
      <c r="C90" s="2">
        <f t="shared" si="1"/>
        <v>1</v>
      </c>
      <c r="D90">
        <v>1</v>
      </c>
      <c r="E90">
        <v>1</v>
      </c>
      <c r="F90">
        <v>1</v>
      </c>
      <c r="G90" t="s">
        <v>19</v>
      </c>
      <c r="I90">
        <v>1</v>
      </c>
      <c r="J90">
        <v>1</v>
      </c>
      <c r="K90">
        <v>1</v>
      </c>
      <c r="L90">
        <v>1</v>
      </c>
      <c r="M90">
        <v>1</v>
      </c>
      <c r="N90">
        <v>1</v>
      </c>
      <c r="O90">
        <v>1</v>
      </c>
      <c r="P90">
        <v>1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 t="s">
        <v>19</v>
      </c>
    </row>
    <row r="91" spans="2:23" x14ac:dyDescent="0.2">
      <c r="B91" s="1">
        <v>45712</v>
      </c>
      <c r="C91" s="2">
        <f t="shared" si="1"/>
        <v>2</v>
      </c>
      <c r="D91">
        <v>1</v>
      </c>
      <c r="F91">
        <v>1</v>
      </c>
      <c r="G91" t="s">
        <v>19</v>
      </c>
      <c r="J91">
        <v>1</v>
      </c>
      <c r="M91">
        <v>1</v>
      </c>
      <c r="O91">
        <v>1</v>
      </c>
      <c r="R91">
        <v>1</v>
      </c>
      <c r="S91">
        <v>1</v>
      </c>
      <c r="T91">
        <v>1</v>
      </c>
      <c r="U91">
        <v>1</v>
      </c>
      <c r="V91">
        <v>1</v>
      </c>
      <c r="W91" t="s">
        <v>19</v>
      </c>
    </row>
    <row r="92" spans="2:23" x14ac:dyDescent="0.2">
      <c r="B92" s="1">
        <v>45713</v>
      </c>
      <c r="C92" s="2">
        <f t="shared" si="1"/>
        <v>3</v>
      </c>
      <c r="D92">
        <v>1</v>
      </c>
      <c r="F92">
        <v>1</v>
      </c>
      <c r="G92" t="s">
        <v>19</v>
      </c>
      <c r="J92">
        <v>1</v>
      </c>
      <c r="M92">
        <v>1</v>
      </c>
      <c r="O92">
        <v>1</v>
      </c>
      <c r="R92">
        <v>1</v>
      </c>
      <c r="S92">
        <v>1</v>
      </c>
      <c r="T92">
        <v>1</v>
      </c>
      <c r="U92">
        <v>1</v>
      </c>
      <c r="V92">
        <v>1</v>
      </c>
      <c r="W92" t="s">
        <v>19</v>
      </c>
    </row>
    <row r="93" spans="2:23" x14ac:dyDescent="0.2">
      <c r="B93" s="1">
        <v>45714</v>
      </c>
      <c r="C93" s="2">
        <f t="shared" si="1"/>
        <v>4</v>
      </c>
      <c r="D93">
        <v>1</v>
      </c>
      <c r="E93">
        <v>1</v>
      </c>
      <c r="F93">
        <v>1</v>
      </c>
      <c r="G93" t="s">
        <v>19</v>
      </c>
      <c r="I93">
        <v>1</v>
      </c>
      <c r="J93">
        <v>1</v>
      </c>
      <c r="K93">
        <v>1</v>
      </c>
      <c r="L93">
        <v>1</v>
      </c>
      <c r="M93">
        <v>1</v>
      </c>
      <c r="N93">
        <v>1</v>
      </c>
      <c r="O93">
        <v>1</v>
      </c>
      <c r="R93">
        <v>1</v>
      </c>
      <c r="S93">
        <v>1</v>
      </c>
      <c r="T93">
        <v>1</v>
      </c>
      <c r="U93">
        <v>1</v>
      </c>
      <c r="V93">
        <v>1</v>
      </c>
      <c r="W93" t="s">
        <v>19</v>
      </c>
    </row>
    <row r="94" spans="2:23" x14ac:dyDescent="0.2">
      <c r="B94" s="1">
        <v>45715</v>
      </c>
      <c r="C94" s="2">
        <f t="shared" si="1"/>
        <v>5</v>
      </c>
      <c r="D94">
        <v>1</v>
      </c>
      <c r="F94">
        <v>1</v>
      </c>
      <c r="G94" t="s">
        <v>19</v>
      </c>
      <c r="J94">
        <v>1</v>
      </c>
      <c r="M94">
        <v>1</v>
      </c>
      <c r="O94">
        <v>1</v>
      </c>
      <c r="R94">
        <v>1</v>
      </c>
      <c r="S94">
        <v>1</v>
      </c>
      <c r="T94">
        <v>1</v>
      </c>
      <c r="U94">
        <v>1</v>
      </c>
      <c r="V94">
        <v>1</v>
      </c>
      <c r="W94" t="s">
        <v>19</v>
      </c>
    </row>
    <row r="95" spans="2:23" x14ac:dyDescent="0.2">
      <c r="B95" s="1">
        <v>45716</v>
      </c>
      <c r="C95" s="2">
        <f t="shared" si="1"/>
        <v>6</v>
      </c>
      <c r="D95">
        <v>1</v>
      </c>
      <c r="F95">
        <v>1</v>
      </c>
      <c r="G95" t="s">
        <v>19</v>
      </c>
      <c r="J95">
        <v>1</v>
      </c>
      <c r="M95">
        <v>1</v>
      </c>
      <c r="O95">
        <v>1</v>
      </c>
      <c r="R95">
        <v>1</v>
      </c>
      <c r="S95">
        <v>1</v>
      </c>
      <c r="T95">
        <v>1</v>
      </c>
      <c r="U95">
        <v>1</v>
      </c>
      <c r="V95">
        <v>1</v>
      </c>
      <c r="W95" t="s">
        <v>19</v>
      </c>
    </row>
    <row r="96" spans="2:23" x14ac:dyDescent="0.2">
      <c r="B96" s="3">
        <v>45717</v>
      </c>
      <c r="C96" s="4">
        <f t="shared" ref="C96:C109" si="2">WEEKDAY(B96)</f>
        <v>7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2:23" x14ac:dyDescent="0.2">
      <c r="B97" s="1">
        <v>45718</v>
      </c>
      <c r="C97" s="2">
        <f t="shared" si="2"/>
        <v>1</v>
      </c>
      <c r="D97">
        <v>1</v>
      </c>
      <c r="E97">
        <v>1</v>
      </c>
      <c r="F97">
        <v>1</v>
      </c>
      <c r="G97" t="s">
        <v>19</v>
      </c>
      <c r="I97">
        <v>1</v>
      </c>
      <c r="J97">
        <v>1</v>
      </c>
      <c r="K97">
        <v>1</v>
      </c>
      <c r="L97">
        <v>1</v>
      </c>
      <c r="M97">
        <v>1</v>
      </c>
      <c r="N97">
        <v>1</v>
      </c>
      <c r="O97">
        <v>1</v>
      </c>
      <c r="P97">
        <v>1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 t="s">
        <v>19</v>
      </c>
    </row>
    <row r="98" spans="2:23" x14ac:dyDescent="0.2">
      <c r="B98" s="1">
        <v>45719</v>
      </c>
      <c r="C98" s="2">
        <f t="shared" si="2"/>
        <v>2</v>
      </c>
      <c r="D98">
        <v>1</v>
      </c>
      <c r="F98">
        <v>1</v>
      </c>
      <c r="G98" t="s">
        <v>19</v>
      </c>
      <c r="J98">
        <v>1</v>
      </c>
      <c r="M98">
        <v>1</v>
      </c>
      <c r="O98">
        <v>1</v>
      </c>
      <c r="R98">
        <v>1</v>
      </c>
      <c r="S98">
        <v>1</v>
      </c>
      <c r="T98">
        <v>1</v>
      </c>
      <c r="U98">
        <v>1</v>
      </c>
      <c r="V98">
        <v>1</v>
      </c>
      <c r="W98" t="s">
        <v>19</v>
      </c>
    </row>
    <row r="99" spans="2:23" x14ac:dyDescent="0.2">
      <c r="B99" s="1">
        <v>45720</v>
      </c>
      <c r="C99" s="2">
        <f t="shared" si="2"/>
        <v>3</v>
      </c>
      <c r="D99">
        <v>1</v>
      </c>
      <c r="F99">
        <v>1</v>
      </c>
      <c r="G99" t="s">
        <v>19</v>
      </c>
      <c r="J99">
        <v>1</v>
      </c>
      <c r="M99">
        <v>1</v>
      </c>
      <c r="O99">
        <v>1</v>
      </c>
      <c r="R99">
        <v>1</v>
      </c>
      <c r="S99">
        <v>1</v>
      </c>
      <c r="T99">
        <v>1</v>
      </c>
      <c r="U99">
        <v>1</v>
      </c>
      <c r="V99">
        <v>1</v>
      </c>
      <c r="W99" t="s">
        <v>19</v>
      </c>
    </row>
    <row r="100" spans="2:23" x14ac:dyDescent="0.2">
      <c r="B100" s="1">
        <v>45721</v>
      </c>
      <c r="C100" s="2">
        <f t="shared" si="2"/>
        <v>4</v>
      </c>
      <c r="D100">
        <v>1</v>
      </c>
      <c r="E100">
        <v>1</v>
      </c>
      <c r="F100">
        <v>1</v>
      </c>
      <c r="G100" t="s">
        <v>19</v>
      </c>
      <c r="I100">
        <v>1</v>
      </c>
      <c r="J100">
        <v>1</v>
      </c>
      <c r="K100">
        <v>1</v>
      </c>
      <c r="L100">
        <v>1</v>
      </c>
      <c r="M100">
        <v>1</v>
      </c>
      <c r="N100">
        <v>1</v>
      </c>
      <c r="O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 t="s">
        <v>19</v>
      </c>
    </row>
    <row r="101" spans="2:23" x14ac:dyDescent="0.2">
      <c r="B101" s="1">
        <v>45722</v>
      </c>
      <c r="C101" s="2">
        <f t="shared" si="2"/>
        <v>5</v>
      </c>
      <c r="D101">
        <v>1</v>
      </c>
      <c r="F101">
        <v>1</v>
      </c>
      <c r="G101" t="s">
        <v>19</v>
      </c>
      <c r="J101">
        <v>1</v>
      </c>
      <c r="M101">
        <v>1</v>
      </c>
      <c r="O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 t="s">
        <v>19</v>
      </c>
    </row>
    <row r="102" spans="2:23" x14ac:dyDescent="0.2">
      <c r="B102" s="1">
        <v>45723</v>
      </c>
      <c r="C102" s="2">
        <f t="shared" si="2"/>
        <v>6</v>
      </c>
      <c r="D102">
        <v>1</v>
      </c>
      <c r="F102">
        <v>1</v>
      </c>
      <c r="G102" t="s">
        <v>19</v>
      </c>
      <c r="J102">
        <v>1</v>
      </c>
      <c r="M102">
        <v>1</v>
      </c>
      <c r="O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 t="s">
        <v>19</v>
      </c>
    </row>
    <row r="103" spans="2:23" x14ac:dyDescent="0.2">
      <c r="B103" s="3">
        <v>45724</v>
      </c>
      <c r="C103" s="4">
        <f t="shared" si="2"/>
        <v>7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2:23" x14ac:dyDescent="0.2">
      <c r="B104" s="1">
        <v>45725</v>
      </c>
      <c r="C104" s="2">
        <f t="shared" si="2"/>
        <v>1</v>
      </c>
      <c r="D104">
        <v>1</v>
      </c>
      <c r="E104">
        <v>1</v>
      </c>
      <c r="F104">
        <v>1</v>
      </c>
      <c r="G104" t="s">
        <v>19</v>
      </c>
      <c r="I104">
        <v>1</v>
      </c>
      <c r="J104">
        <v>1</v>
      </c>
      <c r="K104">
        <v>1</v>
      </c>
      <c r="L104">
        <v>1</v>
      </c>
      <c r="M104">
        <v>1</v>
      </c>
      <c r="N104">
        <v>1</v>
      </c>
      <c r="O104">
        <v>1</v>
      </c>
      <c r="P104">
        <v>1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 t="s">
        <v>19</v>
      </c>
    </row>
    <row r="105" spans="2:23" x14ac:dyDescent="0.2">
      <c r="B105" s="1">
        <v>45726</v>
      </c>
      <c r="C105" s="2">
        <f t="shared" si="2"/>
        <v>2</v>
      </c>
      <c r="D105">
        <v>1</v>
      </c>
      <c r="F105">
        <v>1</v>
      </c>
      <c r="G105" t="s">
        <v>19</v>
      </c>
      <c r="J105">
        <v>1</v>
      </c>
      <c r="M105">
        <v>1</v>
      </c>
      <c r="O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 t="s">
        <v>19</v>
      </c>
    </row>
    <row r="106" spans="2:23" x14ac:dyDescent="0.2">
      <c r="B106" s="1">
        <v>45727</v>
      </c>
      <c r="C106" s="2">
        <f t="shared" si="2"/>
        <v>3</v>
      </c>
      <c r="D106">
        <v>1</v>
      </c>
      <c r="F106">
        <v>1</v>
      </c>
      <c r="G106" t="s">
        <v>19</v>
      </c>
      <c r="J106">
        <v>1</v>
      </c>
      <c r="M106">
        <v>1</v>
      </c>
      <c r="O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 t="s">
        <v>19</v>
      </c>
    </row>
    <row r="107" spans="2:23" x14ac:dyDescent="0.2">
      <c r="B107" s="1">
        <v>45728</v>
      </c>
      <c r="C107" s="2">
        <f t="shared" si="2"/>
        <v>4</v>
      </c>
      <c r="D107">
        <v>1</v>
      </c>
      <c r="E107">
        <v>1</v>
      </c>
      <c r="F107">
        <v>1</v>
      </c>
      <c r="G107" t="s">
        <v>19</v>
      </c>
      <c r="I107">
        <v>1</v>
      </c>
      <c r="J107">
        <v>1</v>
      </c>
      <c r="K107">
        <v>1</v>
      </c>
      <c r="L107">
        <v>1</v>
      </c>
      <c r="M107">
        <v>1</v>
      </c>
      <c r="N107">
        <v>1</v>
      </c>
      <c r="O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 t="s">
        <v>19</v>
      </c>
    </row>
    <row r="108" spans="2:23" x14ac:dyDescent="0.2">
      <c r="B108" s="1">
        <v>45729</v>
      </c>
      <c r="C108" s="2">
        <f t="shared" si="2"/>
        <v>5</v>
      </c>
      <c r="D108">
        <v>1</v>
      </c>
      <c r="F108">
        <v>1</v>
      </c>
      <c r="G108" t="s">
        <v>19</v>
      </c>
      <c r="J108">
        <v>1</v>
      </c>
      <c r="M108">
        <v>1</v>
      </c>
      <c r="O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 t="s">
        <v>19</v>
      </c>
    </row>
    <row r="109" spans="2:23" x14ac:dyDescent="0.2">
      <c r="B109" s="1">
        <v>45730</v>
      </c>
      <c r="C109" s="2">
        <f t="shared" si="2"/>
        <v>6</v>
      </c>
      <c r="D109">
        <v>1</v>
      </c>
      <c r="F109">
        <v>1</v>
      </c>
      <c r="G109" t="s">
        <v>19</v>
      </c>
      <c r="J109">
        <v>1</v>
      </c>
      <c r="M109">
        <v>1</v>
      </c>
      <c r="O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 t="s">
        <v>19</v>
      </c>
    </row>
    <row r="110" spans="2:23" x14ac:dyDescent="0.2">
      <c r="B110" s="3">
        <v>45731</v>
      </c>
      <c r="C110" s="4">
        <f t="shared" ref="C110:C114" si="3">WEEKDAY(B110)</f>
        <v>7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2:23" x14ac:dyDescent="0.2">
      <c r="B111" s="1">
        <v>45732</v>
      </c>
      <c r="C111" s="2">
        <f t="shared" si="3"/>
        <v>1</v>
      </c>
      <c r="D111">
        <v>1</v>
      </c>
      <c r="E111">
        <v>1</v>
      </c>
      <c r="F111">
        <v>1</v>
      </c>
      <c r="G111" t="s">
        <v>19</v>
      </c>
      <c r="I111">
        <v>1</v>
      </c>
      <c r="J111">
        <v>1</v>
      </c>
      <c r="K111">
        <v>1</v>
      </c>
      <c r="L111">
        <v>1</v>
      </c>
      <c r="M111">
        <v>1</v>
      </c>
      <c r="N111">
        <v>1</v>
      </c>
      <c r="O111">
        <v>1</v>
      </c>
      <c r="P111">
        <v>1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 t="s">
        <v>19</v>
      </c>
    </row>
    <row r="112" spans="2:23" x14ac:dyDescent="0.2">
      <c r="B112" s="1">
        <v>45733</v>
      </c>
      <c r="C112" s="2">
        <f t="shared" si="3"/>
        <v>2</v>
      </c>
      <c r="D112">
        <v>1</v>
      </c>
      <c r="F112">
        <v>1</v>
      </c>
      <c r="G112" t="s">
        <v>19</v>
      </c>
      <c r="J112">
        <v>1</v>
      </c>
      <c r="M112">
        <v>1</v>
      </c>
      <c r="O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 t="s">
        <v>19</v>
      </c>
    </row>
    <row r="113" spans="2:23" x14ac:dyDescent="0.2">
      <c r="B113" s="1">
        <v>45734</v>
      </c>
      <c r="C113" s="2">
        <f t="shared" si="3"/>
        <v>3</v>
      </c>
      <c r="D113">
        <v>1</v>
      </c>
      <c r="F113">
        <v>1</v>
      </c>
      <c r="G113" t="s">
        <v>19</v>
      </c>
      <c r="J113">
        <v>1</v>
      </c>
      <c r="M113">
        <v>1</v>
      </c>
      <c r="O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 t="s">
        <v>19</v>
      </c>
    </row>
    <row r="114" spans="2:23" x14ac:dyDescent="0.2">
      <c r="B114" s="1">
        <v>45735</v>
      </c>
      <c r="C114" s="2">
        <f t="shared" si="3"/>
        <v>4</v>
      </c>
      <c r="D114">
        <v>1</v>
      </c>
      <c r="E114">
        <v>1</v>
      </c>
      <c r="F114">
        <v>1</v>
      </c>
      <c r="G114" t="s">
        <v>19</v>
      </c>
      <c r="I114">
        <v>1</v>
      </c>
      <c r="J114">
        <v>1</v>
      </c>
      <c r="K114">
        <v>1</v>
      </c>
      <c r="L114">
        <v>1</v>
      </c>
      <c r="M114">
        <v>1</v>
      </c>
      <c r="N114">
        <v>1</v>
      </c>
      <c r="O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 t="s">
        <v>19</v>
      </c>
    </row>
    <row r="115" spans="2:23" x14ac:dyDescent="0.2">
      <c r="B115" s="1">
        <v>45736</v>
      </c>
      <c r="C115" s="2">
        <f t="shared" ref="C115:C126" si="4">WEEKDAY(B115)</f>
        <v>5</v>
      </c>
      <c r="D115">
        <v>1</v>
      </c>
      <c r="F115">
        <v>1</v>
      </c>
      <c r="G115" t="s">
        <v>19</v>
      </c>
      <c r="J115">
        <v>1</v>
      </c>
      <c r="M115">
        <v>1</v>
      </c>
      <c r="O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 t="s">
        <v>19</v>
      </c>
    </row>
    <row r="116" spans="2:23" x14ac:dyDescent="0.2">
      <c r="B116" s="1">
        <v>45737</v>
      </c>
      <c r="C116" s="2">
        <f t="shared" si="4"/>
        <v>6</v>
      </c>
      <c r="D116">
        <v>1</v>
      </c>
      <c r="F116">
        <v>1</v>
      </c>
      <c r="G116" t="s">
        <v>19</v>
      </c>
      <c r="J116">
        <v>1</v>
      </c>
      <c r="M116">
        <v>1</v>
      </c>
      <c r="O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 t="s">
        <v>19</v>
      </c>
    </row>
    <row r="117" spans="2:23" x14ac:dyDescent="0.2">
      <c r="B117" s="3">
        <v>45738</v>
      </c>
      <c r="C117" s="4">
        <f t="shared" si="4"/>
        <v>7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2:23" x14ac:dyDescent="0.2">
      <c r="B118" s="1">
        <v>45739</v>
      </c>
      <c r="C118" s="2">
        <f t="shared" si="4"/>
        <v>1</v>
      </c>
      <c r="D118">
        <v>1</v>
      </c>
      <c r="E118">
        <v>1</v>
      </c>
      <c r="F118">
        <v>1</v>
      </c>
      <c r="G118" t="s">
        <v>19</v>
      </c>
      <c r="I118">
        <v>1</v>
      </c>
      <c r="J118">
        <v>1</v>
      </c>
      <c r="K118">
        <v>1</v>
      </c>
      <c r="L118">
        <v>1</v>
      </c>
      <c r="M118">
        <v>1</v>
      </c>
      <c r="N118">
        <v>1</v>
      </c>
      <c r="O118">
        <v>1</v>
      </c>
      <c r="P118">
        <v>1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 t="s">
        <v>19</v>
      </c>
    </row>
    <row r="119" spans="2:23" x14ac:dyDescent="0.2">
      <c r="B119" s="1">
        <v>45740</v>
      </c>
      <c r="C119" s="2">
        <f t="shared" si="4"/>
        <v>2</v>
      </c>
      <c r="D119">
        <v>1</v>
      </c>
      <c r="F119">
        <v>1</v>
      </c>
      <c r="G119" t="s">
        <v>19</v>
      </c>
      <c r="J119">
        <v>1</v>
      </c>
      <c r="M119">
        <v>1</v>
      </c>
      <c r="O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 t="s">
        <v>19</v>
      </c>
    </row>
    <row r="120" spans="2:23" x14ac:dyDescent="0.2">
      <c r="B120" s="1">
        <v>45741</v>
      </c>
      <c r="C120" s="2">
        <f t="shared" si="4"/>
        <v>3</v>
      </c>
      <c r="D120">
        <v>1</v>
      </c>
      <c r="F120">
        <v>1</v>
      </c>
      <c r="G120" t="s">
        <v>19</v>
      </c>
      <c r="J120">
        <v>1</v>
      </c>
      <c r="M120">
        <v>1</v>
      </c>
      <c r="O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 t="s">
        <v>19</v>
      </c>
    </row>
    <row r="121" spans="2:23" x14ac:dyDescent="0.2">
      <c r="B121" s="1">
        <v>45742</v>
      </c>
      <c r="C121" s="2">
        <f t="shared" si="4"/>
        <v>4</v>
      </c>
      <c r="D121">
        <v>1</v>
      </c>
      <c r="E121">
        <v>1</v>
      </c>
      <c r="F121">
        <v>1</v>
      </c>
      <c r="G121" t="s">
        <v>19</v>
      </c>
      <c r="I121">
        <v>1</v>
      </c>
      <c r="J121">
        <v>1</v>
      </c>
      <c r="K121">
        <v>1</v>
      </c>
      <c r="L121">
        <v>1</v>
      </c>
      <c r="M121">
        <v>1</v>
      </c>
      <c r="N121">
        <v>1</v>
      </c>
      <c r="O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 t="s">
        <v>19</v>
      </c>
    </row>
    <row r="122" spans="2:23" x14ac:dyDescent="0.2">
      <c r="B122" s="1">
        <v>45743</v>
      </c>
      <c r="C122" s="2">
        <f t="shared" si="4"/>
        <v>5</v>
      </c>
      <c r="D122">
        <v>1</v>
      </c>
      <c r="F122">
        <v>1</v>
      </c>
      <c r="G122" t="s">
        <v>19</v>
      </c>
      <c r="J122">
        <v>1</v>
      </c>
      <c r="M122">
        <v>1</v>
      </c>
      <c r="O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 t="s">
        <v>19</v>
      </c>
    </row>
    <row r="123" spans="2:23" x14ac:dyDescent="0.2">
      <c r="B123" s="1">
        <v>45744</v>
      </c>
      <c r="C123" s="2">
        <f t="shared" si="4"/>
        <v>6</v>
      </c>
      <c r="D123">
        <v>1</v>
      </c>
      <c r="F123">
        <v>1</v>
      </c>
      <c r="G123" t="s">
        <v>19</v>
      </c>
      <c r="J123">
        <v>1</v>
      </c>
      <c r="M123">
        <v>1</v>
      </c>
      <c r="O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 t="s">
        <v>19</v>
      </c>
    </row>
    <row r="124" spans="2:23" x14ac:dyDescent="0.2">
      <c r="B124" s="3">
        <v>45745</v>
      </c>
      <c r="C124" s="4">
        <f t="shared" si="4"/>
        <v>7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2:23" x14ac:dyDescent="0.2">
      <c r="B125" s="1">
        <v>45746</v>
      </c>
      <c r="C125" s="2">
        <f t="shared" si="4"/>
        <v>1</v>
      </c>
      <c r="D125">
        <v>1</v>
      </c>
      <c r="E125">
        <v>1</v>
      </c>
      <c r="F125">
        <v>1</v>
      </c>
      <c r="I125">
        <v>1</v>
      </c>
      <c r="J125">
        <v>1</v>
      </c>
      <c r="K125">
        <v>1</v>
      </c>
      <c r="L125">
        <v>1</v>
      </c>
      <c r="M125">
        <v>1</v>
      </c>
      <c r="N125">
        <v>1</v>
      </c>
      <c r="O125">
        <v>1</v>
      </c>
      <c r="P125">
        <v>1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</row>
    <row r="126" spans="2:23" x14ac:dyDescent="0.2">
      <c r="B126" s="1">
        <v>45747</v>
      </c>
      <c r="C126" s="2">
        <f t="shared" si="4"/>
        <v>2</v>
      </c>
      <c r="D126">
        <v>1</v>
      </c>
      <c r="F126">
        <v>1</v>
      </c>
      <c r="J126">
        <v>1</v>
      </c>
      <c r="M126">
        <v>1</v>
      </c>
      <c r="O126">
        <v>1</v>
      </c>
      <c r="R126">
        <v>1</v>
      </c>
      <c r="S126">
        <v>1</v>
      </c>
      <c r="T126">
        <v>1</v>
      </c>
      <c r="U126">
        <v>1</v>
      </c>
      <c r="V126">
        <v>1</v>
      </c>
    </row>
    <row r="127" spans="2:23" ht="15" x14ac:dyDescent="0.25">
      <c r="B127" s="6" t="s">
        <v>164</v>
      </c>
      <c r="C127" s="6">
        <f>SUM(D128:V128)</f>
        <v>1251</v>
      </c>
    </row>
    <row r="128" spans="2:23" ht="15" x14ac:dyDescent="0.25">
      <c r="B128" s="6" t="s">
        <v>42</v>
      </c>
      <c r="D128" s="6">
        <f>SUM(D6:D126)</f>
        <v>104</v>
      </c>
      <c r="E128" s="6">
        <f t="shared" ref="E128:W128" si="5">SUM(E6:E126)</f>
        <v>35</v>
      </c>
      <c r="F128" s="6">
        <f t="shared" si="5"/>
        <v>104</v>
      </c>
      <c r="G128" s="6">
        <f t="shared" si="5"/>
        <v>0</v>
      </c>
      <c r="H128" s="6">
        <f t="shared" si="5"/>
        <v>0</v>
      </c>
      <c r="I128" s="6">
        <f t="shared" si="5"/>
        <v>35</v>
      </c>
      <c r="J128" s="6">
        <f t="shared" si="5"/>
        <v>104</v>
      </c>
      <c r="K128" s="6">
        <f t="shared" si="5"/>
        <v>35</v>
      </c>
      <c r="L128" s="6">
        <f t="shared" si="5"/>
        <v>35</v>
      </c>
      <c r="M128" s="6">
        <f t="shared" si="5"/>
        <v>104</v>
      </c>
      <c r="N128" s="6">
        <f t="shared" si="5"/>
        <v>35</v>
      </c>
      <c r="O128" s="6">
        <f t="shared" si="5"/>
        <v>104</v>
      </c>
      <c r="P128" s="6">
        <f t="shared" si="5"/>
        <v>18</v>
      </c>
      <c r="Q128" s="6">
        <f t="shared" si="5"/>
        <v>18</v>
      </c>
      <c r="R128" s="6">
        <f t="shared" si="5"/>
        <v>104</v>
      </c>
      <c r="S128" s="6">
        <f t="shared" si="5"/>
        <v>104</v>
      </c>
      <c r="T128" s="6">
        <f t="shared" si="5"/>
        <v>104</v>
      </c>
      <c r="U128" s="6">
        <f t="shared" si="5"/>
        <v>104</v>
      </c>
      <c r="V128" s="6">
        <f t="shared" si="5"/>
        <v>104</v>
      </c>
      <c r="W128" s="6">
        <f t="shared" si="5"/>
        <v>0</v>
      </c>
    </row>
    <row r="131" spans="2:23" x14ac:dyDescent="0.2">
      <c r="C131" t="s">
        <v>20</v>
      </c>
    </row>
    <row r="132" spans="2:23" x14ac:dyDescent="0.2">
      <c r="C132" t="s">
        <v>21</v>
      </c>
    </row>
    <row r="133" spans="2:23" ht="15" thickBot="1" x14ac:dyDescent="0.25"/>
    <row r="134" spans="2:23" ht="15" x14ac:dyDescent="0.25">
      <c r="B134" s="95" t="s">
        <v>164</v>
      </c>
      <c r="C134" s="96"/>
      <c r="D134" s="97">
        <f>C127</f>
        <v>1251</v>
      </c>
    </row>
    <row r="135" spans="2:23" ht="15" x14ac:dyDescent="0.25">
      <c r="B135" s="106" t="s">
        <v>42</v>
      </c>
      <c r="C135" s="6"/>
      <c r="D135" s="107">
        <f>MAX(D128:W128)</f>
        <v>104</v>
      </c>
    </row>
    <row r="136" spans="2:23" ht="15.75" thickBot="1" x14ac:dyDescent="0.3">
      <c r="B136" s="98" t="s">
        <v>43</v>
      </c>
      <c r="C136" s="109"/>
      <c r="D136" s="100" t="s">
        <v>24</v>
      </c>
    </row>
    <row r="139" spans="2:23" ht="15" x14ac:dyDescent="0.25">
      <c r="B139" s="9" t="s">
        <v>45</v>
      </c>
    </row>
    <row r="140" spans="2:23" x14ac:dyDescent="0.2">
      <c r="B140" t="s">
        <v>228</v>
      </c>
    </row>
    <row r="142" spans="2:23" ht="30.75" x14ac:dyDescent="0.3">
      <c r="B142" s="86" t="s">
        <v>0</v>
      </c>
      <c r="C142" s="86" t="s">
        <v>1</v>
      </c>
      <c r="D142" s="86" t="s">
        <v>2</v>
      </c>
      <c r="E142" s="86" t="s">
        <v>3</v>
      </c>
      <c r="F142" s="86" t="s">
        <v>4</v>
      </c>
      <c r="G142" s="87" t="s">
        <v>22</v>
      </c>
      <c r="H142" s="86" t="s">
        <v>36</v>
      </c>
      <c r="I142" s="86" t="s">
        <v>5</v>
      </c>
      <c r="J142" s="86" t="s">
        <v>6</v>
      </c>
      <c r="K142" s="86" t="s">
        <v>8</v>
      </c>
      <c r="L142" s="86" t="s">
        <v>7</v>
      </c>
      <c r="M142" s="86" t="s">
        <v>9</v>
      </c>
      <c r="N142" s="86" t="s">
        <v>10</v>
      </c>
      <c r="O142" s="86" t="s">
        <v>38</v>
      </c>
      <c r="P142" s="86" t="s">
        <v>39</v>
      </c>
      <c r="Q142" s="86" t="s">
        <v>40</v>
      </c>
      <c r="R142" s="86" t="s">
        <v>11</v>
      </c>
      <c r="S142" s="86" t="s">
        <v>15</v>
      </c>
      <c r="T142" s="86" t="s">
        <v>16</v>
      </c>
      <c r="U142" s="86" t="s">
        <v>37</v>
      </c>
      <c r="V142" s="86" t="s">
        <v>158</v>
      </c>
      <c r="W142" s="86" t="s">
        <v>159</v>
      </c>
    </row>
    <row r="143" spans="2:23" x14ac:dyDescent="0.2">
      <c r="B143" s="78">
        <v>45627</v>
      </c>
      <c r="C143" s="79">
        <f>WEEKDAY(B143)</f>
        <v>1</v>
      </c>
      <c r="D143" s="75">
        <v>1</v>
      </c>
      <c r="E143" s="75">
        <v>1</v>
      </c>
      <c r="F143" s="75">
        <v>1</v>
      </c>
      <c r="G143" s="75">
        <v>1</v>
      </c>
      <c r="H143" s="75" t="s">
        <v>19</v>
      </c>
      <c r="I143" s="75">
        <v>1</v>
      </c>
      <c r="J143" s="75" t="s">
        <v>19</v>
      </c>
      <c r="K143" s="75" t="s">
        <v>19</v>
      </c>
      <c r="L143" s="75" t="s">
        <v>19</v>
      </c>
      <c r="M143" s="75">
        <v>1</v>
      </c>
      <c r="N143" s="75" t="s">
        <v>19</v>
      </c>
      <c r="O143" s="75" t="s">
        <v>19</v>
      </c>
      <c r="P143" s="75" t="s">
        <v>19</v>
      </c>
      <c r="Q143" s="75" t="s">
        <v>19</v>
      </c>
      <c r="R143" s="75" t="s">
        <v>19</v>
      </c>
      <c r="S143" s="83">
        <v>1</v>
      </c>
      <c r="T143" s="75" t="s">
        <v>19</v>
      </c>
      <c r="U143" s="75" t="s">
        <v>19</v>
      </c>
      <c r="V143" s="103" t="s">
        <v>19</v>
      </c>
      <c r="W143" s="103" t="s">
        <v>19</v>
      </c>
    </row>
    <row r="144" spans="2:23" x14ac:dyDescent="0.2">
      <c r="B144" s="78">
        <v>45628</v>
      </c>
      <c r="C144" s="79">
        <f t="shared" ref="C144:C173" si="6">WEEKDAY(B144)</f>
        <v>2</v>
      </c>
      <c r="D144" s="75">
        <v>1</v>
      </c>
      <c r="E144" s="75"/>
      <c r="F144" s="75">
        <v>1</v>
      </c>
      <c r="G144" s="75">
        <v>1</v>
      </c>
      <c r="H144" s="75" t="s">
        <v>19</v>
      </c>
      <c r="I144" s="75"/>
      <c r="J144" s="75" t="s">
        <v>19</v>
      </c>
      <c r="K144" s="75" t="s">
        <v>19</v>
      </c>
      <c r="L144" s="75" t="s">
        <v>19</v>
      </c>
      <c r="M144" s="75">
        <v>1</v>
      </c>
      <c r="N144" s="75" t="s">
        <v>19</v>
      </c>
      <c r="O144" s="75" t="s">
        <v>19</v>
      </c>
      <c r="P144" s="75" t="s">
        <v>19</v>
      </c>
      <c r="Q144" s="75" t="s">
        <v>19</v>
      </c>
      <c r="R144" s="75" t="s">
        <v>19</v>
      </c>
      <c r="S144" s="83">
        <v>1</v>
      </c>
      <c r="T144" s="75" t="s">
        <v>19</v>
      </c>
      <c r="U144" s="75" t="s">
        <v>19</v>
      </c>
      <c r="V144" s="75" t="s">
        <v>19</v>
      </c>
      <c r="W144" s="75" t="s">
        <v>19</v>
      </c>
    </row>
    <row r="145" spans="2:23" x14ac:dyDescent="0.2">
      <c r="B145" s="78">
        <v>45629</v>
      </c>
      <c r="C145" s="79">
        <f t="shared" si="6"/>
        <v>3</v>
      </c>
      <c r="D145" s="75">
        <v>1</v>
      </c>
      <c r="E145" s="75"/>
      <c r="F145" s="75">
        <v>1</v>
      </c>
      <c r="G145" s="75">
        <v>1</v>
      </c>
      <c r="H145" s="75" t="s">
        <v>19</v>
      </c>
      <c r="I145" s="75"/>
      <c r="J145" s="75" t="s">
        <v>19</v>
      </c>
      <c r="K145" s="75" t="s">
        <v>19</v>
      </c>
      <c r="L145" s="75" t="s">
        <v>19</v>
      </c>
      <c r="M145" s="75">
        <v>1</v>
      </c>
      <c r="N145" s="75" t="s">
        <v>19</v>
      </c>
      <c r="O145" s="75" t="s">
        <v>19</v>
      </c>
      <c r="P145" s="75" t="s">
        <v>19</v>
      </c>
      <c r="Q145" s="75" t="s">
        <v>19</v>
      </c>
      <c r="R145" s="75" t="s">
        <v>19</v>
      </c>
      <c r="S145" s="83">
        <v>1</v>
      </c>
      <c r="T145" s="75" t="s">
        <v>19</v>
      </c>
      <c r="U145" s="75" t="s">
        <v>19</v>
      </c>
      <c r="V145" s="75" t="s">
        <v>19</v>
      </c>
      <c r="W145" s="75" t="s">
        <v>19</v>
      </c>
    </row>
    <row r="146" spans="2:23" x14ac:dyDescent="0.2">
      <c r="B146" s="78">
        <v>45630</v>
      </c>
      <c r="C146" s="79">
        <f t="shared" si="6"/>
        <v>4</v>
      </c>
      <c r="D146" s="75">
        <v>1</v>
      </c>
      <c r="E146" s="75">
        <v>1</v>
      </c>
      <c r="F146" s="75">
        <v>1</v>
      </c>
      <c r="G146" s="75">
        <v>1</v>
      </c>
      <c r="H146" s="75" t="s">
        <v>19</v>
      </c>
      <c r="I146" s="75">
        <v>1</v>
      </c>
      <c r="J146" s="75" t="s">
        <v>19</v>
      </c>
      <c r="K146" s="75" t="s">
        <v>19</v>
      </c>
      <c r="L146" s="75" t="s">
        <v>19</v>
      </c>
      <c r="M146" s="75">
        <v>1</v>
      </c>
      <c r="N146" s="75" t="s">
        <v>19</v>
      </c>
      <c r="O146" s="75" t="s">
        <v>19</v>
      </c>
      <c r="P146" s="75" t="s">
        <v>19</v>
      </c>
      <c r="Q146" s="75" t="s">
        <v>19</v>
      </c>
      <c r="R146" s="75" t="s">
        <v>19</v>
      </c>
      <c r="S146" s="83">
        <v>1</v>
      </c>
      <c r="T146" s="75" t="s">
        <v>19</v>
      </c>
      <c r="U146" s="75" t="s">
        <v>19</v>
      </c>
      <c r="V146" s="75" t="s">
        <v>19</v>
      </c>
      <c r="W146" s="75" t="s">
        <v>19</v>
      </c>
    </row>
    <row r="147" spans="2:23" x14ac:dyDescent="0.2">
      <c r="B147" s="78">
        <v>45631</v>
      </c>
      <c r="C147" s="79">
        <f t="shared" si="6"/>
        <v>5</v>
      </c>
      <c r="D147" s="75">
        <v>1</v>
      </c>
      <c r="E147" s="75"/>
      <c r="F147" s="75">
        <v>1</v>
      </c>
      <c r="G147" s="75">
        <v>1</v>
      </c>
      <c r="H147" s="75" t="s">
        <v>19</v>
      </c>
      <c r="I147" s="75"/>
      <c r="J147" s="75" t="s">
        <v>19</v>
      </c>
      <c r="K147" s="75" t="s">
        <v>19</v>
      </c>
      <c r="L147" s="75" t="s">
        <v>19</v>
      </c>
      <c r="M147" s="75">
        <v>1</v>
      </c>
      <c r="N147" s="75" t="s">
        <v>19</v>
      </c>
      <c r="O147" s="75" t="s">
        <v>19</v>
      </c>
      <c r="P147" s="75" t="s">
        <v>19</v>
      </c>
      <c r="Q147" s="75" t="s">
        <v>19</v>
      </c>
      <c r="R147" s="75" t="s">
        <v>19</v>
      </c>
      <c r="S147" s="83">
        <v>1</v>
      </c>
      <c r="T147" s="75" t="s">
        <v>19</v>
      </c>
      <c r="U147" s="75" t="s">
        <v>19</v>
      </c>
      <c r="V147" s="75" t="s">
        <v>19</v>
      </c>
      <c r="W147" s="75" t="s">
        <v>19</v>
      </c>
    </row>
    <row r="148" spans="2:23" x14ac:dyDescent="0.2">
      <c r="B148" s="78">
        <v>45632</v>
      </c>
      <c r="C148" s="79">
        <f t="shared" si="6"/>
        <v>6</v>
      </c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83"/>
      <c r="T148" s="75"/>
      <c r="U148" s="75"/>
      <c r="V148" s="75"/>
      <c r="W148" s="75"/>
    </row>
    <row r="149" spans="2:23" x14ac:dyDescent="0.2">
      <c r="B149" s="80">
        <v>45633</v>
      </c>
      <c r="C149" s="81">
        <f t="shared" si="6"/>
        <v>7</v>
      </c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4"/>
      <c r="T149" s="82"/>
      <c r="U149" s="82"/>
      <c r="V149" s="82"/>
      <c r="W149" s="82"/>
    </row>
    <row r="150" spans="2:23" x14ac:dyDescent="0.2">
      <c r="B150" s="78">
        <v>45634</v>
      </c>
      <c r="C150" s="79">
        <f t="shared" si="6"/>
        <v>1</v>
      </c>
      <c r="D150" s="75">
        <v>1</v>
      </c>
      <c r="E150" s="75">
        <v>1</v>
      </c>
      <c r="F150" s="75">
        <v>1</v>
      </c>
      <c r="G150" s="75">
        <v>1</v>
      </c>
      <c r="H150" s="75" t="s">
        <v>19</v>
      </c>
      <c r="I150" s="75">
        <v>1</v>
      </c>
      <c r="J150" s="75" t="s">
        <v>19</v>
      </c>
      <c r="K150" s="75" t="s">
        <v>19</v>
      </c>
      <c r="L150" s="75" t="s">
        <v>19</v>
      </c>
      <c r="M150" s="75">
        <v>1</v>
      </c>
      <c r="N150" s="75" t="s">
        <v>19</v>
      </c>
      <c r="O150" s="75" t="s">
        <v>19</v>
      </c>
      <c r="P150" s="75" t="s">
        <v>19</v>
      </c>
      <c r="Q150" s="75" t="s">
        <v>19</v>
      </c>
      <c r="R150" s="75" t="s">
        <v>19</v>
      </c>
      <c r="S150" s="83">
        <v>1</v>
      </c>
      <c r="T150" s="75" t="s">
        <v>19</v>
      </c>
      <c r="U150" s="75" t="s">
        <v>19</v>
      </c>
      <c r="V150" s="75" t="s">
        <v>19</v>
      </c>
      <c r="W150" s="75" t="s">
        <v>19</v>
      </c>
    </row>
    <row r="151" spans="2:23" x14ac:dyDescent="0.2">
      <c r="B151" s="78">
        <v>45635</v>
      </c>
      <c r="C151" s="79">
        <f t="shared" si="6"/>
        <v>2</v>
      </c>
      <c r="D151" s="75">
        <v>1</v>
      </c>
      <c r="E151" s="75"/>
      <c r="F151" s="75">
        <v>1</v>
      </c>
      <c r="G151" s="75">
        <v>1</v>
      </c>
      <c r="H151" s="75" t="s">
        <v>19</v>
      </c>
      <c r="I151" s="75"/>
      <c r="J151" s="75" t="s">
        <v>19</v>
      </c>
      <c r="K151" s="75" t="s">
        <v>19</v>
      </c>
      <c r="L151" s="75" t="s">
        <v>19</v>
      </c>
      <c r="M151" s="75">
        <v>1</v>
      </c>
      <c r="N151" s="75" t="s">
        <v>19</v>
      </c>
      <c r="O151" s="75" t="s">
        <v>19</v>
      </c>
      <c r="P151" s="75" t="s">
        <v>19</v>
      </c>
      <c r="Q151" s="75" t="s">
        <v>19</v>
      </c>
      <c r="R151" s="75" t="s">
        <v>19</v>
      </c>
      <c r="S151" s="83">
        <v>1</v>
      </c>
      <c r="T151" s="75" t="s">
        <v>19</v>
      </c>
      <c r="U151" s="75" t="s">
        <v>19</v>
      </c>
      <c r="V151" s="75" t="s">
        <v>19</v>
      </c>
      <c r="W151" s="75" t="s">
        <v>19</v>
      </c>
    </row>
    <row r="152" spans="2:23" x14ac:dyDescent="0.2">
      <c r="B152" s="78">
        <v>45636</v>
      </c>
      <c r="C152" s="79">
        <f t="shared" si="6"/>
        <v>3</v>
      </c>
      <c r="D152" s="75">
        <v>1</v>
      </c>
      <c r="E152" s="75"/>
      <c r="F152" s="75">
        <v>1</v>
      </c>
      <c r="G152" s="75">
        <v>1</v>
      </c>
      <c r="H152" s="75" t="s">
        <v>19</v>
      </c>
      <c r="I152" s="75"/>
      <c r="J152" s="75" t="s">
        <v>19</v>
      </c>
      <c r="K152" s="75" t="s">
        <v>19</v>
      </c>
      <c r="L152" s="75" t="s">
        <v>19</v>
      </c>
      <c r="M152" s="75">
        <v>1</v>
      </c>
      <c r="N152" s="75" t="s">
        <v>19</v>
      </c>
      <c r="O152" s="75" t="s">
        <v>19</v>
      </c>
      <c r="P152" s="75" t="s">
        <v>19</v>
      </c>
      <c r="Q152" s="75" t="s">
        <v>19</v>
      </c>
      <c r="R152" s="75" t="s">
        <v>19</v>
      </c>
      <c r="S152" s="83">
        <v>1</v>
      </c>
      <c r="T152" s="75" t="s">
        <v>19</v>
      </c>
      <c r="U152" s="75" t="s">
        <v>19</v>
      </c>
      <c r="V152" s="75" t="s">
        <v>19</v>
      </c>
      <c r="W152" s="75" t="s">
        <v>19</v>
      </c>
    </row>
    <row r="153" spans="2:23" x14ac:dyDescent="0.2">
      <c r="B153" s="78">
        <v>45637</v>
      </c>
      <c r="C153" s="79">
        <f t="shared" si="6"/>
        <v>4</v>
      </c>
      <c r="D153" s="75">
        <v>1</v>
      </c>
      <c r="E153" s="75">
        <v>1</v>
      </c>
      <c r="F153" s="75">
        <v>1</v>
      </c>
      <c r="G153" s="75">
        <v>1</v>
      </c>
      <c r="H153" s="75" t="s">
        <v>19</v>
      </c>
      <c r="I153" s="75">
        <v>1</v>
      </c>
      <c r="J153" s="75" t="s">
        <v>19</v>
      </c>
      <c r="K153" s="75" t="s">
        <v>19</v>
      </c>
      <c r="L153" s="75" t="s">
        <v>19</v>
      </c>
      <c r="M153" s="75">
        <v>1</v>
      </c>
      <c r="N153" s="75" t="s">
        <v>19</v>
      </c>
      <c r="O153" s="75" t="s">
        <v>19</v>
      </c>
      <c r="P153" s="75" t="s">
        <v>19</v>
      </c>
      <c r="Q153" s="75" t="s">
        <v>19</v>
      </c>
      <c r="R153" s="75" t="s">
        <v>19</v>
      </c>
      <c r="S153" s="83">
        <v>1</v>
      </c>
      <c r="T153" s="75" t="s">
        <v>19</v>
      </c>
      <c r="U153" s="75" t="s">
        <v>19</v>
      </c>
      <c r="V153" s="75" t="s">
        <v>19</v>
      </c>
      <c r="W153" s="75" t="s">
        <v>19</v>
      </c>
    </row>
    <row r="154" spans="2:23" x14ac:dyDescent="0.2">
      <c r="B154" s="78">
        <v>45638</v>
      </c>
      <c r="C154" s="79">
        <f t="shared" si="6"/>
        <v>5</v>
      </c>
      <c r="D154" s="75">
        <v>1</v>
      </c>
      <c r="E154" s="75"/>
      <c r="F154" s="75">
        <v>1</v>
      </c>
      <c r="G154" s="75">
        <v>1</v>
      </c>
      <c r="H154" s="75" t="s">
        <v>19</v>
      </c>
      <c r="I154" s="75"/>
      <c r="J154" s="75" t="s">
        <v>19</v>
      </c>
      <c r="K154" s="75" t="s">
        <v>19</v>
      </c>
      <c r="L154" s="75" t="s">
        <v>19</v>
      </c>
      <c r="M154" s="75">
        <v>1</v>
      </c>
      <c r="N154" s="75" t="s">
        <v>19</v>
      </c>
      <c r="O154" s="75" t="s">
        <v>19</v>
      </c>
      <c r="P154" s="75" t="s">
        <v>19</v>
      </c>
      <c r="Q154" s="75" t="s">
        <v>19</v>
      </c>
      <c r="R154" s="75" t="s">
        <v>19</v>
      </c>
      <c r="S154" s="83">
        <v>1</v>
      </c>
      <c r="T154" s="75" t="s">
        <v>19</v>
      </c>
      <c r="U154" s="75" t="s">
        <v>19</v>
      </c>
      <c r="V154" s="75" t="s">
        <v>19</v>
      </c>
      <c r="W154" s="75" t="s">
        <v>19</v>
      </c>
    </row>
    <row r="155" spans="2:23" x14ac:dyDescent="0.2">
      <c r="B155" s="78">
        <v>45639</v>
      </c>
      <c r="C155" s="79">
        <f t="shared" si="6"/>
        <v>6</v>
      </c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83"/>
      <c r="T155" s="75"/>
      <c r="U155" s="75"/>
      <c r="V155" s="75"/>
      <c r="W155" s="75"/>
    </row>
    <row r="156" spans="2:23" x14ac:dyDescent="0.2">
      <c r="B156" s="80">
        <v>45640</v>
      </c>
      <c r="C156" s="81">
        <f t="shared" si="6"/>
        <v>7</v>
      </c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4"/>
      <c r="T156" s="82"/>
      <c r="U156" s="82"/>
      <c r="V156" s="82"/>
      <c r="W156" s="82"/>
    </row>
    <row r="157" spans="2:23" x14ac:dyDescent="0.2">
      <c r="B157" s="78">
        <v>45641</v>
      </c>
      <c r="C157" s="79">
        <f t="shared" si="6"/>
        <v>1</v>
      </c>
      <c r="D157" s="75">
        <v>1</v>
      </c>
      <c r="E157" s="75">
        <v>1</v>
      </c>
      <c r="F157" s="75">
        <v>1</v>
      </c>
      <c r="G157" s="75">
        <v>1</v>
      </c>
      <c r="H157" s="75" t="s">
        <v>19</v>
      </c>
      <c r="I157" s="75">
        <v>1</v>
      </c>
      <c r="J157" s="75" t="s">
        <v>19</v>
      </c>
      <c r="K157" s="75" t="s">
        <v>19</v>
      </c>
      <c r="L157" s="75" t="s">
        <v>19</v>
      </c>
      <c r="M157" s="75">
        <v>1</v>
      </c>
      <c r="N157" s="75" t="s">
        <v>19</v>
      </c>
      <c r="O157" s="75" t="s">
        <v>19</v>
      </c>
      <c r="P157" s="75" t="s">
        <v>19</v>
      </c>
      <c r="Q157" s="75" t="s">
        <v>19</v>
      </c>
      <c r="R157" s="75" t="s">
        <v>19</v>
      </c>
      <c r="S157" s="83">
        <v>1</v>
      </c>
      <c r="T157" s="75" t="s">
        <v>19</v>
      </c>
      <c r="U157" s="75" t="s">
        <v>19</v>
      </c>
      <c r="V157" s="75" t="s">
        <v>19</v>
      </c>
      <c r="W157" s="75" t="s">
        <v>19</v>
      </c>
    </row>
    <row r="158" spans="2:23" x14ac:dyDescent="0.2">
      <c r="B158" s="78">
        <v>45642</v>
      </c>
      <c r="C158" s="79">
        <f t="shared" si="6"/>
        <v>2</v>
      </c>
      <c r="D158" s="75">
        <v>1</v>
      </c>
      <c r="E158" s="75"/>
      <c r="F158" s="75">
        <v>1</v>
      </c>
      <c r="G158" s="75">
        <v>1</v>
      </c>
      <c r="H158" s="75" t="s">
        <v>19</v>
      </c>
      <c r="I158" s="75"/>
      <c r="J158" s="75" t="s">
        <v>19</v>
      </c>
      <c r="K158" s="75" t="s">
        <v>19</v>
      </c>
      <c r="L158" s="75" t="s">
        <v>19</v>
      </c>
      <c r="M158" s="75">
        <v>1</v>
      </c>
      <c r="N158" s="75" t="s">
        <v>19</v>
      </c>
      <c r="O158" s="75" t="s">
        <v>19</v>
      </c>
      <c r="P158" s="75" t="s">
        <v>19</v>
      </c>
      <c r="Q158" s="75" t="s">
        <v>19</v>
      </c>
      <c r="R158" s="75" t="s">
        <v>19</v>
      </c>
      <c r="S158" s="83">
        <v>1</v>
      </c>
      <c r="T158" s="75" t="s">
        <v>19</v>
      </c>
      <c r="U158" s="75" t="s">
        <v>19</v>
      </c>
      <c r="V158" s="75" t="s">
        <v>19</v>
      </c>
      <c r="W158" s="75" t="s">
        <v>19</v>
      </c>
    </row>
    <row r="159" spans="2:23" x14ac:dyDescent="0.2">
      <c r="B159" s="78">
        <v>45643</v>
      </c>
      <c r="C159" s="79">
        <f t="shared" si="6"/>
        <v>3</v>
      </c>
      <c r="D159" s="75"/>
      <c r="E159" s="75"/>
      <c r="F159" s="75">
        <v>1</v>
      </c>
      <c r="G159" s="75"/>
      <c r="H159" s="75" t="s">
        <v>19</v>
      </c>
      <c r="I159" s="75"/>
      <c r="J159" s="75" t="s">
        <v>19</v>
      </c>
      <c r="K159" s="75" t="s">
        <v>19</v>
      </c>
      <c r="L159" s="75" t="s">
        <v>19</v>
      </c>
      <c r="M159" s="75">
        <v>1</v>
      </c>
      <c r="N159" s="75" t="s">
        <v>19</v>
      </c>
      <c r="O159" s="75" t="s">
        <v>19</v>
      </c>
      <c r="P159" s="75" t="s">
        <v>19</v>
      </c>
      <c r="Q159" s="75" t="s">
        <v>19</v>
      </c>
      <c r="R159" s="75" t="s">
        <v>19</v>
      </c>
      <c r="S159" s="83">
        <v>1</v>
      </c>
      <c r="T159" s="75" t="s">
        <v>19</v>
      </c>
      <c r="U159" s="75" t="s">
        <v>19</v>
      </c>
      <c r="V159" s="75" t="s">
        <v>19</v>
      </c>
      <c r="W159" s="75" t="s">
        <v>19</v>
      </c>
    </row>
    <row r="160" spans="2:23" x14ac:dyDescent="0.2">
      <c r="B160" s="78">
        <v>45644</v>
      </c>
      <c r="C160" s="79">
        <f t="shared" si="6"/>
        <v>4</v>
      </c>
      <c r="D160" s="75">
        <v>1</v>
      </c>
      <c r="E160" s="75">
        <v>1</v>
      </c>
      <c r="F160" s="75">
        <v>1</v>
      </c>
      <c r="G160" s="75">
        <v>1</v>
      </c>
      <c r="H160" s="75" t="s">
        <v>19</v>
      </c>
      <c r="I160" s="75">
        <v>1</v>
      </c>
      <c r="J160" s="75" t="s">
        <v>19</v>
      </c>
      <c r="K160" s="75" t="s">
        <v>19</v>
      </c>
      <c r="L160" s="75" t="s">
        <v>19</v>
      </c>
      <c r="M160" s="75">
        <v>1</v>
      </c>
      <c r="N160" s="75" t="s">
        <v>19</v>
      </c>
      <c r="O160" s="75" t="s">
        <v>19</v>
      </c>
      <c r="P160" s="75" t="s">
        <v>19</v>
      </c>
      <c r="Q160" s="75" t="s">
        <v>19</v>
      </c>
      <c r="R160" s="75" t="s">
        <v>19</v>
      </c>
      <c r="S160" s="83">
        <v>1</v>
      </c>
      <c r="T160" s="75" t="s">
        <v>19</v>
      </c>
      <c r="U160" s="75" t="s">
        <v>19</v>
      </c>
      <c r="V160" s="75" t="s">
        <v>19</v>
      </c>
      <c r="W160" s="75" t="s">
        <v>19</v>
      </c>
    </row>
    <row r="161" spans="2:23" x14ac:dyDescent="0.2">
      <c r="B161" s="78">
        <v>45645</v>
      </c>
      <c r="C161" s="79">
        <f t="shared" si="6"/>
        <v>5</v>
      </c>
      <c r="D161" s="75">
        <v>1</v>
      </c>
      <c r="E161" s="75"/>
      <c r="F161" s="75">
        <v>1</v>
      </c>
      <c r="G161" s="75">
        <v>1</v>
      </c>
      <c r="H161" s="75" t="s">
        <v>19</v>
      </c>
      <c r="I161" s="75"/>
      <c r="J161" s="75" t="s">
        <v>19</v>
      </c>
      <c r="K161" s="75" t="s">
        <v>19</v>
      </c>
      <c r="L161" s="75" t="s">
        <v>19</v>
      </c>
      <c r="M161" s="75">
        <v>1</v>
      </c>
      <c r="N161" s="75" t="s">
        <v>19</v>
      </c>
      <c r="O161" s="75" t="s">
        <v>19</v>
      </c>
      <c r="P161" s="75" t="s">
        <v>19</v>
      </c>
      <c r="Q161" s="75" t="s">
        <v>19</v>
      </c>
      <c r="R161" s="75" t="s">
        <v>19</v>
      </c>
      <c r="S161" s="83">
        <v>1</v>
      </c>
      <c r="T161" s="75" t="s">
        <v>19</v>
      </c>
      <c r="U161" s="75" t="s">
        <v>19</v>
      </c>
      <c r="V161" s="75" t="s">
        <v>19</v>
      </c>
      <c r="W161" s="75" t="s">
        <v>19</v>
      </c>
    </row>
    <row r="162" spans="2:23" x14ac:dyDescent="0.2">
      <c r="B162" s="78">
        <v>45646</v>
      </c>
      <c r="C162" s="79">
        <f t="shared" si="6"/>
        <v>6</v>
      </c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83"/>
      <c r="T162" s="75"/>
      <c r="U162" s="75"/>
      <c r="V162" s="75"/>
      <c r="W162" s="75"/>
    </row>
    <row r="163" spans="2:23" x14ac:dyDescent="0.2">
      <c r="B163" s="80">
        <v>45647</v>
      </c>
      <c r="C163" s="81">
        <f t="shared" si="6"/>
        <v>7</v>
      </c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4"/>
      <c r="T163" s="82"/>
      <c r="U163" s="82"/>
      <c r="V163" s="82"/>
      <c r="W163" s="82"/>
    </row>
    <row r="164" spans="2:23" x14ac:dyDescent="0.2">
      <c r="B164" s="78">
        <v>45648</v>
      </c>
      <c r="C164" s="79">
        <f t="shared" si="6"/>
        <v>1</v>
      </c>
      <c r="D164" s="75">
        <v>1</v>
      </c>
      <c r="E164" s="75">
        <v>1</v>
      </c>
      <c r="F164" s="75">
        <v>1</v>
      </c>
      <c r="G164" s="75">
        <v>1</v>
      </c>
      <c r="H164" s="75" t="s">
        <v>19</v>
      </c>
      <c r="I164" s="75">
        <v>1</v>
      </c>
      <c r="J164" s="75" t="s">
        <v>19</v>
      </c>
      <c r="K164" s="75" t="s">
        <v>19</v>
      </c>
      <c r="L164" s="75" t="s">
        <v>19</v>
      </c>
      <c r="M164" s="75">
        <v>1</v>
      </c>
      <c r="N164" s="75" t="s">
        <v>19</v>
      </c>
      <c r="O164" s="75" t="s">
        <v>19</v>
      </c>
      <c r="P164" s="75" t="s">
        <v>19</v>
      </c>
      <c r="Q164" s="75" t="s">
        <v>19</v>
      </c>
      <c r="R164" s="75" t="s">
        <v>19</v>
      </c>
      <c r="S164" s="83">
        <v>1</v>
      </c>
      <c r="T164" s="75" t="s">
        <v>19</v>
      </c>
      <c r="U164" s="75" t="s">
        <v>19</v>
      </c>
      <c r="V164" s="75" t="s">
        <v>19</v>
      </c>
      <c r="W164" s="75" t="s">
        <v>19</v>
      </c>
    </row>
    <row r="165" spans="2:23" x14ac:dyDescent="0.2">
      <c r="B165" s="78">
        <v>45649</v>
      </c>
      <c r="C165" s="79">
        <f t="shared" si="6"/>
        <v>2</v>
      </c>
      <c r="D165" s="75">
        <v>1</v>
      </c>
      <c r="E165" s="75"/>
      <c r="F165" s="75">
        <v>1</v>
      </c>
      <c r="G165" s="75">
        <v>1</v>
      </c>
      <c r="H165" s="75" t="s">
        <v>19</v>
      </c>
      <c r="I165" s="75"/>
      <c r="J165" s="75" t="s">
        <v>19</v>
      </c>
      <c r="K165" s="75" t="s">
        <v>19</v>
      </c>
      <c r="L165" s="75" t="s">
        <v>19</v>
      </c>
      <c r="M165" s="75">
        <v>1</v>
      </c>
      <c r="N165" s="75" t="s">
        <v>19</v>
      </c>
      <c r="O165" s="75" t="s">
        <v>19</v>
      </c>
      <c r="P165" s="75" t="s">
        <v>19</v>
      </c>
      <c r="Q165" s="75" t="s">
        <v>19</v>
      </c>
      <c r="R165" s="75" t="s">
        <v>19</v>
      </c>
      <c r="S165" s="83">
        <v>1</v>
      </c>
      <c r="T165" s="75" t="s">
        <v>19</v>
      </c>
      <c r="U165" s="75" t="s">
        <v>19</v>
      </c>
      <c r="V165" s="75" t="s">
        <v>19</v>
      </c>
      <c r="W165" s="75" t="s">
        <v>19</v>
      </c>
    </row>
    <row r="166" spans="2:23" x14ac:dyDescent="0.2">
      <c r="B166" s="78">
        <v>45650</v>
      </c>
      <c r="C166" s="79">
        <f t="shared" si="6"/>
        <v>3</v>
      </c>
      <c r="D166" s="75"/>
      <c r="E166" s="75"/>
      <c r="F166" s="75">
        <v>1</v>
      </c>
      <c r="G166" s="75"/>
      <c r="H166" s="75" t="s">
        <v>19</v>
      </c>
      <c r="I166" s="75"/>
      <c r="J166" s="75" t="s">
        <v>19</v>
      </c>
      <c r="K166" s="75" t="s">
        <v>19</v>
      </c>
      <c r="L166" s="75" t="s">
        <v>19</v>
      </c>
      <c r="M166" s="75">
        <v>1</v>
      </c>
      <c r="N166" s="75" t="s">
        <v>19</v>
      </c>
      <c r="O166" s="75" t="s">
        <v>19</v>
      </c>
      <c r="P166" s="75" t="s">
        <v>19</v>
      </c>
      <c r="Q166" s="75" t="s">
        <v>19</v>
      </c>
      <c r="R166" s="75" t="s">
        <v>19</v>
      </c>
      <c r="S166" s="83">
        <v>1</v>
      </c>
      <c r="T166" s="75" t="s">
        <v>19</v>
      </c>
      <c r="U166" s="75" t="s">
        <v>19</v>
      </c>
      <c r="V166" s="75" t="s">
        <v>19</v>
      </c>
      <c r="W166" s="75" t="s">
        <v>19</v>
      </c>
    </row>
    <row r="167" spans="2:23" x14ac:dyDescent="0.2">
      <c r="B167" s="78">
        <v>45651</v>
      </c>
      <c r="C167" s="79">
        <f t="shared" si="6"/>
        <v>4</v>
      </c>
      <c r="D167" s="75">
        <v>1</v>
      </c>
      <c r="E167" s="75">
        <v>1</v>
      </c>
      <c r="F167" s="75">
        <v>1</v>
      </c>
      <c r="G167" s="75">
        <v>1</v>
      </c>
      <c r="H167" s="75" t="s">
        <v>19</v>
      </c>
      <c r="I167" s="75">
        <v>1</v>
      </c>
      <c r="J167" s="75" t="s">
        <v>19</v>
      </c>
      <c r="K167" s="75" t="s">
        <v>19</v>
      </c>
      <c r="L167" s="75" t="s">
        <v>19</v>
      </c>
      <c r="M167" s="75">
        <v>1</v>
      </c>
      <c r="N167" s="75" t="s">
        <v>19</v>
      </c>
      <c r="O167" s="75" t="s">
        <v>19</v>
      </c>
      <c r="P167" s="75" t="s">
        <v>19</v>
      </c>
      <c r="Q167" s="75" t="s">
        <v>19</v>
      </c>
      <c r="R167" s="75" t="s">
        <v>19</v>
      </c>
      <c r="S167" s="83">
        <v>1</v>
      </c>
      <c r="T167" s="75" t="s">
        <v>19</v>
      </c>
      <c r="U167" s="75" t="s">
        <v>19</v>
      </c>
      <c r="V167" s="75" t="s">
        <v>19</v>
      </c>
      <c r="W167" s="75" t="s">
        <v>19</v>
      </c>
    </row>
    <row r="168" spans="2:23" x14ac:dyDescent="0.2">
      <c r="B168" s="78">
        <v>45652</v>
      </c>
      <c r="C168" s="79">
        <f t="shared" si="6"/>
        <v>5</v>
      </c>
      <c r="D168" s="75">
        <v>1</v>
      </c>
      <c r="E168" s="75"/>
      <c r="F168" s="75">
        <v>1</v>
      </c>
      <c r="G168" s="75">
        <v>1</v>
      </c>
      <c r="H168" s="75" t="s">
        <v>19</v>
      </c>
      <c r="I168" s="75"/>
      <c r="J168" s="75" t="s">
        <v>19</v>
      </c>
      <c r="K168" s="75" t="s">
        <v>19</v>
      </c>
      <c r="L168" s="75" t="s">
        <v>19</v>
      </c>
      <c r="M168" s="75">
        <v>1</v>
      </c>
      <c r="N168" s="75" t="s">
        <v>19</v>
      </c>
      <c r="O168" s="75" t="s">
        <v>19</v>
      </c>
      <c r="P168" s="75" t="s">
        <v>19</v>
      </c>
      <c r="Q168" s="75" t="s">
        <v>19</v>
      </c>
      <c r="R168" s="75" t="s">
        <v>19</v>
      </c>
      <c r="S168" s="83">
        <v>1</v>
      </c>
      <c r="T168" s="75" t="s">
        <v>19</v>
      </c>
      <c r="U168" s="75" t="s">
        <v>19</v>
      </c>
      <c r="V168" s="75" t="s">
        <v>19</v>
      </c>
      <c r="W168" s="75" t="s">
        <v>19</v>
      </c>
    </row>
    <row r="169" spans="2:23" x14ac:dyDescent="0.2">
      <c r="B169" s="78">
        <v>45653</v>
      </c>
      <c r="C169" s="79">
        <f t="shared" si="6"/>
        <v>6</v>
      </c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83"/>
      <c r="T169" s="75"/>
      <c r="U169" s="75"/>
      <c r="V169" s="75"/>
      <c r="W169" s="75"/>
    </row>
    <row r="170" spans="2:23" x14ac:dyDescent="0.2">
      <c r="B170" s="80">
        <v>45654</v>
      </c>
      <c r="C170" s="81">
        <f t="shared" si="6"/>
        <v>7</v>
      </c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4"/>
      <c r="T170" s="82"/>
      <c r="U170" s="82"/>
      <c r="V170" s="82"/>
      <c r="W170" s="82"/>
    </row>
    <row r="171" spans="2:23" x14ac:dyDescent="0.2">
      <c r="B171" s="78">
        <v>45655</v>
      </c>
      <c r="C171" s="79">
        <f t="shared" si="6"/>
        <v>1</v>
      </c>
      <c r="D171" s="75">
        <v>1</v>
      </c>
      <c r="E171" s="75">
        <v>1</v>
      </c>
      <c r="F171" s="75">
        <v>1</v>
      </c>
      <c r="G171" s="75">
        <v>1</v>
      </c>
      <c r="H171" s="75" t="s">
        <v>19</v>
      </c>
      <c r="I171" s="75">
        <v>1</v>
      </c>
      <c r="J171" s="75" t="s">
        <v>19</v>
      </c>
      <c r="K171" s="75" t="s">
        <v>19</v>
      </c>
      <c r="L171" s="75" t="s">
        <v>19</v>
      </c>
      <c r="M171" s="75">
        <v>1</v>
      </c>
      <c r="N171" s="75" t="s">
        <v>19</v>
      </c>
      <c r="O171" s="75" t="s">
        <v>19</v>
      </c>
      <c r="P171" s="75" t="s">
        <v>19</v>
      </c>
      <c r="Q171" s="75" t="s">
        <v>19</v>
      </c>
      <c r="R171" s="75" t="s">
        <v>19</v>
      </c>
      <c r="S171" s="83">
        <v>1</v>
      </c>
      <c r="T171" s="75" t="s">
        <v>19</v>
      </c>
      <c r="U171" s="75" t="s">
        <v>19</v>
      </c>
      <c r="V171" s="75" t="s">
        <v>19</v>
      </c>
      <c r="W171" s="75" t="s">
        <v>19</v>
      </c>
    </row>
    <row r="172" spans="2:23" x14ac:dyDescent="0.2">
      <c r="B172" s="78">
        <v>45656</v>
      </c>
      <c r="C172" s="79">
        <f t="shared" si="6"/>
        <v>2</v>
      </c>
      <c r="D172" s="75">
        <v>1</v>
      </c>
      <c r="E172" s="75"/>
      <c r="F172" s="75">
        <v>1</v>
      </c>
      <c r="G172" s="75">
        <v>1</v>
      </c>
      <c r="H172" s="75" t="s">
        <v>19</v>
      </c>
      <c r="I172" s="75"/>
      <c r="J172" s="75" t="s">
        <v>19</v>
      </c>
      <c r="K172" s="75" t="s">
        <v>19</v>
      </c>
      <c r="L172" s="75" t="s">
        <v>19</v>
      </c>
      <c r="M172" s="75">
        <v>1</v>
      </c>
      <c r="N172" s="75" t="s">
        <v>19</v>
      </c>
      <c r="O172" s="75" t="s">
        <v>19</v>
      </c>
      <c r="P172" s="75" t="s">
        <v>19</v>
      </c>
      <c r="Q172" s="75" t="s">
        <v>19</v>
      </c>
      <c r="R172" s="75" t="s">
        <v>19</v>
      </c>
      <c r="S172" s="83">
        <v>1</v>
      </c>
      <c r="T172" s="75" t="s">
        <v>19</v>
      </c>
      <c r="U172" s="75" t="s">
        <v>19</v>
      </c>
      <c r="V172" s="75" t="s">
        <v>19</v>
      </c>
      <c r="W172" s="75" t="s">
        <v>19</v>
      </c>
    </row>
    <row r="173" spans="2:23" x14ac:dyDescent="0.2">
      <c r="B173" s="78">
        <v>45657</v>
      </c>
      <c r="C173" s="79">
        <f t="shared" si="6"/>
        <v>3</v>
      </c>
      <c r="D173" s="75">
        <v>1</v>
      </c>
      <c r="E173" s="75"/>
      <c r="F173" s="75">
        <v>1</v>
      </c>
      <c r="G173" s="75">
        <v>1</v>
      </c>
      <c r="H173" s="75" t="s">
        <v>19</v>
      </c>
      <c r="I173" s="75"/>
      <c r="J173" s="75" t="s">
        <v>19</v>
      </c>
      <c r="K173" s="75" t="s">
        <v>19</v>
      </c>
      <c r="L173" s="75" t="s">
        <v>19</v>
      </c>
      <c r="M173" s="75">
        <v>1</v>
      </c>
      <c r="N173" s="75" t="s">
        <v>19</v>
      </c>
      <c r="O173" s="75" t="s">
        <v>19</v>
      </c>
      <c r="P173" s="75" t="s">
        <v>19</v>
      </c>
      <c r="Q173" s="75" t="s">
        <v>19</v>
      </c>
      <c r="R173" s="75" t="s">
        <v>19</v>
      </c>
      <c r="S173" s="83">
        <v>1</v>
      </c>
      <c r="T173" s="75" t="s">
        <v>19</v>
      </c>
      <c r="U173" s="75" t="s">
        <v>19</v>
      </c>
      <c r="V173" s="75" t="s">
        <v>19</v>
      </c>
      <c r="W173" s="75" t="s">
        <v>19</v>
      </c>
    </row>
    <row r="174" spans="2:23" ht="15" x14ac:dyDescent="0.25">
      <c r="B174" s="6" t="s">
        <v>164</v>
      </c>
      <c r="C174" s="101">
        <f>SUM(D175:V175)</f>
        <v>129</v>
      </c>
    </row>
    <row r="175" spans="2:23" ht="15" x14ac:dyDescent="0.25">
      <c r="B175" s="6" t="s">
        <v>164</v>
      </c>
      <c r="C175" s="101">
        <f>SUM(D176:V176)</f>
        <v>0</v>
      </c>
      <c r="D175" s="6">
        <f>SUM(D143:D173)</f>
        <v>21</v>
      </c>
      <c r="E175" s="6">
        <f t="shared" ref="E175:W175" si="7">SUM(E143:E173)</f>
        <v>9</v>
      </c>
      <c r="F175" s="6">
        <f t="shared" si="7"/>
        <v>23</v>
      </c>
      <c r="G175" s="6">
        <f t="shared" si="7"/>
        <v>21</v>
      </c>
      <c r="H175" s="6">
        <f t="shared" si="7"/>
        <v>0</v>
      </c>
      <c r="I175" s="6">
        <f t="shared" si="7"/>
        <v>9</v>
      </c>
      <c r="J175" s="6">
        <f t="shared" si="7"/>
        <v>0</v>
      </c>
      <c r="K175" s="6">
        <f t="shared" si="7"/>
        <v>0</v>
      </c>
      <c r="L175" s="6">
        <f t="shared" si="7"/>
        <v>0</v>
      </c>
      <c r="M175" s="6">
        <f t="shared" si="7"/>
        <v>23</v>
      </c>
      <c r="N175" s="6">
        <f t="shared" si="7"/>
        <v>0</v>
      </c>
      <c r="O175" s="6">
        <f t="shared" si="7"/>
        <v>0</v>
      </c>
      <c r="P175" s="6">
        <f t="shared" si="7"/>
        <v>0</v>
      </c>
      <c r="Q175" s="6">
        <f t="shared" si="7"/>
        <v>0</v>
      </c>
      <c r="R175" s="6">
        <f t="shared" si="7"/>
        <v>0</v>
      </c>
      <c r="S175" s="6">
        <f t="shared" si="7"/>
        <v>23</v>
      </c>
      <c r="T175" s="6">
        <f t="shared" si="7"/>
        <v>0</v>
      </c>
      <c r="U175" s="6">
        <f t="shared" si="7"/>
        <v>0</v>
      </c>
      <c r="V175" s="6">
        <f t="shared" si="7"/>
        <v>0</v>
      </c>
      <c r="W175" s="6">
        <f t="shared" si="7"/>
        <v>0</v>
      </c>
    </row>
    <row r="177" spans="1:23" ht="15" x14ac:dyDescent="0.25">
      <c r="B177" s="6" t="s">
        <v>280</v>
      </c>
    </row>
    <row r="178" spans="1:23" x14ac:dyDescent="0.2">
      <c r="A178" s="77"/>
      <c r="B178" t="s">
        <v>229</v>
      </c>
      <c r="C178" s="77"/>
      <c r="D178" s="77"/>
    </row>
    <row r="179" spans="1:23" x14ac:dyDescent="0.2">
      <c r="A179" s="77"/>
      <c r="B179" s="77"/>
      <c r="C179" s="77"/>
      <c r="D179" s="77"/>
    </row>
    <row r="180" spans="1:23" ht="30.75" x14ac:dyDescent="0.3">
      <c r="B180" s="86" t="s">
        <v>0</v>
      </c>
      <c r="C180" s="86" t="s">
        <v>1</v>
      </c>
      <c r="D180" s="86" t="s">
        <v>2</v>
      </c>
      <c r="E180" s="86" t="s">
        <v>3</v>
      </c>
      <c r="F180" s="86" t="s">
        <v>4</v>
      </c>
      <c r="G180" s="87" t="s">
        <v>22</v>
      </c>
      <c r="H180" s="86" t="s">
        <v>36</v>
      </c>
      <c r="I180" s="86" t="s">
        <v>5</v>
      </c>
      <c r="J180" s="86" t="s">
        <v>6</v>
      </c>
      <c r="K180" s="86" t="s">
        <v>8</v>
      </c>
      <c r="L180" s="86" t="s">
        <v>7</v>
      </c>
      <c r="M180" s="86" t="s">
        <v>9</v>
      </c>
      <c r="N180" s="86" t="s">
        <v>10</v>
      </c>
      <c r="O180" s="86" t="s">
        <v>38</v>
      </c>
      <c r="P180" s="86" t="s">
        <v>39</v>
      </c>
      <c r="Q180" s="86" t="s">
        <v>40</v>
      </c>
      <c r="R180" s="86" t="s">
        <v>11</v>
      </c>
      <c r="S180" s="86" t="s">
        <v>15</v>
      </c>
      <c r="T180" s="86" t="s">
        <v>16</v>
      </c>
      <c r="U180" s="86" t="s">
        <v>37</v>
      </c>
      <c r="V180" s="86" t="s">
        <v>158</v>
      </c>
      <c r="W180" s="86" t="s">
        <v>159</v>
      </c>
    </row>
    <row r="181" spans="1:23" x14ac:dyDescent="0.2">
      <c r="B181" s="78">
        <v>45992</v>
      </c>
      <c r="C181" s="79">
        <f>WEEKDAY(B181)</f>
        <v>2</v>
      </c>
      <c r="D181" s="75">
        <v>1</v>
      </c>
      <c r="E181" s="75"/>
      <c r="F181" s="75">
        <v>1</v>
      </c>
      <c r="G181" s="75">
        <v>1</v>
      </c>
      <c r="H181" s="75" t="s">
        <v>19</v>
      </c>
      <c r="I181" s="75"/>
      <c r="J181" s="75" t="s">
        <v>19</v>
      </c>
      <c r="K181" s="75" t="s">
        <v>19</v>
      </c>
      <c r="L181" s="75" t="s">
        <v>19</v>
      </c>
      <c r="M181" s="75">
        <v>1</v>
      </c>
      <c r="N181" s="75" t="s">
        <v>19</v>
      </c>
      <c r="O181" s="75" t="s">
        <v>19</v>
      </c>
      <c r="P181" s="75" t="s">
        <v>19</v>
      </c>
      <c r="Q181" s="75" t="s">
        <v>19</v>
      </c>
      <c r="R181" s="75" t="s">
        <v>19</v>
      </c>
      <c r="S181" s="75">
        <v>1</v>
      </c>
      <c r="T181" s="75" t="s">
        <v>19</v>
      </c>
      <c r="U181" s="75" t="s">
        <v>19</v>
      </c>
      <c r="V181" s="75" t="s">
        <v>19</v>
      </c>
      <c r="W181" s="75" t="s">
        <v>19</v>
      </c>
    </row>
    <row r="182" spans="1:23" x14ac:dyDescent="0.2">
      <c r="B182" s="78">
        <v>45993</v>
      </c>
      <c r="C182" s="79">
        <f t="shared" ref="C182:C211" si="8">WEEKDAY(B182)</f>
        <v>3</v>
      </c>
      <c r="D182" s="75">
        <v>1</v>
      </c>
      <c r="E182" s="75"/>
      <c r="F182" s="75">
        <v>1</v>
      </c>
      <c r="G182" s="75">
        <v>1</v>
      </c>
      <c r="H182" s="75" t="s">
        <v>19</v>
      </c>
      <c r="I182" s="75"/>
      <c r="J182" s="75" t="s">
        <v>19</v>
      </c>
      <c r="K182" s="75" t="s">
        <v>19</v>
      </c>
      <c r="L182" s="75" t="s">
        <v>19</v>
      </c>
      <c r="M182" s="75">
        <v>1</v>
      </c>
      <c r="N182" s="75" t="s">
        <v>19</v>
      </c>
      <c r="O182" s="75" t="s">
        <v>19</v>
      </c>
      <c r="P182" s="75" t="s">
        <v>19</v>
      </c>
      <c r="Q182" s="75" t="s">
        <v>19</v>
      </c>
      <c r="R182" s="75" t="s">
        <v>19</v>
      </c>
      <c r="S182" s="75">
        <v>1</v>
      </c>
      <c r="T182" s="75" t="s">
        <v>19</v>
      </c>
      <c r="U182" s="75" t="s">
        <v>19</v>
      </c>
      <c r="V182" s="75" t="s">
        <v>19</v>
      </c>
      <c r="W182" s="75" t="s">
        <v>19</v>
      </c>
    </row>
    <row r="183" spans="1:23" x14ac:dyDescent="0.2">
      <c r="B183" s="78">
        <v>45994</v>
      </c>
      <c r="C183" s="79">
        <f t="shared" si="8"/>
        <v>4</v>
      </c>
      <c r="D183" s="75">
        <v>1</v>
      </c>
      <c r="E183" s="75">
        <v>1</v>
      </c>
      <c r="F183" s="75">
        <v>1</v>
      </c>
      <c r="G183" s="75">
        <v>1</v>
      </c>
      <c r="H183" s="75" t="s">
        <v>19</v>
      </c>
      <c r="I183" s="75">
        <v>1</v>
      </c>
      <c r="J183" s="75" t="s">
        <v>19</v>
      </c>
      <c r="K183" s="75" t="s">
        <v>19</v>
      </c>
      <c r="L183" s="75" t="s">
        <v>19</v>
      </c>
      <c r="M183" s="75">
        <v>1</v>
      </c>
      <c r="N183" s="75" t="s">
        <v>19</v>
      </c>
      <c r="O183" s="75" t="s">
        <v>19</v>
      </c>
      <c r="P183" s="75" t="s">
        <v>19</v>
      </c>
      <c r="Q183" s="75" t="s">
        <v>19</v>
      </c>
      <c r="R183" s="75" t="s">
        <v>19</v>
      </c>
      <c r="S183" s="75">
        <v>1</v>
      </c>
      <c r="T183" s="75" t="s">
        <v>19</v>
      </c>
      <c r="U183" s="75" t="s">
        <v>19</v>
      </c>
      <c r="V183" s="75" t="s">
        <v>19</v>
      </c>
      <c r="W183" s="75" t="s">
        <v>19</v>
      </c>
    </row>
    <row r="184" spans="1:23" x14ac:dyDescent="0.2">
      <c r="B184" s="78">
        <v>45995</v>
      </c>
      <c r="C184" s="79">
        <f t="shared" si="8"/>
        <v>5</v>
      </c>
      <c r="D184" s="75">
        <v>1</v>
      </c>
      <c r="E184" s="75"/>
      <c r="F184" s="75">
        <v>1</v>
      </c>
      <c r="G184" s="75">
        <v>1</v>
      </c>
      <c r="H184" s="75" t="s">
        <v>19</v>
      </c>
      <c r="I184" s="75"/>
      <c r="J184" s="75" t="s">
        <v>19</v>
      </c>
      <c r="K184" s="75" t="s">
        <v>19</v>
      </c>
      <c r="L184" s="75" t="s">
        <v>19</v>
      </c>
      <c r="M184" s="75">
        <v>1</v>
      </c>
      <c r="N184" s="75" t="s">
        <v>19</v>
      </c>
      <c r="O184" s="75" t="s">
        <v>19</v>
      </c>
      <c r="P184" s="75" t="s">
        <v>19</v>
      </c>
      <c r="Q184" s="75" t="s">
        <v>19</v>
      </c>
      <c r="R184" s="75" t="s">
        <v>19</v>
      </c>
      <c r="S184" s="75">
        <v>1</v>
      </c>
      <c r="T184" s="75" t="s">
        <v>19</v>
      </c>
      <c r="U184" s="75" t="s">
        <v>19</v>
      </c>
      <c r="V184" s="75" t="s">
        <v>19</v>
      </c>
      <c r="W184" s="75" t="s">
        <v>19</v>
      </c>
    </row>
    <row r="185" spans="1:23" x14ac:dyDescent="0.2">
      <c r="B185" s="78">
        <v>45996</v>
      </c>
      <c r="C185" s="79">
        <f t="shared" si="8"/>
        <v>6</v>
      </c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</row>
    <row r="186" spans="1:23" x14ac:dyDescent="0.2">
      <c r="B186" s="80">
        <v>45997</v>
      </c>
      <c r="C186" s="81">
        <f t="shared" si="8"/>
        <v>7</v>
      </c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</row>
    <row r="187" spans="1:23" x14ac:dyDescent="0.2">
      <c r="B187" s="78">
        <v>45998</v>
      </c>
      <c r="C187" s="79">
        <f t="shared" si="8"/>
        <v>1</v>
      </c>
      <c r="D187" s="75">
        <v>1</v>
      </c>
      <c r="E187" s="75">
        <v>1</v>
      </c>
      <c r="F187" s="75">
        <v>1</v>
      </c>
      <c r="G187" s="75">
        <v>1</v>
      </c>
      <c r="H187" s="75" t="s">
        <v>19</v>
      </c>
      <c r="I187" s="75">
        <v>1</v>
      </c>
      <c r="J187" s="75" t="s">
        <v>19</v>
      </c>
      <c r="K187" s="75" t="s">
        <v>19</v>
      </c>
      <c r="L187" s="75" t="s">
        <v>19</v>
      </c>
      <c r="M187" s="75">
        <v>1</v>
      </c>
      <c r="N187" s="75" t="s">
        <v>19</v>
      </c>
      <c r="O187" s="75" t="s">
        <v>19</v>
      </c>
      <c r="P187" s="75" t="s">
        <v>19</v>
      </c>
      <c r="Q187" s="75" t="s">
        <v>19</v>
      </c>
      <c r="R187" s="75" t="s">
        <v>19</v>
      </c>
      <c r="S187" s="75">
        <v>1</v>
      </c>
      <c r="T187" s="75" t="s">
        <v>19</v>
      </c>
      <c r="U187" s="75" t="s">
        <v>19</v>
      </c>
      <c r="V187" s="75" t="s">
        <v>19</v>
      </c>
      <c r="W187" s="75" t="s">
        <v>19</v>
      </c>
    </row>
    <row r="188" spans="1:23" x14ac:dyDescent="0.2">
      <c r="B188" s="78">
        <v>45999</v>
      </c>
      <c r="C188" s="79">
        <f t="shared" si="8"/>
        <v>2</v>
      </c>
      <c r="D188" s="75">
        <v>1</v>
      </c>
      <c r="E188" s="75"/>
      <c r="F188" s="75">
        <v>1</v>
      </c>
      <c r="G188" s="75">
        <v>1</v>
      </c>
      <c r="H188" s="75" t="s">
        <v>19</v>
      </c>
      <c r="I188" s="75"/>
      <c r="J188" s="75" t="s">
        <v>19</v>
      </c>
      <c r="K188" s="75" t="s">
        <v>19</v>
      </c>
      <c r="L188" s="75" t="s">
        <v>19</v>
      </c>
      <c r="M188" s="75">
        <v>1</v>
      </c>
      <c r="N188" s="75" t="s">
        <v>19</v>
      </c>
      <c r="O188" s="75" t="s">
        <v>19</v>
      </c>
      <c r="P188" s="75" t="s">
        <v>19</v>
      </c>
      <c r="Q188" s="75" t="s">
        <v>19</v>
      </c>
      <c r="R188" s="75" t="s">
        <v>19</v>
      </c>
      <c r="S188" s="75">
        <v>1</v>
      </c>
      <c r="T188" s="75" t="s">
        <v>19</v>
      </c>
      <c r="U188" s="75" t="s">
        <v>19</v>
      </c>
      <c r="V188" s="75" t="s">
        <v>19</v>
      </c>
      <c r="W188" s="75" t="s">
        <v>19</v>
      </c>
    </row>
    <row r="189" spans="1:23" x14ac:dyDescent="0.2">
      <c r="B189" s="78">
        <v>46000</v>
      </c>
      <c r="C189" s="79">
        <f t="shared" si="8"/>
        <v>3</v>
      </c>
      <c r="D189" s="75">
        <v>1</v>
      </c>
      <c r="E189" s="75"/>
      <c r="F189" s="75">
        <v>1</v>
      </c>
      <c r="G189" s="75">
        <v>1</v>
      </c>
      <c r="H189" s="75" t="s">
        <v>19</v>
      </c>
      <c r="I189" s="75"/>
      <c r="J189" s="75" t="s">
        <v>19</v>
      </c>
      <c r="K189" s="75" t="s">
        <v>19</v>
      </c>
      <c r="L189" s="75" t="s">
        <v>19</v>
      </c>
      <c r="M189" s="75">
        <v>1</v>
      </c>
      <c r="N189" s="75" t="s">
        <v>19</v>
      </c>
      <c r="O189" s="75" t="s">
        <v>19</v>
      </c>
      <c r="P189" s="75" t="s">
        <v>19</v>
      </c>
      <c r="Q189" s="75" t="s">
        <v>19</v>
      </c>
      <c r="R189" s="75" t="s">
        <v>19</v>
      </c>
      <c r="S189" s="75">
        <v>1</v>
      </c>
      <c r="T189" s="75" t="s">
        <v>19</v>
      </c>
      <c r="U189" s="75" t="s">
        <v>19</v>
      </c>
      <c r="V189" s="75" t="s">
        <v>19</v>
      </c>
      <c r="W189" s="75" t="s">
        <v>19</v>
      </c>
    </row>
    <row r="190" spans="1:23" x14ac:dyDescent="0.2">
      <c r="B190" s="78">
        <v>46001</v>
      </c>
      <c r="C190" s="79">
        <f t="shared" si="8"/>
        <v>4</v>
      </c>
      <c r="D190" s="75">
        <v>1</v>
      </c>
      <c r="E190" s="75">
        <v>1</v>
      </c>
      <c r="F190" s="75">
        <v>1</v>
      </c>
      <c r="G190" s="75">
        <v>1</v>
      </c>
      <c r="H190" s="75" t="s">
        <v>19</v>
      </c>
      <c r="I190" s="75">
        <v>1</v>
      </c>
      <c r="J190" s="75" t="s">
        <v>19</v>
      </c>
      <c r="K190" s="75" t="s">
        <v>19</v>
      </c>
      <c r="L190" s="75" t="s">
        <v>19</v>
      </c>
      <c r="M190" s="75">
        <v>1</v>
      </c>
      <c r="N190" s="75" t="s">
        <v>19</v>
      </c>
      <c r="O190" s="75" t="s">
        <v>19</v>
      </c>
      <c r="P190" s="75" t="s">
        <v>19</v>
      </c>
      <c r="Q190" s="75" t="s">
        <v>19</v>
      </c>
      <c r="R190" s="75" t="s">
        <v>19</v>
      </c>
      <c r="S190" s="75">
        <v>1</v>
      </c>
      <c r="T190" s="75" t="s">
        <v>19</v>
      </c>
      <c r="U190" s="75" t="s">
        <v>19</v>
      </c>
      <c r="V190" s="75" t="s">
        <v>19</v>
      </c>
      <c r="W190" s="75" t="s">
        <v>19</v>
      </c>
    </row>
    <row r="191" spans="1:23" x14ac:dyDescent="0.2">
      <c r="B191" s="78">
        <v>46002</v>
      </c>
      <c r="C191" s="79">
        <f t="shared" si="8"/>
        <v>5</v>
      </c>
      <c r="D191" s="75">
        <v>1</v>
      </c>
      <c r="E191" s="75"/>
      <c r="F191" s="75">
        <v>1</v>
      </c>
      <c r="G191" s="75">
        <v>1</v>
      </c>
      <c r="H191" s="75" t="s">
        <v>19</v>
      </c>
      <c r="I191" s="75"/>
      <c r="J191" s="75" t="s">
        <v>19</v>
      </c>
      <c r="K191" s="75" t="s">
        <v>19</v>
      </c>
      <c r="L191" s="75" t="s">
        <v>19</v>
      </c>
      <c r="M191" s="75">
        <v>1</v>
      </c>
      <c r="N191" s="75" t="s">
        <v>19</v>
      </c>
      <c r="O191" s="75" t="s">
        <v>19</v>
      </c>
      <c r="P191" s="75" t="s">
        <v>19</v>
      </c>
      <c r="Q191" s="75" t="s">
        <v>19</v>
      </c>
      <c r="R191" s="75" t="s">
        <v>19</v>
      </c>
      <c r="S191" s="75">
        <v>1</v>
      </c>
      <c r="T191" s="75" t="s">
        <v>19</v>
      </c>
      <c r="U191" s="75" t="s">
        <v>19</v>
      </c>
      <c r="V191" s="75" t="s">
        <v>19</v>
      </c>
      <c r="W191" s="75" t="s">
        <v>19</v>
      </c>
    </row>
    <row r="192" spans="1:23" x14ac:dyDescent="0.2">
      <c r="B192" s="78">
        <v>46003</v>
      </c>
      <c r="C192" s="79">
        <f t="shared" si="8"/>
        <v>6</v>
      </c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</row>
    <row r="193" spans="2:23" x14ac:dyDescent="0.2">
      <c r="B193" s="80">
        <v>46004</v>
      </c>
      <c r="C193" s="81">
        <f t="shared" si="8"/>
        <v>7</v>
      </c>
      <c r="D193" s="82"/>
      <c r="E193" s="82"/>
      <c r="F193" s="82"/>
      <c r="G193" s="82"/>
      <c r="H193" s="5"/>
      <c r="I193" s="82"/>
      <c r="J193" s="82"/>
      <c r="K193" s="82"/>
      <c r="L193" s="82"/>
      <c r="M193" s="82"/>
      <c r="N193" s="82"/>
      <c r="O193" s="82"/>
      <c r="P193" s="82"/>
      <c r="Q193" s="85"/>
      <c r="R193" s="85"/>
      <c r="S193" s="85"/>
      <c r="T193" s="5"/>
      <c r="U193" s="5"/>
      <c r="V193" s="5"/>
      <c r="W193" s="5"/>
    </row>
    <row r="194" spans="2:23" x14ac:dyDescent="0.2">
      <c r="B194" s="78">
        <v>46005</v>
      </c>
      <c r="C194" s="79">
        <f t="shared" si="8"/>
        <v>1</v>
      </c>
      <c r="D194" s="75">
        <v>1</v>
      </c>
      <c r="E194" s="75">
        <v>1</v>
      </c>
      <c r="F194" s="75">
        <v>1</v>
      </c>
      <c r="G194" s="75">
        <v>1</v>
      </c>
      <c r="H194" s="75" t="s">
        <v>19</v>
      </c>
      <c r="I194" s="75">
        <v>1</v>
      </c>
      <c r="J194" s="75" t="s">
        <v>19</v>
      </c>
      <c r="K194" s="75" t="s">
        <v>19</v>
      </c>
      <c r="L194" s="75" t="s">
        <v>19</v>
      </c>
      <c r="M194" s="75">
        <v>1</v>
      </c>
      <c r="N194" s="75" t="s">
        <v>19</v>
      </c>
      <c r="O194" s="75" t="s">
        <v>19</v>
      </c>
      <c r="P194" s="75" t="s">
        <v>19</v>
      </c>
      <c r="Q194" s="75" t="s">
        <v>19</v>
      </c>
      <c r="R194" s="75" t="s">
        <v>19</v>
      </c>
      <c r="S194" s="75">
        <v>1</v>
      </c>
      <c r="T194" s="75" t="s">
        <v>19</v>
      </c>
      <c r="U194" s="75" t="s">
        <v>19</v>
      </c>
      <c r="V194" s="75" t="s">
        <v>19</v>
      </c>
      <c r="W194" s="75" t="s">
        <v>19</v>
      </c>
    </row>
    <row r="195" spans="2:23" x14ac:dyDescent="0.2">
      <c r="B195" s="78">
        <v>46006</v>
      </c>
      <c r="C195" s="79">
        <f t="shared" si="8"/>
        <v>2</v>
      </c>
      <c r="D195" s="75">
        <v>1</v>
      </c>
      <c r="E195" s="75"/>
      <c r="F195" s="75">
        <v>1</v>
      </c>
      <c r="G195" s="75">
        <v>1</v>
      </c>
      <c r="H195" s="75" t="s">
        <v>19</v>
      </c>
      <c r="I195" s="75"/>
      <c r="J195" s="75" t="s">
        <v>19</v>
      </c>
      <c r="K195" s="75" t="s">
        <v>19</v>
      </c>
      <c r="L195" s="75" t="s">
        <v>19</v>
      </c>
      <c r="M195" s="75">
        <v>1</v>
      </c>
      <c r="N195" s="75" t="s">
        <v>19</v>
      </c>
      <c r="O195" s="75" t="s">
        <v>19</v>
      </c>
      <c r="P195" s="75" t="s">
        <v>19</v>
      </c>
      <c r="Q195" s="75" t="s">
        <v>19</v>
      </c>
      <c r="R195" s="75" t="s">
        <v>19</v>
      </c>
      <c r="S195" s="75">
        <v>1</v>
      </c>
      <c r="T195" s="75" t="s">
        <v>19</v>
      </c>
      <c r="U195" s="75" t="s">
        <v>19</v>
      </c>
      <c r="V195" s="75" t="s">
        <v>19</v>
      </c>
      <c r="W195" s="75" t="s">
        <v>19</v>
      </c>
    </row>
    <row r="196" spans="2:23" x14ac:dyDescent="0.2">
      <c r="B196" s="78">
        <v>46007</v>
      </c>
      <c r="C196" s="79">
        <f t="shared" si="8"/>
        <v>3</v>
      </c>
      <c r="D196" s="75">
        <v>1</v>
      </c>
      <c r="E196" s="75"/>
      <c r="F196" s="75">
        <v>1</v>
      </c>
      <c r="G196" s="75">
        <v>1</v>
      </c>
      <c r="H196" s="75" t="s">
        <v>19</v>
      </c>
      <c r="I196" s="75"/>
      <c r="J196" s="75" t="s">
        <v>19</v>
      </c>
      <c r="K196" s="75" t="s">
        <v>19</v>
      </c>
      <c r="L196" s="75" t="s">
        <v>19</v>
      </c>
      <c r="M196" s="75">
        <v>1</v>
      </c>
      <c r="N196" s="75" t="s">
        <v>19</v>
      </c>
      <c r="O196" s="75" t="s">
        <v>19</v>
      </c>
      <c r="P196" s="75" t="s">
        <v>19</v>
      </c>
      <c r="Q196" s="75" t="s">
        <v>19</v>
      </c>
      <c r="R196" s="75" t="s">
        <v>19</v>
      </c>
      <c r="S196" s="75">
        <v>1</v>
      </c>
      <c r="T196" s="75" t="s">
        <v>19</v>
      </c>
      <c r="U196" s="75" t="s">
        <v>19</v>
      </c>
      <c r="V196" s="75" t="s">
        <v>19</v>
      </c>
      <c r="W196" s="75" t="s">
        <v>19</v>
      </c>
    </row>
    <row r="197" spans="2:23" x14ac:dyDescent="0.2">
      <c r="B197" s="78">
        <v>46008</v>
      </c>
      <c r="C197" s="79">
        <f t="shared" si="8"/>
        <v>4</v>
      </c>
      <c r="D197" s="75">
        <v>1</v>
      </c>
      <c r="E197" s="75">
        <v>1</v>
      </c>
      <c r="F197" s="75">
        <v>1</v>
      </c>
      <c r="G197" s="75">
        <v>1</v>
      </c>
      <c r="H197" s="75" t="s">
        <v>19</v>
      </c>
      <c r="I197" s="75">
        <v>1</v>
      </c>
      <c r="J197" s="75" t="s">
        <v>19</v>
      </c>
      <c r="K197" s="75" t="s">
        <v>19</v>
      </c>
      <c r="L197" s="75" t="s">
        <v>19</v>
      </c>
      <c r="M197" s="75">
        <v>1</v>
      </c>
      <c r="N197" s="75" t="s">
        <v>19</v>
      </c>
      <c r="O197" s="75" t="s">
        <v>19</v>
      </c>
      <c r="P197" s="75" t="s">
        <v>19</v>
      </c>
      <c r="Q197" s="75" t="s">
        <v>19</v>
      </c>
      <c r="R197" s="75" t="s">
        <v>19</v>
      </c>
      <c r="S197" s="75">
        <v>1</v>
      </c>
      <c r="T197" s="75" t="s">
        <v>19</v>
      </c>
      <c r="U197" s="75" t="s">
        <v>19</v>
      </c>
      <c r="V197" s="75" t="s">
        <v>19</v>
      </c>
      <c r="W197" s="75" t="s">
        <v>19</v>
      </c>
    </row>
    <row r="198" spans="2:23" x14ac:dyDescent="0.2">
      <c r="B198" s="78">
        <v>46009</v>
      </c>
      <c r="C198" s="79">
        <f t="shared" si="8"/>
        <v>5</v>
      </c>
      <c r="D198" s="75">
        <v>1</v>
      </c>
      <c r="E198" s="75"/>
      <c r="F198" s="75">
        <v>1</v>
      </c>
      <c r="G198" s="75">
        <v>1</v>
      </c>
      <c r="H198" s="75" t="s">
        <v>19</v>
      </c>
      <c r="I198" s="75"/>
      <c r="J198" s="75" t="s">
        <v>19</v>
      </c>
      <c r="K198" s="75" t="s">
        <v>19</v>
      </c>
      <c r="L198" s="75" t="s">
        <v>19</v>
      </c>
      <c r="M198" s="75">
        <v>1</v>
      </c>
      <c r="N198" s="75" t="s">
        <v>19</v>
      </c>
      <c r="O198" s="75" t="s">
        <v>19</v>
      </c>
      <c r="P198" s="75" t="s">
        <v>19</v>
      </c>
      <c r="Q198" s="75" t="s">
        <v>19</v>
      </c>
      <c r="R198" s="75" t="s">
        <v>19</v>
      </c>
      <c r="S198" s="75">
        <v>1</v>
      </c>
      <c r="T198" s="75" t="s">
        <v>19</v>
      </c>
      <c r="U198" s="75" t="s">
        <v>19</v>
      </c>
      <c r="V198" s="75" t="s">
        <v>19</v>
      </c>
      <c r="W198" s="75" t="s">
        <v>19</v>
      </c>
    </row>
    <row r="199" spans="2:23" x14ac:dyDescent="0.2">
      <c r="B199" s="78">
        <v>46010</v>
      </c>
      <c r="C199" s="79">
        <f t="shared" si="8"/>
        <v>6</v>
      </c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</row>
    <row r="200" spans="2:23" x14ac:dyDescent="0.2">
      <c r="B200" s="80">
        <v>46011</v>
      </c>
      <c r="C200" s="81">
        <f t="shared" si="8"/>
        <v>7</v>
      </c>
      <c r="D200" s="82"/>
      <c r="E200" s="82"/>
      <c r="F200" s="82"/>
      <c r="G200" s="82"/>
      <c r="H200" s="5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5"/>
      <c r="U200" s="5"/>
      <c r="V200" s="5"/>
      <c r="W200" s="5"/>
    </row>
    <row r="201" spans="2:23" x14ac:dyDescent="0.2">
      <c r="B201" s="78">
        <v>46012</v>
      </c>
      <c r="C201" s="79">
        <f t="shared" si="8"/>
        <v>1</v>
      </c>
      <c r="D201" s="75">
        <v>1</v>
      </c>
      <c r="E201" s="75">
        <v>1</v>
      </c>
      <c r="F201" s="75">
        <v>1</v>
      </c>
      <c r="G201" s="75">
        <v>1</v>
      </c>
      <c r="H201" s="75" t="s">
        <v>19</v>
      </c>
      <c r="I201" s="75">
        <v>1</v>
      </c>
      <c r="J201" s="75" t="s">
        <v>19</v>
      </c>
      <c r="K201" s="75" t="s">
        <v>19</v>
      </c>
      <c r="L201" s="75" t="s">
        <v>19</v>
      </c>
      <c r="M201" s="75">
        <v>1</v>
      </c>
      <c r="N201" s="75" t="s">
        <v>19</v>
      </c>
      <c r="O201" s="75" t="s">
        <v>19</v>
      </c>
      <c r="P201" s="75" t="s">
        <v>19</v>
      </c>
      <c r="Q201" s="75" t="s">
        <v>19</v>
      </c>
      <c r="R201" s="75" t="s">
        <v>19</v>
      </c>
      <c r="S201" s="75">
        <v>1</v>
      </c>
      <c r="T201" s="75" t="s">
        <v>19</v>
      </c>
      <c r="U201" s="75" t="s">
        <v>19</v>
      </c>
      <c r="V201" s="75" t="s">
        <v>19</v>
      </c>
      <c r="W201" s="75" t="s">
        <v>19</v>
      </c>
    </row>
    <row r="202" spans="2:23" x14ac:dyDescent="0.2">
      <c r="B202" s="78">
        <v>46013</v>
      </c>
      <c r="C202" s="79">
        <f t="shared" si="8"/>
        <v>2</v>
      </c>
      <c r="D202" s="75">
        <v>1</v>
      </c>
      <c r="E202" s="75"/>
      <c r="F202" s="75">
        <v>1</v>
      </c>
      <c r="G202" s="75">
        <v>1</v>
      </c>
      <c r="H202" s="75" t="s">
        <v>19</v>
      </c>
      <c r="I202" s="75"/>
      <c r="J202" s="75" t="s">
        <v>19</v>
      </c>
      <c r="K202" s="75" t="s">
        <v>19</v>
      </c>
      <c r="L202" s="75" t="s">
        <v>19</v>
      </c>
      <c r="M202" s="75">
        <v>1</v>
      </c>
      <c r="N202" s="75" t="s">
        <v>19</v>
      </c>
      <c r="O202" s="75" t="s">
        <v>19</v>
      </c>
      <c r="P202" s="75" t="s">
        <v>19</v>
      </c>
      <c r="Q202" s="75" t="s">
        <v>19</v>
      </c>
      <c r="R202" s="75" t="s">
        <v>19</v>
      </c>
      <c r="S202" s="75">
        <v>1</v>
      </c>
      <c r="T202" s="75" t="s">
        <v>19</v>
      </c>
      <c r="U202" s="75" t="s">
        <v>19</v>
      </c>
      <c r="V202" s="75" t="s">
        <v>19</v>
      </c>
      <c r="W202" s="75" t="s">
        <v>19</v>
      </c>
    </row>
    <row r="203" spans="2:23" x14ac:dyDescent="0.2">
      <c r="B203" s="78">
        <v>46014</v>
      </c>
      <c r="C203" s="79">
        <f t="shared" si="8"/>
        <v>3</v>
      </c>
      <c r="D203" s="75">
        <v>1</v>
      </c>
      <c r="E203" s="75"/>
      <c r="F203" s="75">
        <v>1</v>
      </c>
      <c r="G203" s="75">
        <v>1</v>
      </c>
      <c r="H203" s="75" t="s">
        <v>19</v>
      </c>
      <c r="I203" s="75"/>
      <c r="J203" s="75" t="s">
        <v>19</v>
      </c>
      <c r="K203" s="75" t="s">
        <v>19</v>
      </c>
      <c r="L203" s="75" t="s">
        <v>19</v>
      </c>
      <c r="M203" s="75">
        <v>1</v>
      </c>
      <c r="N203" s="75" t="s">
        <v>19</v>
      </c>
      <c r="O203" s="75" t="s">
        <v>19</v>
      </c>
      <c r="P203" s="75" t="s">
        <v>19</v>
      </c>
      <c r="Q203" s="75" t="s">
        <v>19</v>
      </c>
      <c r="R203" s="75" t="s">
        <v>19</v>
      </c>
      <c r="S203" s="75">
        <v>1</v>
      </c>
      <c r="T203" s="75" t="s">
        <v>19</v>
      </c>
      <c r="U203" s="75" t="s">
        <v>19</v>
      </c>
      <c r="V203" s="75" t="s">
        <v>19</v>
      </c>
      <c r="W203" s="75" t="s">
        <v>19</v>
      </c>
    </row>
    <row r="204" spans="2:23" x14ac:dyDescent="0.2">
      <c r="B204" s="78">
        <v>46015</v>
      </c>
      <c r="C204" s="79">
        <f t="shared" si="8"/>
        <v>4</v>
      </c>
      <c r="D204" s="75">
        <v>1</v>
      </c>
      <c r="E204" s="75">
        <v>1</v>
      </c>
      <c r="F204" s="75">
        <v>1</v>
      </c>
      <c r="G204" s="75">
        <v>1</v>
      </c>
      <c r="H204" s="75" t="s">
        <v>19</v>
      </c>
      <c r="I204" s="75">
        <v>1</v>
      </c>
      <c r="J204" s="75" t="s">
        <v>19</v>
      </c>
      <c r="K204" s="75" t="s">
        <v>19</v>
      </c>
      <c r="L204" s="75" t="s">
        <v>19</v>
      </c>
      <c r="M204" s="75">
        <v>1</v>
      </c>
      <c r="N204" s="75" t="s">
        <v>19</v>
      </c>
      <c r="O204" s="75" t="s">
        <v>19</v>
      </c>
      <c r="P204" s="75" t="s">
        <v>19</v>
      </c>
      <c r="Q204" s="75" t="s">
        <v>19</v>
      </c>
      <c r="R204" s="75" t="s">
        <v>19</v>
      </c>
      <c r="S204" s="75">
        <v>1</v>
      </c>
      <c r="T204" s="75" t="s">
        <v>19</v>
      </c>
      <c r="U204" s="75" t="s">
        <v>19</v>
      </c>
      <c r="V204" s="75" t="s">
        <v>19</v>
      </c>
      <c r="W204" s="75" t="s">
        <v>19</v>
      </c>
    </row>
    <row r="205" spans="2:23" x14ac:dyDescent="0.2">
      <c r="B205" s="78">
        <v>46016</v>
      </c>
      <c r="C205" s="79">
        <f t="shared" si="8"/>
        <v>5</v>
      </c>
      <c r="D205" s="75">
        <v>1</v>
      </c>
      <c r="E205" s="75"/>
      <c r="F205" s="75">
        <v>1</v>
      </c>
      <c r="G205" s="75">
        <v>1</v>
      </c>
      <c r="H205" s="75" t="s">
        <v>19</v>
      </c>
      <c r="I205" s="75"/>
      <c r="J205" s="75" t="s">
        <v>19</v>
      </c>
      <c r="K205" s="75" t="s">
        <v>19</v>
      </c>
      <c r="L205" s="75" t="s">
        <v>19</v>
      </c>
      <c r="M205" s="75">
        <v>1</v>
      </c>
      <c r="N205" s="75" t="s">
        <v>19</v>
      </c>
      <c r="O205" s="75" t="s">
        <v>19</v>
      </c>
      <c r="P205" s="75" t="s">
        <v>19</v>
      </c>
      <c r="Q205" s="75" t="s">
        <v>19</v>
      </c>
      <c r="R205" s="75" t="s">
        <v>19</v>
      </c>
      <c r="S205" s="75">
        <v>1</v>
      </c>
      <c r="T205" s="75" t="s">
        <v>19</v>
      </c>
      <c r="U205" s="75" t="s">
        <v>19</v>
      </c>
      <c r="V205" s="75" t="s">
        <v>19</v>
      </c>
      <c r="W205" s="75" t="s">
        <v>19</v>
      </c>
    </row>
    <row r="206" spans="2:23" x14ac:dyDescent="0.2">
      <c r="B206" s="78">
        <v>46017</v>
      </c>
      <c r="C206" s="79">
        <f t="shared" si="8"/>
        <v>6</v>
      </c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</row>
    <row r="207" spans="2:23" x14ac:dyDescent="0.2">
      <c r="B207" s="80">
        <v>46018</v>
      </c>
      <c r="C207" s="81">
        <f t="shared" si="8"/>
        <v>7</v>
      </c>
      <c r="D207" s="82"/>
      <c r="E207" s="82"/>
      <c r="F207" s="82"/>
      <c r="G207" s="82"/>
      <c r="H207" s="5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2"/>
      <c r="T207" s="5"/>
      <c r="U207" s="5"/>
      <c r="V207" s="5"/>
      <c r="W207" s="5"/>
    </row>
    <row r="208" spans="2:23" x14ac:dyDescent="0.2">
      <c r="B208" s="78">
        <v>46019</v>
      </c>
      <c r="C208" s="79">
        <f t="shared" si="8"/>
        <v>1</v>
      </c>
      <c r="D208" s="75">
        <v>1</v>
      </c>
      <c r="E208" s="75">
        <v>1</v>
      </c>
      <c r="F208" s="75">
        <v>1</v>
      </c>
      <c r="G208" s="75">
        <v>1</v>
      </c>
      <c r="H208" s="75" t="s">
        <v>19</v>
      </c>
      <c r="I208" s="75">
        <v>1</v>
      </c>
      <c r="J208" s="75" t="s">
        <v>19</v>
      </c>
      <c r="K208" s="75" t="s">
        <v>19</v>
      </c>
      <c r="L208" s="75" t="s">
        <v>19</v>
      </c>
      <c r="M208" s="75">
        <v>1</v>
      </c>
      <c r="N208" s="75" t="s">
        <v>19</v>
      </c>
      <c r="O208" s="75" t="s">
        <v>19</v>
      </c>
      <c r="P208" s="75" t="s">
        <v>19</v>
      </c>
      <c r="Q208" s="75" t="s">
        <v>19</v>
      </c>
      <c r="R208" s="75" t="s">
        <v>19</v>
      </c>
      <c r="S208" s="75">
        <v>1</v>
      </c>
      <c r="T208" s="75" t="s">
        <v>19</v>
      </c>
      <c r="U208" s="75" t="s">
        <v>19</v>
      </c>
      <c r="V208" s="75" t="s">
        <v>19</v>
      </c>
      <c r="W208" s="75" t="s">
        <v>19</v>
      </c>
    </row>
    <row r="209" spans="2:23" x14ac:dyDescent="0.2">
      <c r="B209" s="78">
        <v>46020</v>
      </c>
      <c r="C209" s="79">
        <f t="shared" si="8"/>
        <v>2</v>
      </c>
      <c r="D209" s="75">
        <v>1</v>
      </c>
      <c r="E209" s="75"/>
      <c r="F209" s="75">
        <v>1</v>
      </c>
      <c r="G209" s="75">
        <v>1</v>
      </c>
      <c r="H209" s="75" t="s">
        <v>19</v>
      </c>
      <c r="I209" s="75"/>
      <c r="J209" s="75" t="s">
        <v>19</v>
      </c>
      <c r="K209" s="75" t="s">
        <v>19</v>
      </c>
      <c r="L209" s="75" t="s">
        <v>19</v>
      </c>
      <c r="M209" s="75">
        <v>1</v>
      </c>
      <c r="N209" s="75" t="s">
        <v>19</v>
      </c>
      <c r="O209" s="75" t="s">
        <v>19</v>
      </c>
      <c r="P209" s="75" t="s">
        <v>19</v>
      </c>
      <c r="Q209" s="75" t="s">
        <v>19</v>
      </c>
      <c r="R209" s="75" t="s">
        <v>19</v>
      </c>
      <c r="S209" s="75">
        <v>1</v>
      </c>
      <c r="T209" s="75" t="s">
        <v>19</v>
      </c>
      <c r="U209" s="75" t="s">
        <v>19</v>
      </c>
      <c r="V209" s="75" t="s">
        <v>19</v>
      </c>
      <c r="W209" s="75" t="s">
        <v>19</v>
      </c>
    </row>
    <row r="210" spans="2:23" x14ac:dyDescent="0.2">
      <c r="B210" s="78">
        <v>46021</v>
      </c>
      <c r="C210" s="79">
        <f t="shared" si="8"/>
        <v>3</v>
      </c>
      <c r="D210" s="75">
        <v>1</v>
      </c>
      <c r="E210" s="75"/>
      <c r="F210" s="75">
        <v>1</v>
      </c>
      <c r="G210" s="75">
        <v>1</v>
      </c>
      <c r="H210" s="75" t="s">
        <v>19</v>
      </c>
      <c r="I210" s="75"/>
      <c r="J210" s="75" t="s">
        <v>19</v>
      </c>
      <c r="K210" s="75" t="s">
        <v>19</v>
      </c>
      <c r="L210" s="75" t="s">
        <v>19</v>
      </c>
      <c r="M210" s="75">
        <v>1</v>
      </c>
      <c r="N210" s="75" t="s">
        <v>19</v>
      </c>
      <c r="O210" s="75" t="s">
        <v>19</v>
      </c>
      <c r="P210" s="75" t="s">
        <v>19</v>
      </c>
      <c r="Q210" s="75" t="s">
        <v>19</v>
      </c>
      <c r="R210" s="75" t="s">
        <v>19</v>
      </c>
      <c r="S210" s="75">
        <v>1</v>
      </c>
      <c r="T210" s="75" t="s">
        <v>19</v>
      </c>
      <c r="U210" s="75" t="s">
        <v>19</v>
      </c>
      <c r="V210" s="75" t="s">
        <v>19</v>
      </c>
      <c r="W210" s="75" t="s">
        <v>19</v>
      </c>
    </row>
    <row r="211" spans="2:23" x14ac:dyDescent="0.2">
      <c r="B211" s="78">
        <v>46022</v>
      </c>
      <c r="C211" s="79">
        <f t="shared" si="8"/>
        <v>4</v>
      </c>
      <c r="D211" s="75">
        <v>1</v>
      </c>
      <c r="E211" s="75">
        <v>1</v>
      </c>
      <c r="F211" s="75">
        <v>1</v>
      </c>
      <c r="G211" s="75">
        <v>1</v>
      </c>
      <c r="H211" s="75" t="s">
        <v>19</v>
      </c>
      <c r="I211" s="75">
        <v>1</v>
      </c>
      <c r="J211" s="75" t="s">
        <v>19</v>
      </c>
      <c r="K211" s="75" t="s">
        <v>19</v>
      </c>
      <c r="L211" s="75" t="s">
        <v>19</v>
      </c>
      <c r="M211" s="75">
        <v>1</v>
      </c>
      <c r="N211" s="75" t="s">
        <v>19</v>
      </c>
      <c r="O211" s="75" t="s">
        <v>19</v>
      </c>
      <c r="P211" s="75" t="s">
        <v>19</v>
      </c>
      <c r="Q211" s="75" t="s">
        <v>19</v>
      </c>
      <c r="R211" s="75" t="s">
        <v>19</v>
      </c>
      <c r="S211" s="75">
        <v>1</v>
      </c>
      <c r="T211" s="75" t="s">
        <v>19</v>
      </c>
      <c r="U211" s="75" t="s">
        <v>19</v>
      </c>
      <c r="V211" s="75" t="s">
        <v>19</v>
      </c>
      <c r="W211" s="75" t="s">
        <v>19</v>
      </c>
    </row>
    <row r="212" spans="2:23" ht="15" x14ac:dyDescent="0.25">
      <c r="B212" s="6" t="s">
        <v>164</v>
      </c>
      <c r="C212" s="101">
        <f>SUM(D213:V213)</f>
        <v>133</v>
      </c>
    </row>
    <row r="213" spans="2:23" ht="15" x14ac:dyDescent="0.25">
      <c r="B213" s="6" t="s">
        <v>164</v>
      </c>
      <c r="C213" s="101"/>
      <c r="D213" s="6">
        <f>SUBTOTAL(9,D181:D212)</f>
        <v>23</v>
      </c>
      <c r="E213" s="6">
        <f t="shared" ref="E213:W213" si="9">SUBTOTAL(9,E181:E212)</f>
        <v>9</v>
      </c>
      <c r="F213" s="6">
        <f t="shared" si="9"/>
        <v>23</v>
      </c>
      <c r="G213" s="6">
        <f>SUBTOTAL(9,G181:G212)</f>
        <v>23</v>
      </c>
      <c r="H213" s="6">
        <f t="shared" si="9"/>
        <v>0</v>
      </c>
      <c r="I213" s="6">
        <f t="shared" si="9"/>
        <v>9</v>
      </c>
      <c r="J213" s="6">
        <f t="shared" si="9"/>
        <v>0</v>
      </c>
      <c r="K213" s="6">
        <f t="shared" si="9"/>
        <v>0</v>
      </c>
      <c r="L213" s="6">
        <f t="shared" si="9"/>
        <v>0</v>
      </c>
      <c r="M213" s="6">
        <f t="shared" si="9"/>
        <v>23</v>
      </c>
      <c r="N213" s="6">
        <f t="shared" si="9"/>
        <v>0</v>
      </c>
      <c r="O213" s="6">
        <f t="shared" si="9"/>
        <v>0</v>
      </c>
      <c r="P213" s="6">
        <f t="shared" si="9"/>
        <v>0</v>
      </c>
      <c r="Q213" s="6">
        <f t="shared" si="9"/>
        <v>0</v>
      </c>
      <c r="R213" s="6">
        <f t="shared" si="9"/>
        <v>0</v>
      </c>
      <c r="S213" s="6">
        <f t="shared" si="9"/>
        <v>23</v>
      </c>
      <c r="T213" s="6">
        <f t="shared" si="9"/>
        <v>0</v>
      </c>
      <c r="U213" s="6">
        <f t="shared" si="9"/>
        <v>0</v>
      </c>
      <c r="V213" s="6">
        <f t="shared" si="9"/>
        <v>0</v>
      </c>
      <c r="W213" s="6">
        <f t="shared" si="9"/>
        <v>0</v>
      </c>
    </row>
    <row r="215" spans="2:23" s="6" customFormat="1" ht="15" x14ac:dyDescent="0.25">
      <c r="B215" s="113" t="s">
        <v>230</v>
      </c>
    </row>
    <row r="216" spans="2:23" s="6" customFormat="1" ht="15" x14ac:dyDescent="0.25">
      <c r="B216" s="6" t="s">
        <v>164</v>
      </c>
      <c r="C216" s="101">
        <f>C212+C174</f>
        <v>262</v>
      </c>
    </row>
    <row r="217" spans="2:23" s="6" customFormat="1" ht="15" x14ac:dyDescent="0.25">
      <c r="B217" s="6" t="s">
        <v>42</v>
      </c>
      <c r="D217" s="6">
        <f>D213+D175</f>
        <v>44</v>
      </c>
      <c r="E217" s="6">
        <f t="shared" ref="E217:W217" si="10">E213+E175</f>
        <v>18</v>
      </c>
      <c r="F217" s="6">
        <f t="shared" si="10"/>
        <v>46</v>
      </c>
      <c r="G217" s="6">
        <f t="shared" si="10"/>
        <v>44</v>
      </c>
      <c r="H217" s="6">
        <f t="shared" si="10"/>
        <v>0</v>
      </c>
      <c r="I217" s="6">
        <f t="shared" si="10"/>
        <v>18</v>
      </c>
      <c r="J217" s="6">
        <f t="shared" si="10"/>
        <v>0</v>
      </c>
      <c r="K217" s="6">
        <f t="shared" si="10"/>
        <v>0</v>
      </c>
      <c r="L217" s="6">
        <f t="shared" si="10"/>
        <v>0</v>
      </c>
      <c r="M217" s="6">
        <f t="shared" si="10"/>
        <v>46</v>
      </c>
      <c r="N217" s="6">
        <f t="shared" si="10"/>
        <v>0</v>
      </c>
      <c r="O217" s="6">
        <f t="shared" si="10"/>
        <v>0</v>
      </c>
      <c r="P217" s="6">
        <f t="shared" si="10"/>
        <v>0</v>
      </c>
      <c r="Q217" s="6">
        <f t="shared" si="10"/>
        <v>0</v>
      </c>
      <c r="R217" s="6">
        <f t="shared" si="10"/>
        <v>0</v>
      </c>
      <c r="S217" s="6">
        <f t="shared" si="10"/>
        <v>46</v>
      </c>
      <c r="T217" s="6">
        <f t="shared" si="10"/>
        <v>0</v>
      </c>
      <c r="U217" s="6">
        <f t="shared" si="10"/>
        <v>0</v>
      </c>
      <c r="V217" s="6">
        <f t="shared" si="10"/>
        <v>0</v>
      </c>
      <c r="W217" s="6">
        <f t="shared" si="10"/>
        <v>0</v>
      </c>
    </row>
    <row r="218" spans="2:23" ht="15" thickBot="1" x14ac:dyDescent="0.25"/>
    <row r="219" spans="2:23" ht="15" x14ac:dyDescent="0.25">
      <c r="B219" s="95" t="s">
        <v>164</v>
      </c>
      <c r="C219" s="96"/>
      <c r="D219" s="102">
        <f>C216</f>
        <v>262</v>
      </c>
    </row>
    <row r="220" spans="2:23" ht="15" x14ac:dyDescent="0.25">
      <c r="B220" s="106" t="s">
        <v>42</v>
      </c>
      <c r="C220" s="6"/>
      <c r="D220" s="107">
        <f>MAX(D217:W217)</f>
        <v>46</v>
      </c>
    </row>
    <row r="221" spans="2:23" ht="15.75" thickBot="1" x14ac:dyDescent="0.3">
      <c r="B221" s="98" t="s">
        <v>43</v>
      </c>
      <c r="C221" s="99"/>
      <c r="D221" s="100" t="s">
        <v>44</v>
      </c>
    </row>
    <row r="223" spans="2:23" x14ac:dyDescent="0.2">
      <c r="B223" s="113" t="s">
        <v>231</v>
      </c>
    </row>
    <row r="224" spans="2:23" s="6" customFormat="1" ht="15" x14ac:dyDescent="0.25">
      <c r="B224" s="6" t="s">
        <v>164</v>
      </c>
      <c r="C224" s="101">
        <f>C216+D134</f>
        <v>1513</v>
      </c>
    </row>
    <row r="225" spans="2:23" s="6" customFormat="1" ht="15" x14ac:dyDescent="0.25">
      <c r="B225" s="6" t="s">
        <v>42</v>
      </c>
      <c r="D225" s="6">
        <f>D217+D128</f>
        <v>148</v>
      </c>
      <c r="E225" s="6">
        <f t="shared" ref="E225:W225" si="11">E217+E128</f>
        <v>53</v>
      </c>
      <c r="F225" s="6">
        <f t="shared" si="11"/>
        <v>150</v>
      </c>
      <c r="G225" s="6">
        <f t="shared" si="11"/>
        <v>44</v>
      </c>
      <c r="H225" s="6">
        <f t="shared" si="11"/>
        <v>0</v>
      </c>
      <c r="I225" s="6">
        <f t="shared" si="11"/>
        <v>53</v>
      </c>
      <c r="J225" s="6">
        <f t="shared" si="11"/>
        <v>104</v>
      </c>
      <c r="K225" s="6">
        <f t="shared" si="11"/>
        <v>35</v>
      </c>
      <c r="L225" s="6">
        <f t="shared" si="11"/>
        <v>35</v>
      </c>
      <c r="M225" s="6">
        <f t="shared" si="11"/>
        <v>150</v>
      </c>
      <c r="N225" s="6">
        <f t="shared" si="11"/>
        <v>35</v>
      </c>
      <c r="O225" s="6">
        <f t="shared" si="11"/>
        <v>104</v>
      </c>
      <c r="P225" s="6">
        <f t="shared" si="11"/>
        <v>18</v>
      </c>
      <c r="Q225" s="6">
        <f t="shared" si="11"/>
        <v>18</v>
      </c>
      <c r="R225" s="6">
        <f t="shared" si="11"/>
        <v>104</v>
      </c>
      <c r="S225" s="6">
        <f t="shared" si="11"/>
        <v>150</v>
      </c>
      <c r="T225" s="6">
        <f t="shared" si="11"/>
        <v>104</v>
      </c>
      <c r="U225" s="6">
        <f t="shared" si="11"/>
        <v>104</v>
      </c>
      <c r="V225" s="6">
        <f t="shared" si="11"/>
        <v>104</v>
      </c>
      <c r="W225" s="6">
        <f t="shared" si="11"/>
        <v>0</v>
      </c>
    </row>
    <row r="226" spans="2:23" ht="15" thickBot="1" x14ac:dyDescent="0.25"/>
    <row r="227" spans="2:23" ht="15" x14ac:dyDescent="0.25">
      <c r="B227" s="95" t="s">
        <v>164</v>
      </c>
      <c r="C227" s="96"/>
      <c r="D227" s="102">
        <f>C224</f>
        <v>1513</v>
      </c>
    </row>
    <row r="228" spans="2:23" ht="15" x14ac:dyDescent="0.25">
      <c r="B228" s="106" t="s">
        <v>42</v>
      </c>
      <c r="C228" s="6"/>
      <c r="D228" s="107">
        <f>MAX(D225:W225)</f>
        <v>150</v>
      </c>
    </row>
    <row r="229" spans="2:23" ht="15.75" thickBot="1" x14ac:dyDescent="0.3">
      <c r="B229" s="98" t="s">
        <v>43</v>
      </c>
      <c r="C229" s="99"/>
      <c r="D229" s="100" t="s">
        <v>44</v>
      </c>
    </row>
  </sheetData>
  <sheetProtection algorithmName="SHA-512" hashValue="n9lZLXHIJAbfA/QiqxJF8v7RNm/Qv+FozA30yOG18UWOu0ZDel8CbHKkp7RVaBKSd9cJIkpUtZ2I9ZpuMSra5Q==" saltValue="9D3KmZoX2Se7tG2SEIYoNA==" spinCount="100000" sheet="1" objects="1" scenarios="1" selectLockedCells="1"/>
  <pageMargins left="0.7" right="0.7" top="0.75" bottom="0.75" header="0.3" footer="0.3"/>
  <pageSetup paperSize="9" scale="2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1B121-AF8D-400E-A8D7-A4BED660E29E}">
  <sheetPr codeName="גיליון6">
    <tabColor theme="9" tint="0.59999389629810485"/>
    <pageSetUpPr fitToPage="1"/>
  </sheetPr>
  <dimension ref="B2:W180"/>
  <sheetViews>
    <sheetView rightToLeft="1" workbookViewId="0">
      <pane ySplit="7" topLeftCell="A8" activePane="bottomLeft" state="frozen"/>
      <selection activeCell="O23" sqref="O23"/>
      <selection pane="bottomLeft" activeCell="N31" sqref="N31"/>
    </sheetView>
  </sheetViews>
  <sheetFormatPr defaultRowHeight="14.25" x14ac:dyDescent="0.2"/>
  <cols>
    <col min="1" max="1" width="3.375" customWidth="1"/>
    <col min="2" max="2" width="10.5" bestFit="1" customWidth="1"/>
    <col min="7" max="7" width="13.625" customWidth="1"/>
    <col min="8" max="8" width="8.25" customWidth="1"/>
    <col min="19" max="19" width="8.375" customWidth="1"/>
    <col min="20" max="20" width="8.875" customWidth="1"/>
    <col min="23" max="23" width="12.5" customWidth="1"/>
  </cols>
  <sheetData>
    <row r="2" spans="2:23" ht="15" x14ac:dyDescent="0.25">
      <c r="B2" s="9" t="s">
        <v>212</v>
      </c>
    </row>
    <row r="3" spans="2:23" x14ac:dyDescent="0.2">
      <c r="B3" t="s">
        <v>213</v>
      </c>
    </row>
    <row r="5" spans="2:23" ht="15" x14ac:dyDescent="0.25">
      <c r="B5" s="6" t="s">
        <v>214</v>
      </c>
    </row>
    <row r="6" spans="2:23" ht="15" x14ac:dyDescent="0.25">
      <c r="B6" s="6"/>
      <c r="C6" s="6"/>
      <c r="D6" s="6"/>
      <c r="E6" s="6"/>
      <c r="F6" s="6"/>
      <c r="G6" s="88"/>
      <c r="H6" s="88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2:23" ht="30.75" x14ac:dyDescent="0.3">
      <c r="B7" s="86" t="s">
        <v>0</v>
      </c>
      <c r="C7" s="86" t="s">
        <v>1</v>
      </c>
      <c r="D7" s="86" t="s">
        <v>2</v>
      </c>
      <c r="E7" s="86" t="s">
        <v>3</v>
      </c>
      <c r="F7" s="86" t="s">
        <v>4</v>
      </c>
      <c r="G7" s="87" t="s">
        <v>22</v>
      </c>
      <c r="H7" s="86" t="s">
        <v>36</v>
      </c>
      <c r="I7" s="86" t="s">
        <v>5</v>
      </c>
      <c r="J7" s="86" t="s">
        <v>6</v>
      </c>
      <c r="K7" s="86" t="s">
        <v>8</v>
      </c>
      <c r="L7" s="86" t="s">
        <v>7</v>
      </c>
      <c r="M7" s="86" t="s">
        <v>9</v>
      </c>
      <c r="N7" s="86" t="s">
        <v>10</v>
      </c>
      <c r="O7" s="86" t="s">
        <v>38</v>
      </c>
      <c r="P7" s="86" t="s">
        <v>39</v>
      </c>
      <c r="Q7" s="86" t="s">
        <v>40</v>
      </c>
      <c r="R7" s="86" t="s">
        <v>11</v>
      </c>
      <c r="S7" s="86" t="s">
        <v>15</v>
      </c>
      <c r="T7" s="86" t="s">
        <v>16</v>
      </c>
      <c r="U7" s="86" t="s">
        <v>37</v>
      </c>
      <c r="V7" s="86" t="s">
        <v>158</v>
      </c>
      <c r="W7" s="86" t="s">
        <v>159</v>
      </c>
    </row>
    <row r="8" spans="2:23" x14ac:dyDescent="0.2">
      <c r="B8" s="1">
        <v>45627</v>
      </c>
      <c r="C8" s="2">
        <f>WEEKDAY(B8)</f>
        <v>1</v>
      </c>
      <c r="D8">
        <v>1</v>
      </c>
      <c r="E8">
        <v>1</v>
      </c>
      <c r="F8">
        <v>1</v>
      </c>
      <c r="G8" s="7" t="s">
        <v>19</v>
      </c>
      <c r="H8" s="7" t="s">
        <v>19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R8">
        <v>1</v>
      </c>
      <c r="S8">
        <v>1</v>
      </c>
      <c r="T8">
        <v>1</v>
      </c>
      <c r="U8">
        <v>1</v>
      </c>
      <c r="V8">
        <v>1</v>
      </c>
      <c r="W8" s="7" t="s">
        <v>19</v>
      </c>
    </row>
    <row r="9" spans="2:23" x14ac:dyDescent="0.2">
      <c r="B9" s="1">
        <v>45628</v>
      </c>
      <c r="C9" s="2">
        <f t="shared" ref="C9:C72" si="0">WEEKDAY(B9)</f>
        <v>2</v>
      </c>
      <c r="D9">
        <v>1</v>
      </c>
      <c r="F9">
        <v>1</v>
      </c>
      <c r="G9" s="7" t="s">
        <v>19</v>
      </c>
      <c r="H9" s="7" t="s">
        <v>19</v>
      </c>
      <c r="M9">
        <v>1</v>
      </c>
      <c r="O9">
        <v>1</v>
      </c>
      <c r="R9">
        <v>1</v>
      </c>
      <c r="S9">
        <v>1</v>
      </c>
      <c r="T9">
        <v>1</v>
      </c>
      <c r="U9">
        <v>1</v>
      </c>
      <c r="V9">
        <v>1</v>
      </c>
      <c r="W9" s="7" t="s">
        <v>19</v>
      </c>
    </row>
    <row r="10" spans="2:23" x14ac:dyDescent="0.2">
      <c r="B10" s="1">
        <v>45629</v>
      </c>
      <c r="C10" s="2">
        <f t="shared" si="0"/>
        <v>3</v>
      </c>
      <c r="D10">
        <v>1</v>
      </c>
      <c r="F10">
        <v>1</v>
      </c>
      <c r="G10" s="7" t="s">
        <v>19</v>
      </c>
      <c r="H10" s="7" t="s">
        <v>19</v>
      </c>
      <c r="M10">
        <v>1</v>
      </c>
      <c r="O10">
        <v>1</v>
      </c>
      <c r="R10">
        <v>1</v>
      </c>
      <c r="S10">
        <v>1</v>
      </c>
      <c r="T10">
        <v>1</v>
      </c>
      <c r="U10">
        <v>1</v>
      </c>
      <c r="V10">
        <v>1</v>
      </c>
      <c r="W10" s="7" t="s">
        <v>19</v>
      </c>
    </row>
    <row r="11" spans="2:23" x14ac:dyDescent="0.2">
      <c r="B11" s="1">
        <v>45630</v>
      </c>
      <c r="C11" s="2">
        <f t="shared" si="0"/>
        <v>4</v>
      </c>
      <c r="D11">
        <v>1</v>
      </c>
      <c r="E11">
        <v>1</v>
      </c>
      <c r="F11">
        <v>1</v>
      </c>
      <c r="G11" s="7" t="s">
        <v>19</v>
      </c>
      <c r="H11" s="7" t="s">
        <v>19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 s="7" t="s">
        <v>19</v>
      </c>
    </row>
    <row r="12" spans="2:23" x14ac:dyDescent="0.2">
      <c r="B12" s="1">
        <v>45631</v>
      </c>
      <c r="C12" s="2">
        <f t="shared" si="0"/>
        <v>5</v>
      </c>
      <c r="D12">
        <v>1</v>
      </c>
      <c r="F12">
        <v>1</v>
      </c>
      <c r="G12" s="7" t="s">
        <v>19</v>
      </c>
      <c r="H12" s="7" t="s">
        <v>19</v>
      </c>
      <c r="M12">
        <v>1</v>
      </c>
      <c r="O12">
        <v>1</v>
      </c>
      <c r="R12">
        <v>1</v>
      </c>
      <c r="S12">
        <v>1</v>
      </c>
      <c r="T12">
        <v>1</v>
      </c>
      <c r="U12">
        <v>1</v>
      </c>
      <c r="V12">
        <v>1</v>
      </c>
      <c r="W12" s="7" t="s">
        <v>19</v>
      </c>
    </row>
    <row r="13" spans="2:23" x14ac:dyDescent="0.2">
      <c r="B13" s="1">
        <v>45632</v>
      </c>
      <c r="C13" s="2">
        <f t="shared" si="0"/>
        <v>6</v>
      </c>
      <c r="D13">
        <v>1</v>
      </c>
      <c r="F13">
        <v>1</v>
      </c>
      <c r="G13" s="7"/>
      <c r="H13" s="7"/>
      <c r="M13">
        <v>1</v>
      </c>
      <c r="O13">
        <v>1</v>
      </c>
      <c r="R13">
        <v>1</v>
      </c>
      <c r="S13">
        <v>1</v>
      </c>
      <c r="T13">
        <v>1</v>
      </c>
      <c r="U13">
        <v>1</v>
      </c>
      <c r="V13">
        <v>1</v>
      </c>
      <c r="W13" s="7"/>
    </row>
    <row r="14" spans="2:23" x14ac:dyDescent="0.2">
      <c r="B14" s="3">
        <v>45633</v>
      </c>
      <c r="C14" s="4">
        <f t="shared" si="0"/>
        <v>7</v>
      </c>
      <c r="D14" s="5"/>
      <c r="E14" s="5"/>
      <c r="F14" s="5"/>
      <c r="G14" s="8"/>
      <c r="H14" s="8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8"/>
    </row>
    <row r="15" spans="2:23" x14ac:dyDescent="0.2">
      <c r="B15" s="1">
        <v>45634</v>
      </c>
      <c r="C15" s="2">
        <f t="shared" si="0"/>
        <v>1</v>
      </c>
      <c r="D15">
        <v>1</v>
      </c>
      <c r="E15">
        <v>1</v>
      </c>
      <c r="F15">
        <v>1</v>
      </c>
      <c r="G15" s="7" t="s">
        <v>19</v>
      </c>
      <c r="H15" s="7" t="s">
        <v>19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R15">
        <v>1</v>
      </c>
      <c r="S15">
        <v>1</v>
      </c>
      <c r="T15">
        <v>1</v>
      </c>
      <c r="U15">
        <v>1</v>
      </c>
      <c r="V15">
        <v>1</v>
      </c>
      <c r="W15" s="7" t="s">
        <v>19</v>
      </c>
    </row>
    <row r="16" spans="2:23" x14ac:dyDescent="0.2">
      <c r="B16" s="1">
        <v>45635</v>
      </c>
      <c r="C16" s="2">
        <f t="shared" si="0"/>
        <v>2</v>
      </c>
      <c r="D16">
        <v>1</v>
      </c>
      <c r="F16">
        <v>1</v>
      </c>
      <c r="G16" s="7" t="s">
        <v>19</v>
      </c>
      <c r="H16" s="7" t="s">
        <v>19</v>
      </c>
      <c r="M16">
        <v>1</v>
      </c>
      <c r="O16">
        <v>1</v>
      </c>
      <c r="R16">
        <v>1</v>
      </c>
      <c r="S16">
        <v>1</v>
      </c>
      <c r="T16">
        <v>1</v>
      </c>
      <c r="U16">
        <v>1</v>
      </c>
      <c r="V16">
        <v>1</v>
      </c>
      <c r="W16" s="7" t="s">
        <v>19</v>
      </c>
    </row>
    <row r="17" spans="2:23" x14ac:dyDescent="0.2">
      <c r="B17" s="1">
        <v>45636</v>
      </c>
      <c r="C17" s="2">
        <f t="shared" si="0"/>
        <v>3</v>
      </c>
      <c r="D17">
        <v>1</v>
      </c>
      <c r="F17">
        <v>1</v>
      </c>
      <c r="G17" s="7" t="s">
        <v>19</v>
      </c>
      <c r="H17" s="7" t="s">
        <v>19</v>
      </c>
      <c r="M17">
        <v>1</v>
      </c>
      <c r="O17">
        <v>1</v>
      </c>
      <c r="R17">
        <v>1</v>
      </c>
      <c r="S17">
        <v>1</v>
      </c>
      <c r="T17">
        <v>1</v>
      </c>
      <c r="U17">
        <v>1</v>
      </c>
      <c r="V17">
        <v>1</v>
      </c>
      <c r="W17" s="7" t="s">
        <v>19</v>
      </c>
    </row>
    <row r="18" spans="2:23" x14ac:dyDescent="0.2">
      <c r="B18" s="1">
        <v>45637</v>
      </c>
      <c r="C18" s="2">
        <f t="shared" si="0"/>
        <v>4</v>
      </c>
      <c r="D18">
        <v>1</v>
      </c>
      <c r="E18">
        <v>1</v>
      </c>
      <c r="F18">
        <v>1</v>
      </c>
      <c r="G18" s="7" t="s">
        <v>19</v>
      </c>
      <c r="H18" s="7" t="s">
        <v>19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 s="7" t="s">
        <v>19</v>
      </c>
    </row>
    <row r="19" spans="2:23" x14ac:dyDescent="0.2">
      <c r="B19" s="1">
        <v>45638</v>
      </c>
      <c r="C19" s="2">
        <f t="shared" si="0"/>
        <v>5</v>
      </c>
      <c r="D19">
        <v>1</v>
      </c>
      <c r="F19">
        <v>1</v>
      </c>
      <c r="G19" s="7" t="s">
        <v>19</v>
      </c>
      <c r="H19" s="7" t="s">
        <v>19</v>
      </c>
      <c r="M19">
        <v>1</v>
      </c>
      <c r="O19">
        <v>1</v>
      </c>
      <c r="R19">
        <v>1</v>
      </c>
      <c r="S19">
        <v>1</v>
      </c>
      <c r="T19">
        <v>1</v>
      </c>
      <c r="U19">
        <v>1</v>
      </c>
      <c r="V19">
        <v>1</v>
      </c>
      <c r="W19" s="7" t="s">
        <v>19</v>
      </c>
    </row>
    <row r="20" spans="2:23" x14ac:dyDescent="0.2">
      <c r="B20" s="1">
        <v>45639</v>
      </c>
      <c r="C20" s="2">
        <f t="shared" si="0"/>
        <v>6</v>
      </c>
      <c r="D20">
        <v>1</v>
      </c>
      <c r="F20">
        <v>1</v>
      </c>
      <c r="G20" s="7"/>
      <c r="H20" s="7"/>
      <c r="M20">
        <v>1</v>
      </c>
      <c r="O20">
        <v>1</v>
      </c>
      <c r="R20">
        <v>1</v>
      </c>
      <c r="S20">
        <v>1</v>
      </c>
      <c r="T20">
        <v>1</v>
      </c>
      <c r="U20">
        <v>1</v>
      </c>
      <c r="V20">
        <v>1</v>
      </c>
      <c r="W20" s="7"/>
    </row>
    <row r="21" spans="2:23" x14ac:dyDescent="0.2">
      <c r="B21" s="3">
        <v>45640</v>
      </c>
      <c r="C21" s="4">
        <f t="shared" si="0"/>
        <v>7</v>
      </c>
      <c r="D21" s="5"/>
      <c r="E21" s="5"/>
      <c r="F21" s="5"/>
      <c r="G21" s="8"/>
      <c r="H21" s="8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8"/>
    </row>
    <row r="22" spans="2:23" x14ac:dyDescent="0.2">
      <c r="B22" s="1">
        <v>45641</v>
      </c>
      <c r="C22" s="2">
        <f t="shared" si="0"/>
        <v>1</v>
      </c>
      <c r="D22">
        <v>1</v>
      </c>
      <c r="E22">
        <v>1</v>
      </c>
      <c r="F22">
        <v>1</v>
      </c>
      <c r="G22" s="7" t="s">
        <v>19</v>
      </c>
      <c r="H22" s="7" t="s">
        <v>19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R22">
        <v>1</v>
      </c>
      <c r="S22">
        <v>1</v>
      </c>
      <c r="T22">
        <v>1</v>
      </c>
      <c r="U22">
        <v>1</v>
      </c>
      <c r="V22">
        <v>1</v>
      </c>
      <c r="W22" s="7" t="s">
        <v>19</v>
      </c>
    </row>
    <row r="23" spans="2:23" x14ac:dyDescent="0.2">
      <c r="B23" s="1">
        <v>45642</v>
      </c>
      <c r="C23" s="2">
        <f t="shared" si="0"/>
        <v>2</v>
      </c>
      <c r="D23">
        <v>1</v>
      </c>
      <c r="F23">
        <v>1</v>
      </c>
      <c r="G23" s="7" t="s">
        <v>19</v>
      </c>
      <c r="H23" s="7" t="s">
        <v>19</v>
      </c>
      <c r="M23">
        <v>1</v>
      </c>
      <c r="O23">
        <v>1</v>
      </c>
      <c r="R23">
        <v>1</v>
      </c>
      <c r="S23">
        <v>1</v>
      </c>
      <c r="T23">
        <v>1</v>
      </c>
      <c r="U23">
        <v>1</v>
      </c>
      <c r="V23">
        <v>1</v>
      </c>
      <c r="W23" s="7" t="s">
        <v>19</v>
      </c>
    </row>
    <row r="24" spans="2:23" x14ac:dyDescent="0.2">
      <c r="B24" s="1">
        <v>45643</v>
      </c>
      <c r="C24" s="2">
        <f t="shared" si="0"/>
        <v>3</v>
      </c>
      <c r="D24">
        <v>1</v>
      </c>
      <c r="F24">
        <v>1</v>
      </c>
      <c r="G24" s="7" t="s">
        <v>19</v>
      </c>
      <c r="H24" s="7" t="s">
        <v>19</v>
      </c>
      <c r="M24">
        <v>1</v>
      </c>
      <c r="O24">
        <v>1</v>
      </c>
      <c r="R24">
        <v>1</v>
      </c>
      <c r="S24">
        <v>1</v>
      </c>
      <c r="T24">
        <v>1</v>
      </c>
      <c r="U24">
        <v>1</v>
      </c>
      <c r="V24">
        <v>1</v>
      </c>
      <c r="W24" s="7" t="s">
        <v>19</v>
      </c>
    </row>
    <row r="25" spans="2:23" x14ac:dyDescent="0.2">
      <c r="B25" s="1">
        <v>45644</v>
      </c>
      <c r="C25" s="2">
        <f t="shared" si="0"/>
        <v>4</v>
      </c>
      <c r="D25">
        <v>1</v>
      </c>
      <c r="E25">
        <v>1</v>
      </c>
      <c r="F25">
        <v>1</v>
      </c>
      <c r="G25" s="7" t="s">
        <v>19</v>
      </c>
      <c r="H25" s="7" t="s">
        <v>19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 s="7" t="s">
        <v>19</v>
      </c>
    </row>
    <row r="26" spans="2:23" x14ac:dyDescent="0.2">
      <c r="B26" s="1">
        <v>45645</v>
      </c>
      <c r="C26" s="2">
        <f t="shared" si="0"/>
        <v>5</v>
      </c>
      <c r="D26">
        <v>1</v>
      </c>
      <c r="F26">
        <v>1</v>
      </c>
      <c r="G26" s="7" t="s">
        <v>19</v>
      </c>
      <c r="H26" s="7" t="s">
        <v>19</v>
      </c>
      <c r="M26">
        <v>1</v>
      </c>
      <c r="O26">
        <v>1</v>
      </c>
      <c r="R26">
        <v>1</v>
      </c>
      <c r="S26">
        <v>1</v>
      </c>
      <c r="T26">
        <v>1</v>
      </c>
      <c r="U26">
        <v>1</v>
      </c>
      <c r="V26">
        <v>1</v>
      </c>
      <c r="W26" s="7" t="s">
        <v>19</v>
      </c>
    </row>
    <row r="27" spans="2:23" x14ac:dyDescent="0.2">
      <c r="B27" s="1">
        <v>45646</v>
      </c>
      <c r="C27" s="2">
        <f t="shared" si="0"/>
        <v>6</v>
      </c>
      <c r="D27">
        <v>1</v>
      </c>
      <c r="F27">
        <v>1</v>
      </c>
      <c r="G27" s="7"/>
      <c r="H27" s="7"/>
      <c r="M27">
        <v>1</v>
      </c>
      <c r="O27">
        <v>1</v>
      </c>
      <c r="R27">
        <v>1</v>
      </c>
      <c r="S27">
        <v>1</v>
      </c>
      <c r="T27">
        <v>1</v>
      </c>
      <c r="U27">
        <v>1</v>
      </c>
      <c r="V27">
        <v>1</v>
      </c>
      <c r="W27" s="7"/>
    </row>
    <row r="28" spans="2:23" x14ac:dyDescent="0.2">
      <c r="B28" s="3">
        <v>45647</v>
      </c>
      <c r="C28" s="4">
        <f t="shared" si="0"/>
        <v>7</v>
      </c>
      <c r="D28" s="5"/>
      <c r="E28" s="5"/>
      <c r="F28" s="5"/>
      <c r="G28" s="8"/>
      <c r="H28" s="8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8"/>
    </row>
    <row r="29" spans="2:23" x14ac:dyDescent="0.2">
      <c r="B29" s="1">
        <v>45648</v>
      </c>
      <c r="C29" s="2">
        <f t="shared" si="0"/>
        <v>1</v>
      </c>
      <c r="D29">
        <v>1</v>
      </c>
      <c r="E29">
        <v>1</v>
      </c>
      <c r="F29">
        <v>1</v>
      </c>
      <c r="G29" s="7" t="s">
        <v>19</v>
      </c>
      <c r="H29" s="7" t="s">
        <v>19</v>
      </c>
      <c r="I29">
        <v>1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  <c r="R29">
        <v>1</v>
      </c>
      <c r="S29">
        <v>1</v>
      </c>
      <c r="T29">
        <v>1</v>
      </c>
      <c r="U29">
        <v>1</v>
      </c>
      <c r="V29">
        <v>1</v>
      </c>
      <c r="W29" s="7" t="s">
        <v>19</v>
      </c>
    </row>
    <row r="30" spans="2:23" x14ac:dyDescent="0.2">
      <c r="B30" s="1">
        <v>45649</v>
      </c>
      <c r="C30" s="2">
        <f t="shared" si="0"/>
        <v>2</v>
      </c>
      <c r="D30">
        <v>1</v>
      </c>
      <c r="F30">
        <v>1</v>
      </c>
      <c r="G30" s="7" t="s">
        <v>19</v>
      </c>
      <c r="H30" s="7" t="s">
        <v>19</v>
      </c>
      <c r="M30">
        <v>1</v>
      </c>
      <c r="O30">
        <v>1</v>
      </c>
      <c r="R30">
        <v>1</v>
      </c>
      <c r="S30">
        <v>1</v>
      </c>
      <c r="T30">
        <v>1</v>
      </c>
      <c r="U30">
        <v>1</v>
      </c>
      <c r="V30">
        <v>1</v>
      </c>
      <c r="W30" s="7" t="s">
        <v>19</v>
      </c>
    </row>
    <row r="31" spans="2:23" x14ac:dyDescent="0.2">
      <c r="B31" s="1">
        <v>45650</v>
      </c>
      <c r="C31" s="2">
        <f t="shared" si="0"/>
        <v>3</v>
      </c>
      <c r="D31">
        <v>1</v>
      </c>
      <c r="F31">
        <v>1</v>
      </c>
      <c r="G31" s="7" t="s">
        <v>19</v>
      </c>
      <c r="H31" s="7" t="s">
        <v>19</v>
      </c>
      <c r="M31">
        <v>1</v>
      </c>
      <c r="O31">
        <v>1</v>
      </c>
      <c r="R31">
        <v>1</v>
      </c>
      <c r="S31">
        <v>1</v>
      </c>
      <c r="T31">
        <v>1</v>
      </c>
      <c r="U31">
        <v>1</v>
      </c>
      <c r="V31">
        <v>1</v>
      </c>
      <c r="W31" s="7" t="s">
        <v>19</v>
      </c>
    </row>
    <row r="32" spans="2:23" x14ac:dyDescent="0.2">
      <c r="B32" s="1">
        <v>45651</v>
      </c>
      <c r="C32" s="2">
        <f t="shared" si="0"/>
        <v>4</v>
      </c>
      <c r="D32">
        <v>1</v>
      </c>
      <c r="E32">
        <v>1</v>
      </c>
      <c r="F32">
        <v>1</v>
      </c>
      <c r="G32" s="7" t="s">
        <v>19</v>
      </c>
      <c r="H32" s="7" t="s">
        <v>19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 s="7" t="s">
        <v>19</v>
      </c>
    </row>
    <row r="33" spans="2:23" x14ac:dyDescent="0.2">
      <c r="B33" s="1">
        <v>45652</v>
      </c>
      <c r="C33" s="2">
        <f t="shared" si="0"/>
        <v>5</v>
      </c>
      <c r="D33">
        <v>1</v>
      </c>
      <c r="F33">
        <v>1</v>
      </c>
      <c r="G33" s="7" t="s">
        <v>19</v>
      </c>
      <c r="H33" s="7" t="s">
        <v>19</v>
      </c>
      <c r="M33">
        <v>1</v>
      </c>
      <c r="O33">
        <v>1</v>
      </c>
      <c r="R33">
        <v>1</v>
      </c>
      <c r="S33">
        <v>1</v>
      </c>
      <c r="T33">
        <v>1</v>
      </c>
      <c r="U33">
        <v>1</v>
      </c>
      <c r="V33">
        <v>1</v>
      </c>
      <c r="W33" s="7" t="s">
        <v>19</v>
      </c>
    </row>
    <row r="34" spans="2:23" x14ac:dyDescent="0.2">
      <c r="B34" s="1">
        <v>45653</v>
      </c>
      <c r="C34" s="2">
        <f t="shared" si="0"/>
        <v>6</v>
      </c>
      <c r="D34">
        <v>1</v>
      </c>
      <c r="F34">
        <v>1</v>
      </c>
      <c r="G34" s="7"/>
      <c r="H34" s="7"/>
      <c r="M34">
        <v>1</v>
      </c>
      <c r="O34">
        <v>1</v>
      </c>
      <c r="R34">
        <v>1</v>
      </c>
      <c r="S34">
        <v>1</v>
      </c>
      <c r="T34">
        <v>1</v>
      </c>
      <c r="U34">
        <v>1</v>
      </c>
      <c r="V34">
        <v>1</v>
      </c>
      <c r="W34" s="7"/>
    </row>
    <row r="35" spans="2:23" x14ac:dyDescent="0.2">
      <c r="B35" s="3">
        <v>45654</v>
      </c>
      <c r="C35" s="4">
        <f t="shared" si="0"/>
        <v>7</v>
      </c>
      <c r="D35" s="5"/>
      <c r="E35" s="5"/>
      <c r="F35" s="5"/>
      <c r="G35" s="8"/>
      <c r="H35" s="8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8"/>
    </row>
    <row r="36" spans="2:23" x14ac:dyDescent="0.2">
      <c r="B36" s="1">
        <v>45655</v>
      </c>
      <c r="C36" s="2">
        <f t="shared" si="0"/>
        <v>1</v>
      </c>
      <c r="D36">
        <v>1</v>
      </c>
      <c r="E36">
        <v>1</v>
      </c>
      <c r="F36">
        <v>1</v>
      </c>
      <c r="G36" s="7" t="s">
        <v>19</v>
      </c>
      <c r="H36" s="7" t="s">
        <v>19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R36">
        <v>1</v>
      </c>
      <c r="S36">
        <v>1</v>
      </c>
      <c r="T36">
        <v>1</v>
      </c>
      <c r="U36">
        <v>1</v>
      </c>
      <c r="V36">
        <v>1</v>
      </c>
      <c r="W36" s="7" t="s">
        <v>19</v>
      </c>
    </row>
    <row r="37" spans="2:23" x14ac:dyDescent="0.2">
      <c r="B37" s="1">
        <v>45656</v>
      </c>
      <c r="C37" s="2">
        <f t="shared" si="0"/>
        <v>2</v>
      </c>
      <c r="D37">
        <v>1</v>
      </c>
      <c r="F37">
        <v>1</v>
      </c>
      <c r="G37" s="7" t="s">
        <v>19</v>
      </c>
      <c r="H37" s="7" t="s">
        <v>19</v>
      </c>
      <c r="M37">
        <v>1</v>
      </c>
      <c r="O37">
        <v>1</v>
      </c>
      <c r="R37">
        <v>1</v>
      </c>
      <c r="S37">
        <v>1</v>
      </c>
      <c r="T37">
        <v>1</v>
      </c>
      <c r="U37">
        <v>1</v>
      </c>
      <c r="V37">
        <v>1</v>
      </c>
      <c r="W37" s="7" t="s">
        <v>19</v>
      </c>
    </row>
    <row r="38" spans="2:23" x14ac:dyDescent="0.2">
      <c r="B38" s="1">
        <v>45657</v>
      </c>
      <c r="C38" s="2">
        <f t="shared" si="0"/>
        <v>3</v>
      </c>
      <c r="D38">
        <v>1</v>
      </c>
      <c r="F38">
        <v>1</v>
      </c>
      <c r="G38" s="7" t="s">
        <v>19</v>
      </c>
      <c r="H38" s="7" t="s">
        <v>19</v>
      </c>
      <c r="M38">
        <v>1</v>
      </c>
      <c r="O38">
        <v>1</v>
      </c>
      <c r="R38">
        <v>1</v>
      </c>
      <c r="S38">
        <v>1</v>
      </c>
      <c r="T38">
        <v>1</v>
      </c>
      <c r="U38">
        <v>1</v>
      </c>
      <c r="V38">
        <v>1</v>
      </c>
      <c r="W38" s="7" t="s">
        <v>19</v>
      </c>
    </row>
    <row r="39" spans="2:23" x14ac:dyDescent="0.2">
      <c r="B39" s="1">
        <v>45658</v>
      </c>
      <c r="C39" s="2">
        <f t="shared" si="0"/>
        <v>4</v>
      </c>
      <c r="D39">
        <v>1</v>
      </c>
      <c r="E39">
        <v>1</v>
      </c>
      <c r="F39">
        <v>1</v>
      </c>
      <c r="G39" s="7" t="s">
        <v>19</v>
      </c>
      <c r="H39" s="7" t="s">
        <v>19</v>
      </c>
      <c r="I39">
        <v>1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 s="7" t="s">
        <v>19</v>
      </c>
    </row>
    <row r="40" spans="2:23" x14ac:dyDescent="0.2">
      <c r="B40" s="1">
        <v>45659</v>
      </c>
      <c r="C40" s="2">
        <f t="shared" si="0"/>
        <v>5</v>
      </c>
      <c r="D40">
        <v>1</v>
      </c>
      <c r="F40">
        <v>1</v>
      </c>
      <c r="G40" s="7" t="s">
        <v>19</v>
      </c>
      <c r="H40" s="7" t="s">
        <v>19</v>
      </c>
      <c r="M40">
        <v>1</v>
      </c>
      <c r="O40">
        <v>1</v>
      </c>
      <c r="R40">
        <v>1</v>
      </c>
      <c r="S40">
        <v>1</v>
      </c>
      <c r="T40">
        <v>1</v>
      </c>
      <c r="U40">
        <v>1</v>
      </c>
      <c r="V40">
        <v>1</v>
      </c>
      <c r="W40" s="7" t="s">
        <v>19</v>
      </c>
    </row>
    <row r="41" spans="2:23" x14ac:dyDescent="0.2">
      <c r="B41" s="1">
        <v>45660</v>
      </c>
      <c r="C41" s="2">
        <f t="shared" si="0"/>
        <v>6</v>
      </c>
      <c r="D41">
        <v>1</v>
      </c>
      <c r="F41">
        <v>1</v>
      </c>
      <c r="G41" s="7"/>
      <c r="H41" s="7"/>
      <c r="M41">
        <v>1</v>
      </c>
      <c r="O41">
        <v>1</v>
      </c>
      <c r="R41">
        <v>1</v>
      </c>
      <c r="S41">
        <v>1</v>
      </c>
      <c r="T41">
        <v>1</v>
      </c>
      <c r="U41">
        <v>1</v>
      </c>
      <c r="V41">
        <v>1</v>
      </c>
      <c r="W41" s="7"/>
    </row>
    <row r="42" spans="2:23" x14ac:dyDescent="0.2">
      <c r="B42" s="3">
        <v>45661</v>
      </c>
      <c r="C42" s="4">
        <f t="shared" si="0"/>
        <v>7</v>
      </c>
      <c r="D42" s="5"/>
      <c r="E42" s="5"/>
      <c r="F42" s="5"/>
      <c r="G42" s="8"/>
      <c r="H42" s="8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8"/>
    </row>
    <row r="43" spans="2:23" x14ac:dyDescent="0.2">
      <c r="B43" s="1">
        <v>45662</v>
      </c>
      <c r="C43" s="2">
        <f t="shared" si="0"/>
        <v>1</v>
      </c>
      <c r="D43">
        <v>1</v>
      </c>
      <c r="E43">
        <v>1</v>
      </c>
      <c r="F43">
        <v>1</v>
      </c>
      <c r="G43" s="7" t="s">
        <v>19</v>
      </c>
      <c r="H43" s="7" t="s">
        <v>19</v>
      </c>
      <c r="I43">
        <v>1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  <c r="R43">
        <v>1</v>
      </c>
      <c r="S43">
        <v>1</v>
      </c>
      <c r="T43">
        <v>1</v>
      </c>
      <c r="U43">
        <v>1</v>
      </c>
      <c r="V43">
        <v>1</v>
      </c>
      <c r="W43" s="7" t="s">
        <v>19</v>
      </c>
    </row>
    <row r="44" spans="2:23" x14ac:dyDescent="0.2">
      <c r="B44" s="1">
        <v>45663</v>
      </c>
      <c r="C44" s="2">
        <f t="shared" si="0"/>
        <v>2</v>
      </c>
      <c r="D44">
        <v>1</v>
      </c>
      <c r="F44">
        <v>1</v>
      </c>
      <c r="G44" s="7" t="s">
        <v>19</v>
      </c>
      <c r="H44" s="7" t="s">
        <v>19</v>
      </c>
      <c r="M44">
        <v>1</v>
      </c>
      <c r="O44">
        <v>1</v>
      </c>
      <c r="R44">
        <v>1</v>
      </c>
      <c r="S44">
        <v>1</v>
      </c>
      <c r="T44">
        <v>1</v>
      </c>
      <c r="U44">
        <v>1</v>
      </c>
      <c r="V44">
        <v>1</v>
      </c>
      <c r="W44" s="7" t="s">
        <v>19</v>
      </c>
    </row>
    <row r="45" spans="2:23" x14ac:dyDescent="0.2">
      <c r="B45" s="1">
        <v>45664</v>
      </c>
      <c r="C45" s="2">
        <f t="shared" si="0"/>
        <v>3</v>
      </c>
      <c r="D45">
        <v>1</v>
      </c>
      <c r="F45">
        <v>1</v>
      </c>
      <c r="G45" s="7" t="s">
        <v>19</v>
      </c>
      <c r="H45" s="7" t="s">
        <v>19</v>
      </c>
      <c r="M45">
        <v>1</v>
      </c>
      <c r="O45">
        <v>1</v>
      </c>
      <c r="R45">
        <v>1</v>
      </c>
      <c r="S45">
        <v>1</v>
      </c>
      <c r="T45">
        <v>1</v>
      </c>
      <c r="U45">
        <v>1</v>
      </c>
      <c r="V45">
        <v>1</v>
      </c>
      <c r="W45" s="7" t="s">
        <v>19</v>
      </c>
    </row>
    <row r="46" spans="2:23" x14ac:dyDescent="0.2">
      <c r="B46" s="1">
        <v>45665</v>
      </c>
      <c r="C46" s="2">
        <f t="shared" si="0"/>
        <v>4</v>
      </c>
      <c r="D46">
        <v>1</v>
      </c>
      <c r="E46">
        <v>1</v>
      </c>
      <c r="F46">
        <v>1</v>
      </c>
      <c r="G46" s="7" t="s">
        <v>19</v>
      </c>
      <c r="H46" s="7" t="s">
        <v>19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>
        <v>1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 s="7" t="s">
        <v>19</v>
      </c>
    </row>
    <row r="47" spans="2:23" x14ac:dyDescent="0.2">
      <c r="B47" s="1">
        <v>45666</v>
      </c>
      <c r="C47" s="2">
        <f t="shared" si="0"/>
        <v>5</v>
      </c>
      <c r="D47">
        <v>1</v>
      </c>
      <c r="F47">
        <v>1</v>
      </c>
      <c r="G47" s="7" t="s">
        <v>19</v>
      </c>
      <c r="H47" s="7" t="s">
        <v>19</v>
      </c>
      <c r="M47">
        <v>1</v>
      </c>
      <c r="O47">
        <v>1</v>
      </c>
      <c r="R47">
        <v>1</v>
      </c>
      <c r="S47">
        <v>1</v>
      </c>
      <c r="T47">
        <v>1</v>
      </c>
      <c r="U47">
        <v>1</v>
      </c>
      <c r="V47">
        <v>1</v>
      </c>
      <c r="W47" s="7" t="s">
        <v>19</v>
      </c>
    </row>
    <row r="48" spans="2:23" x14ac:dyDescent="0.2">
      <c r="B48" s="1">
        <v>45667</v>
      </c>
      <c r="C48" s="2">
        <f t="shared" si="0"/>
        <v>6</v>
      </c>
      <c r="D48">
        <v>1</v>
      </c>
      <c r="F48">
        <v>1</v>
      </c>
      <c r="G48" s="7"/>
      <c r="H48" s="7"/>
      <c r="M48">
        <v>1</v>
      </c>
      <c r="O48">
        <v>1</v>
      </c>
      <c r="R48">
        <v>1</v>
      </c>
      <c r="S48">
        <v>1</v>
      </c>
      <c r="T48">
        <v>1</v>
      </c>
      <c r="U48">
        <v>1</v>
      </c>
      <c r="V48">
        <v>1</v>
      </c>
      <c r="W48" s="7"/>
    </row>
    <row r="49" spans="2:23" x14ac:dyDescent="0.2">
      <c r="B49" s="3">
        <v>45668</v>
      </c>
      <c r="C49" s="4">
        <f t="shared" si="0"/>
        <v>7</v>
      </c>
      <c r="D49" s="5"/>
      <c r="E49" s="5"/>
      <c r="F49" s="5"/>
      <c r="G49" s="8"/>
      <c r="H49" s="8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8"/>
    </row>
    <row r="50" spans="2:23" x14ac:dyDescent="0.2">
      <c r="B50" s="1">
        <v>45669</v>
      </c>
      <c r="C50" s="2">
        <f t="shared" si="0"/>
        <v>1</v>
      </c>
      <c r="D50">
        <v>1</v>
      </c>
      <c r="E50">
        <v>1</v>
      </c>
      <c r="F50">
        <v>1</v>
      </c>
      <c r="G50" s="7" t="s">
        <v>19</v>
      </c>
      <c r="H50" s="7" t="s">
        <v>19</v>
      </c>
      <c r="I50">
        <v>1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  <c r="R50">
        <v>1</v>
      </c>
      <c r="S50">
        <v>1</v>
      </c>
      <c r="T50">
        <v>1</v>
      </c>
      <c r="U50">
        <v>1</v>
      </c>
      <c r="V50">
        <v>1</v>
      </c>
      <c r="W50" s="7" t="s">
        <v>19</v>
      </c>
    </row>
    <row r="51" spans="2:23" x14ac:dyDescent="0.2">
      <c r="B51" s="1">
        <v>45670</v>
      </c>
      <c r="C51" s="2">
        <f t="shared" si="0"/>
        <v>2</v>
      </c>
      <c r="D51">
        <v>1</v>
      </c>
      <c r="F51">
        <v>1</v>
      </c>
      <c r="G51" s="7" t="s">
        <v>19</v>
      </c>
      <c r="H51" s="7" t="s">
        <v>19</v>
      </c>
      <c r="M51">
        <v>1</v>
      </c>
      <c r="O51">
        <v>1</v>
      </c>
      <c r="R51">
        <v>1</v>
      </c>
      <c r="S51">
        <v>1</v>
      </c>
      <c r="T51">
        <v>1</v>
      </c>
      <c r="U51">
        <v>1</v>
      </c>
      <c r="V51">
        <v>1</v>
      </c>
      <c r="W51" s="7" t="s">
        <v>19</v>
      </c>
    </row>
    <row r="52" spans="2:23" x14ac:dyDescent="0.2">
      <c r="B52" s="1">
        <v>45671</v>
      </c>
      <c r="C52" s="2">
        <f t="shared" si="0"/>
        <v>3</v>
      </c>
      <c r="D52">
        <v>1</v>
      </c>
      <c r="F52">
        <v>1</v>
      </c>
      <c r="G52" s="7" t="s">
        <v>19</v>
      </c>
      <c r="H52" s="7" t="s">
        <v>19</v>
      </c>
      <c r="M52">
        <v>1</v>
      </c>
      <c r="O52">
        <v>1</v>
      </c>
      <c r="R52">
        <v>1</v>
      </c>
      <c r="S52">
        <v>1</v>
      </c>
      <c r="T52">
        <v>1</v>
      </c>
      <c r="U52">
        <v>1</v>
      </c>
      <c r="V52">
        <v>1</v>
      </c>
      <c r="W52" s="7" t="s">
        <v>19</v>
      </c>
    </row>
    <row r="53" spans="2:23" x14ac:dyDescent="0.2">
      <c r="B53" s="1">
        <v>45672</v>
      </c>
      <c r="C53" s="2">
        <f t="shared" si="0"/>
        <v>4</v>
      </c>
      <c r="D53">
        <v>1</v>
      </c>
      <c r="E53">
        <v>1</v>
      </c>
      <c r="F53">
        <v>1</v>
      </c>
      <c r="G53" s="7" t="s">
        <v>19</v>
      </c>
      <c r="H53" s="7" t="s">
        <v>19</v>
      </c>
      <c r="I53">
        <v>1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  <c r="P53">
        <v>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 s="7" t="s">
        <v>19</v>
      </c>
    </row>
    <row r="54" spans="2:23" x14ac:dyDescent="0.2">
      <c r="B54" s="1">
        <v>45673</v>
      </c>
      <c r="C54" s="2">
        <f t="shared" si="0"/>
        <v>5</v>
      </c>
      <c r="D54">
        <v>1</v>
      </c>
      <c r="F54">
        <v>1</v>
      </c>
      <c r="G54" s="7" t="s">
        <v>19</v>
      </c>
      <c r="H54" s="7" t="s">
        <v>19</v>
      </c>
      <c r="M54">
        <v>1</v>
      </c>
      <c r="O54">
        <v>1</v>
      </c>
      <c r="R54">
        <v>1</v>
      </c>
      <c r="S54">
        <v>1</v>
      </c>
      <c r="T54">
        <v>1</v>
      </c>
      <c r="U54">
        <v>1</v>
      </c>
      <c r="V54">
        <v>1</v>
      </c>
      <c r="W54" s="7" t="s">
        <v>19</v>
      </c>
    </row>
    <row r="55" spans="2:23" x14ac:dyDescent="0.2">
      <c r="B55" s="1">
        <v>45674</v>
      </c>
      <c r="C55" s="2">
        <f t="shared" si="0"/>
        <v>6</v>
      </c>
      <c r="D55">
        <v>1</v>
      </c>
      <c r="F55">
        <v>1</v>
      </c>
      <c r="G55" s="7"/>
      <c r="H55" s="7"/>
      <c r="M55">
        <v>1</v>
      </c>
      <c r="O55">
        <v>1</v>
      </c>
      <c r="R55">
        <v>1</v>
      </c>
      <c r="S55">
        <v>1</v>
      </c>
      <c r="T55">
        <v>1</v>
      </c>
      <c r="U55">
        <v>1</v>
      </c>
      <c r="V55">
        <v>1</v>
      </c>
      <c r="W55" s="7"/>
    </row>
    <row r="56" spans="2:23" x14ac:dyDescent="0.2">
      <c r="B56" s="3">
        <v>45675</v>
      </c>
      <c r="C56" s="4">
        <f t="shared" si="0"/>
        <v>7</v>
      </c>
      <c r="D56" s="5"/>
      <c r="E56" s="5"/>
      <c r="F56" s="5"/>
      <c r="G56" s="8"/>
      <c r="H56" s="8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8"/>
    </row>
    <row r="57" spans="2:23" x14ac:dyDescent="0.2">
      <c r="B57" s="1">
        <v>45676</v>
      </c>
      <c r="C57" s="2">
        <f t="shared" si="0"/>
        <v>1</v>
      </c>
      <c r="D57">
        <v>1</v>
      </c>
      <c r="E57">
        <v>1</v>
      </c>
      <c r="F57">
        <v>1</v>
      </c>
      <c r="G57" s="7" t="s">
        <v>19</v>
      </c>
      <c r="H57" s="7" t="s">
        <v>19</v>
      </c>
      <c r="I57">
        <v>1</v>
      </c>
      <c r="J57">
        <v>1</v>
      </c>
      <c r="K57">
        <v>1</v>
      </c>
      <c r="L57">
        <v>1</v>
      </c>
      <c r="M57">
        <v>1</v>
      </c>
      <c r="N57">
        <v>1</v>
      </c>
      <c r="O57">
        <v>1</v>
      </c>
      <c r="R57">
        <v>1</v>
      </c>
      <c r="S57">
        <v>1</v>
      </c>
      <c r="T57">
        <v>1</v>
      </c>
      <c r="U57">
        <v>1</v>
      </c>
      <c r="V57">
        <v>1</v>
      </c>
      <c r="W57" s="7" t="s">
        <v>19</v>
      </c>
    </row>
    <row r="58" spans="2:23" x14ac:dyDescent="0.2">
      <c r="B58" s="1">
        <v>45677</v>
      </c>
      <c r="C58" s="2">
        <f t="shared" si="0"/>
        <v>2</v>
      </c>
      <c r="D58">
        <v>1</v>
      </c>
      <c r="F58">
        <v>1</v>
      </c>
      <c r="G58" s="7" t="s">
        <v>19</v>
      </c>
      <c r="H58" s="7" t="s">
        <v>19</v>
      </c>
      <c r="M58">
        <v>1</v>
      </c>
      <c r="O58">
        <v>1</v>
      </c>
      <c r="R58">
        <v>1</v>
      </c>
      <c r="S58">
        <v>1</v>
      </c>
      <c r="T58">
        <v>1</v>
      </c>
      <c r="U58">
        <v>1</v>
      </c>
      <c r="V58">
        <v>1</v>
      </c>
      <c r="W58" s="7" t="s">
        <v>19</v>
      </c>
    </row>
    <row r="59" spans="2:23" x14ac:dyDescent="0.2">
      <c r="B59" s="1">
        <v>45678</v>
      </c>
      <c r="C59" s="2">
        <f t="shared" si="0"/>
        <v>3</v>
      </c>
      <c r="D59">
        <v>1</v>
      </c>
      <c r="F59">
        <v>1</v>
      </c>
      <c r="G59" s="7" t="s">
        <v>19</v>
      </c>
      <c r="H59" s="7" t="s">
        <v>19</v>
      </c>
      <c r="M59">
        <v>1</v>
      </c>
      <c r="O59">
        <v>1</v>
      </c>
      <c r="R59">
        <v>1</v>
      </c>
      <c r="S59">
        <v>1</v>
      </c>
      <c r="T59">
        <v>1</v>
      </c>
      <c r="U59">
        <v>1</v>
      </c>
      <c r="V59">
        <v>1</v>
      </c>
      <c r="W59" s="7" t="s">
        <v>19</v>
      </c>
    </row>
    <row r="60" spans="2:23" x14ac:dyDescent="0.2">
      <c r="B60" s="1">
        <v>45679</v>
      </c>
      <c r="C60" s="2">
        <f t="shared" si="0"/>
        <v>4</v>
      </c>
      <c r="D60">
        <v>1</v>
      </c>
      <c r="E60">
        <v>1</v>
      </c>
      <c r="F60">
        <v>1</v>
      </c>
      <c r="G60" s="7" t="s">
        <v>19</v>
      </c>
      <c r="H60" s="7" t="s">
        <v>19</v>
      </c>
      <c r="I60">
        <v>1</v>
      </c>
      <c r="J60">
        <v>1</v>
      </c>
      <c r="K60">
        <v>1</v>
      </c>
      <c r="L60">
        <v>1</v>
      </c>
      <c r="M60">
        <v>1</v>
      </c>
      <c r="N60">
        <v>1</v>
      </c>
      <c r="O60">
        <v>1</v>
      </c>
      <c r="P60">
        <v>1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 s="7" t="s">
        <v>19</v>
      </c>
    </row>
    <row r="61" spans="2:23" x14ac:dyDescent="0.2">
      <c r="B61" s="1">
        <v>45680</v>
      </c>
      <c r="C61" s="2">
        <f t="shared" si="0"/>
        <v>5</v>
      </c>
      <c r="D61">
        <v>1</v>
      </c>
      <c r="F61">
        <v>1</v>
      </c>
      <c r="G61" s="7" t="s">
        <v>19</v>
      </c>
      <c r="H61" s="7" t="s">
        <v>19</v>
      </c>
      <c r="M61">
        <v>1</v>
      </c>
      <c r="O61">
        <v>1</v>
      </c>
      <c r="R61">
        <v>1</v>
      </c>
      <c r="S61">
        <v>1</v>
      </c>
      <c r="T61">
        <v>1</v>
      </c>
      <c r="U61">
        <v>1</v>
      </c>
      <c r="V61">
        <v>1</v>
      </c>
      <c r="W61" s="7" t="s">
        <v>19</v>
      </c>
    </row>
    <row r="62" spans="2:23" x14ac:dyDescent="0.2">
      <c r="B62" s="1">
        <v>45681</v>
      </c>
      <c r="C62" s="2">
        <f t="shared" si="0"/>
        <v>6</v>
      </c>
      <c r="D62">
        <v>1</v>
      </c>
      <c r="F62">
        <v>1</v>
      </c>
      <c r="G62" s="7"/>
      <c r="H62" s="7"/>
      <c r="M62">
        <v>1</v>
      </c>
      <c r="O62">
        <v>1</v>
      </c>
      <c r="R62">
        <v>1</v>
      </c>
      <c r="S62">
        <v>1</v>
      </c>
      <c r="T62">
        <v>1</v>
      </c>
      <c r="U62">
        <v>1</v>
      </c>
      <c r="V62">
        <v>1</v>
      </c>
      <c r="W62" s="7"/>
    </row>
    <row r="63" spans="2:23" x14ac:dyDescent="0.2">
      <c r="B63" s="3">
        <v>45682</v>
      </c>
      <c r="C63" s="4">
        <f t="shared" si="0"/>
        <v>7</v>
      </c>
      <c r="D63" s="5"/>
      <c r="E63" s="5"/>
      <c r="F63" s="5"/>
      <c r="G63" s="8"/>
      <c r="H63" s="8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8"/>
    </row>
    <row r="64" spans="2:23" x14ac:dyDescent="0.2">
      <c r="B64" s="1">
        <v>45683</v>
      </c>
      <c r="C64" s="2">
        <f t="shared" si="0"/>
        <v>1</v>
      </c>
      <c r="D64">
        <v>1</v>
      </c>
      <c r="E64">
        <v>1</v>
      </c>
      <c r="F64">
        <v>1</v>
      </c>
      <c r="G64" s="7" t="s">
        <v>19</v>
      </c>
      <c r="H64" s="7" t="s">
        <v>19</v>
      </c>
      <c r="I64">
        <v>1</v>
      </c>
      <c r="J64">
        <v>1</v>
      </c>
      <c r="K64">
        <v>1</v>
      </c>
      <c r="L64">
        <v>1</v>
      </c>
      <c r="M64">
        <v>1</v>
      </c>
      <c r="N64">
        <v>1</v>
      </c>
      <c r="O64">
        <v>1</v>
      </c>
      <c r="R64">
        <v>1</v>
      </c>
      <c r="S64">
        <v>1</v>
      </c>
      <c r="T64">
        <v>1</v>
      </c>
      <c r="U64">
        <v>1</v>
      </c>
      <c r="V64">
        <v>1</v>
      </c>
      <c r="W64" s="7" t="s">
        <v>19</v>
      </c>
    </row>
    <row r="65" spans="2:23" x14ac:dyDescent="0.2">
      <c r="B65" s="1">
        <v>45684</v>
      </c>
      <c r="C65" s="2">
        <f t="shared" si="0"/>
        <v>2</v>
      </c>
      <c r="D65">
        <v>1</v>
      </c>
      <c r="F65">
        <v>1</v>
      </c>
      <c r="G65" s="7" t="s">
        <v>19</v>
      </c>
      <c r="H65" s="7" t="s">
        <v>19</v>
      </c>
      <c r="M65">
        <v>1</v>
      </c>
      <c r="O65">
        <v>1</v>
      </c>
      <c r="R65">
        <v>1</v>
      </c>
      <c r="S65">
        <v>1</v>
      </c>
      <c r="T65">
        <v>1</v>
      </c>
      <c r="U65">
        <v>1</v>
      </c>
      <c r="V65">
        <v>1</v>
      </c>
      <c r="W65" s="7" t="s">
        <v>19</v>
      </c>
    </row>
    <row r="66" spans="2:23" x14ac:dyDescent="0.2">
      <c r="B66" s="1">
        <v>45685</v>
      </c>
      <c r="C66" s="2">
        <f t="shared" si="0"/>
        <v>3</v>
      </c>
      <c r="D66">
        <v>1</v>
      </c>
      <c r="F66">
        <v>1</v>
      </c>
      <c r="G66" s="7" t="s">
        <v>19</v>
      </c>
      <c r="H66" s="7" t="s">
        <v>19</v>
      </c>
      <c r="M66">
        <v>1</v>
      </c>
      <c r="O66">
        <v>1</v>
      </c>
      <c r="R66">
        <v>1</v>
      </c>
      <c r="S66">
        <v>1</v>
      </c>
      <c r="T66">
        <v>1</v>
      </c>
      <c r="U66">
        <v>1</v>
      </c>
      <c r="V66">
        <v>1</v>
      </c>
      <c r="W66" s="7" t="s">
        <v>19</v>
      </c>
    </row>
    <row r="67" spans="2:23" x14ac:dyDescent="0.2">
      <c r="B67" s="1">
        <v>45686</v>
      </c>
      <c r="C67" s="2">
        <f t="shared" si="0"/>
        <v>4</v>
      </c>
      <c r="D67">
        <v>1</v>
      </c>
      <c r="E67">
        <v>1</v>
      </c>
      <c r="F67">
        <v>1</v>
      </c>
      <c r="G67" s="7" t="s">
        <v>19</v>
      </c>
      <c r="H67" s="7" t="s">
        <v>19</v>
      </c>
      <c r="I67">
        <v>1</v>
      </c>
      <c r="J67">
        <v>1</v>
      </c>
      <c r="K67">
        <v>1</v>
      </c>
      <c r="L67">
        <v>1</v>
      </c>
      <c r="M67">
        <v>1</v>
      </c>
      <c r="N67">
        <v>1</v>
      </c>
      <c r="O67">
        <v>1</v>
      </c>
      <c r="P67">
        <v>1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 s="7" t="s">
        <v>19</v>
      </c>
    </row>
    <row r="68" spans="2:23" x14ac:dyDescent="0.2">
      <c r="B68" s="1">
        <v>45687</v>
      </c>
      <c r="C68" s="2">
        <f t="shared" si="0"/>
        <v>5</v>
      </c>
      <c r="D68">
        <v>1</v>
      </c>
      <c r="F68">
        <v>1</v>
      </c>
      <c r="G68" s="7" t="s">
        <v>19</v>
      </c>
      <c r="H68" s="7" t="s">
        <v>19</v>
      </c>
      <c r="M68">
        <v>1</v>
      </c>
      <c r="O68">
        <v>1</v>
      </c>
      <c r="R68">
        <v>1</v>
      </c>
      <c r="S68">
        <v>1</v>
      </c>
      <c r="T68">
        <v>1</v>
      </c>
      <c r="U68">
        <v>1</v>
      </c>
      <c r="V68">
        <v>1</v>
      </c>
      <c r="W68" s="7" t="s">
        <v>19</v>
      </c>
    </row>
    <row r="69" spans="2:23" x14ac:dyDescent="0.2">
      <c r="B69" s="1">
        <v>45688</v>
      </c>
      <c r="C69" s="2">
        <f t="shared" si="0"/>
        <v>6</v>
      </c>
      <c r="D69">
        <v>1</v>
      </c>
      <c r="F69">
        <v>1</v>
      </c>
      <c r="G69" s="7"/>
      <c r="H69" s="7"/>
      <c r="M69">
        <v>1</v>
      </c>
      <c r="O69">
        <v>1</v>
      </c>
      <c r="R69">
        <v>1</v>
      </c>
      <c r="S69">
        <v>1</v>
      </c>
      <c r="T69">
        <v>1</v>
      </c>
      <c r="U69">
        <v>1</v>
      </c>
      <c r="V69">
        <v>1</v>
      </c>
      <c r="W69" s="7"/>
    </row>
    <row r="70" spans="2:23" x14ac:dyDescent="0.2">
      <c r="B70" s="3">
        <v>45689</v>
      </c>
      <c r="C70" s="4">
        <f t="shared" si="0"/>
        <v>7</v>
      </c>
      <c r="D70" s="5"/>
      <c r="E70" s="5"/>
      <c r="F70" s="5"/>
      <c r="G70" s="8"/>
      <c r="H70" s="8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8"/>
    </row>
    <row r="71" spans="2:23" x14ac:dyDescent="0.2">
      <c r="B71" s="1">
        <v>45690</v>
      </c>
      <c r="C71" s="2">
        <f t="shared" si="0"/>
        <v>1</v>
      </c>
      <c r="D71">
        <v>1</v>
      </c>
      <c r="E71">
        <v>1</v>
      </c>
      <c r="F71">
        <v>1</v>
      </c>
      <c r="G71" s="7" t="s">
        <v>19</v>
      </c>
      <c r="H71" s="7" t="s">
        <v>19</v>
      </c>
      <c r="I71">
        <v>1</v>
      </c>
      <c r="J71">
        <v>1</v>
      </c>
      <c r="K71">
        <v>1</v>
      </c>
      <c r="L71">
        <v>1</v>
      </c>
      <c r="M71">
        <v>1</v>
      </c>
      <c r="N71">
        <v>1</v>
      </c>
      <c r="O71">
        <v>1</v>
      </c>
      <c r="R71">
        <v>1</v>
      </c>
      <c r="S71">
        <v>1</v>
      </c>
      <c r="T71">
        <v>1</v>
      </c>
      <c r="U71">
        <v>1</v>
      </c>
      <c r="V71">
        <v>1</v>
      </c>
      <c r="W71" s="7" t="s">
        <v>19</v>
      </c>
    </row>
    <row r="72" spans="2:23" x14ac:dyDescent="0.2">
      <c r="B72" s="1">
        <v>45691</v>
      </c>
      <c r="C72" s="2">
        <f t="shared" si="0"/>
        <v>2</v>
      </c>
      <c r="D72">
        <v>1</v>
      </c>
      <c r="F72">
        <v>1</v>
      </c>
      <c r="G72" s="7" t="s">
        <v>19</v>
      </c>
      <c r="H72" s="7" t="s">
        <v>19</v>
      </c>
      <c r="M72">
        <v>1</v>
      </c>
      <c r="O72">
        <v>1</v>
      </c>
      <c r="R72">
        <v>1</v>
      </c>
      <c r="S72">
        <v>1</v>
      </c>
      <c r="T72">
        <v>1</v>
      </c>
      <c r="U72">
        <v>1</v>
      </c>
      <c r="V72">
        <v>1</v>
      </c>
      <c r="W72" s="7" t="s">
        <v>19</v>
      </c>
    </row>
    <row r="73" spans="2:23" x14ac:dyDescent="0.2">
      <c r="B73" s="1">
        <v>45692</v>
      </c>
      <c r="C73" s="2">
        <f t="shared" ref="C73:C128" si="1">WEEKDAY(B73)</f>
        <v>3</v>
      </c>
      <c r="D73">
        <v>1</v>
      </c>
      <c r="F73">
        <v>1</v>
      </c>
      <c r="G73" s="7" t="s">
        <v>19</v>
      </c>
      <c r="H73" s="7" t="s">
        <v>19</v>
      </c>
      <c r="M73">
        <v>1</v>
      </c>
      <c r="O73">
        <v>1</v>
      </c>
      <c r="R73">
        <v>1</v>
      </c>
      <c r="S73">
        <v>1</v>
      </c>
      <c r="T73">
        <v>1</v>
      </c>
      <c r="U73">
        <v>1</v>
      </c>
      <c r="V73">
        <v>1</v>
      </c>
      <c r="W73" s="7" t="s">
        <v>19</v>
      </c>
    </row>
    <row r="74" spans="2:23" x14ac:dyDescent="0.2">
      <c r="B74" s="1">
        <v>45693</v>
      </c>
      <c r="C74" s="2">
        <f t="shared" si="1"/>
        <v>4</v>
      </c>
      <c r="D74">
        <v>1</v>
      </c>
      <c r="E74">
        <v>1</v>
      </c>
      <c r="F74">
        <v>1</v>
      </c>
      <c r="G74" s="7" t="s">
        <v>19</v>
      </c>
      <c r="H74" s="7" t="s">
        <v>19</v>
      </c>
      <c r="I74">
        <v>1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  <c r="P74">
        <v>1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 s="7" t="s">
        <v>19</v>
      </c>
    </row>
    <row r="75" spans="2:23" x14ac:dyDescent="0.2">
      <c r="B75" s="1">
        <v>45694</v>
      </c>
      <c r="C75" s="2">
        <f t="shared" si="1"/>
        <v>5</v>
      </c>
      <c r="D75">
        <v>1</v>
      </c>
      <c r="F75">
        <v>1</v>
      </c>
      <c r="G75" s="7" t="s">
        <v>19</v>
      </c>
      <c r="H75" s="7" t="s">
        <v>19</v>
      </c>
      <c r="M75">
        <v>1</v>
      </c>
      <c r="O75">
        <v>1</v>
      </c>
      <c r="R75">
        <v>1</v>
      </c>
      <c r="S75">
        <v>1</v>
      </c>
      <c r="T75">
        <v>1</v>
      </c>
      <c r="U75">
        <v>1</v>
      </c>
      <c r="V75">
        <v>1</v>
      </c>
      <c r="W75" s="7" t="s">
        <v>19</v>
      </c>
    </row>
    <row r="76" spans="2:23" x14ac:dyDescent="0.2">
      <c r="B76" s="1">
        <v>45695</v>
      </c>
      <c r="C76" s="2">
        <f t="shared" si="1"/>
        <v>6</v>
      </c>
      <c r="D76">
        <v>1</v>
      </c>
      <c r="F76">
        <v>1</v>
      </c>
      <c r="G76" s="7"/>
      <c r="H76" s="7"/>
      <c r="M76">
        <v>1</v>
      </c>
      <c r="O76">
        <v>1</v>
      </c>
      <c r="R76">
        <v>1</v>
      </c>
      <c r="S76">
        <v>1</v>
      </c>
      <c r="T76">
        <v>1</v>
      </c>
      <c r="U76">
        <v>1</v>
      </c>
      <c r="V76">
        <v>1</v>
      </c>
      <c r="W76" s="7"/>
    </row>
    <row r="77" spans="2:23" x14ac:dyDescent="0.2">
      <c r="B77" s="3">
        <v>45696</v>
      </c>
      <c r="C77" s="4">
        <f t="shared" si="1"/>
        <v>7</v>
      </c>
      <c r="D77" s="5"/>
      <c r="E77" s="5"/>
      <c r="F77" s="5"/>
      <c r="G77" s="8"/>
      <c r="H77" s="8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8"/>
    </row>
    <row r="78" spans="2:23" x14ac:dyDescent="0.2">
      <c r="B78" s="1">
        <v>45697</v>
      </c>
      <c r="C78" s="2">
        <f t="shared" si="1"/>
        <v>1</v>
      </c>
      <c r="D78">
        <v>1</v>
      </c>
      <c r="E78">
        <v>1</v>
      </c>
      <c r="F78">
        <v>1</v>
      </c>
      <c r="G78" s="7" t="s">
        <v>19</v>
      </c>
      <c r="H78" s="7" t="s">
        <v>19</v>
      </c>
      <c r="I78">
        <v>1</v>
      </c>
      <c r="J78">
        <v>1</v>
      </c>
      <c r="K78">
        <v>1</v>
      </c>
      <c r="L78">
        <v>1</v>
      </c>
      <c r="M78">
        <v>1</v>
      </c>
      <c r="N78">
        <v>1</v>
      </c>
      <c r="O78">
        <v>1</v>
      </c>
      <c r="R78">
        <v>1</v>
      </c>
      <c r="S78">
        <v>1</v>
      </c>
      <c r="T78">
        <v>1</v>
      </c>
      <c r="U78">
        <v>1</v>
      </c>
      <c r="V78">
        <v>1</v>
      </c>
      <c r="W78" s="7" t="s">
        <v>19</v>
      </c>
    </row>
    <row r="79" spans="2:23" x14ac:dyDescent="0.2">
      <c r="B79" s="1">
        <v>45698</v>
      </c>
      <c r="C79" s="2">
        <f t="shared" si="1"/>
        <v>2</v>
      </c>
      <c r="D79">
        <v>1</v>
      </c>
      <c r="F79">
        <v>1</v>
      </c>
      <c r="G79" s="7" t="s">
        <v>19</v>
      </c>
      <c r="H79" s="7" t="s">
        <v>19</v>
      </c>
      <c r="M79">
        <v>1</v>
      </c>
      <c r="O79">
        <v>1</v>
      </c>
      <c r="R79">
        <v>1</v>
      </c>
      <c r="S79">
        <v>1</v>
      </c>
      <c r="T79">
        <v>1</v>
      </c>
      <c r="U79">
        <v>1</v>
      </c>
      <c r="V79">
        <v>1</v>
      </c>
      <c r="W79" s="7" t="s">
        <v>19</v>
      </c>
    </row>
    <row r="80" spans="2:23" x14ac:dyDescent="0.2">
      <c r="B80" s="1">
        <v>45699</v>
      </c>
      <c r="C80" s="2">
        <f t="shared" si="1"/>
        <v>3</v>
      </c>
      <c r="D80">
        <v>1</v>
      </c>
      <c r="F80">
        <v>1</v>
      </c>
      <c r="G80" s="7" t="s">
        <v>19</v>
      </c>
      <c r="H80" s="7" t="s">
        <v>19</v>
      </c>
      <c r="M80">
        <v>1</v>
      </c>
      <c r="O80">
        <v>1</v>
      </c>
      <c r="R80">
        <v>1</v>
      </c>
      <c r="S80">
        <v>1</v>
      </c>
      <c r="T80">
        <v>1</v>
      </c>
      <c r="U80">
        <v>1</v>
      </c>
      <c r="V80">
        <v>1</v>
      </c>
      <c r="W80" s="7" t="s">
        <v>19</v>
      </c>
    </row>
    <row r="81" spans="2:23" x14ac:dyDescent="0.2">
      <c r="B81" s="1">
        <v>45700</v>
      </c>
      <c r="C81" s="2">
        <f t="shared" si="1"/>
        <v>4</v>
      </c>
      <c r="D81">
        <v>1</v>
      </c>
      <c r="E81">
        <v>1</v>
      </c>
      <c r="F81">
        <v>1</v>
      </c>
      <c r="G81" s="7" t="s">
        <v>19</v>
      </c>
      <c r="H81" s="7" t="s">
        <v>19</v>
      </c>
      <c r="I81">
        <v>1</v>
      </c>
      <c r="J81">
        <v>1</v>
      </c>
      <c r="K81">
        <v>1</v>
      </c>
      <c r="L81">
        <v>1</v>
      </c>
      <c r="M81">
        <v>1</v>
      </c>
      <c r="N81">
        <v>1</v>
      </c>
      <c r="O81">
        <v>1</v>
      </c>
      <c r="P81">
        <v>1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 s="7" t="s">
        <v>19</v>
      </c>
    </row>
    <row r="82" spans="2:23" x14ac:dyDescent="0.2">
      <c r="B82" s="1">
        <v>45701</v>
      </c>
      <c r="C82" s="2">
        <f t="shared" si="1"/>
        <v>5</v>
      </c>
      <c r="D82">
        <v>1</v>
      </c>
      <c r="F82">
        <v>1</v>
      </c>
      <c r="G82" s="7" t="s">
        <v>19</v>
      </c>
      <c r="H82" s="7" t="s">
        <v>19</v>
      </c>
      <c r="M82">
        <v>1</v>
      </c>
      <c r="O82">
        <v>1</v>
      </c>
      <c r="R82">
        <v>1</v>
      </c>
      <c r="S82">
        <v>1</v>
      </c>
      <c r="T82">
        <v>1</v>
      </c>
      <c r="U82">
        <v>1</v>
      </c>
      <c r="V82">
        <v>1</v>
      </c>
      <c r="W82" s="7" t="s">
        <v>19</v>
      </c>
    </row>
    <row r="83" spans="2:23" x14ac:dyDescent="0.2">
      <c r="B83" s="1">
        <v>45702</v>
      </c>
      <c r="C83" s="2">
        <f t="shared" si="1"/>
        <v>6</v>
      </c>
      <c r="D83">
        <v>1</v>
      </c>
      <c r="F83">
        <v>1</v>
      </c>
      <c r="G83" s="7"/>
      <c r="H83" s="7"/>
      <c r="M83">
        <v>1</v>
      </c>
      <c r="O83">
        <v>1</v>
      </c>
      <c r="R83">
        <v>1</v>
      </c>
      <c r="S83">
        <v>1</v>
      </c>
      <c r="T83">
        <v>1</v>
      </c>
      <c r="U83">
        <v>1</v>
      </c>
      <c r="V83">
        <v>1</v>
      </c>
      <c r="W83" s="7"/>
    </row>
    <row r="84" spans="2:23" x14ac:dyDescent="0.2">
      <c r="B84" s="3">
        <v>45703</v>
      </c>
      <c r="C84" s="4">
        <f t="shared" si="1"/>
        <v>7</v>
      </c>
      <c r="D84" s="5"/>
      <c r="E84" s="5"/>
      <c r="F84" s="5"/>
      <c r="G84" s="8"/>
      <c r="H84" s="8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8"/>
    </row>
    <row r="85" spans="2:23" x14ac:dyDescent="0.2">
      <c r="B85" s="1">
        <v>45704</v>
      </c>
      <c r="C85" s="2">
        <f t="shared" si="1"/>
        <v>1</v>
      </c>
      <c r="D85">
        <v>1</v>
      </c>
      <c r="E85">
        <v>1</v>
      </c>
      <c r="F85">
        <v>1</v>
      </c>
      <c r="G85" s="7" t="s">
        <v>19</v>
      </c>
      <c r="H85" s="7" t="s">
        <v>19</v>
      </c>
      <c r="I85">
        <v>1</v>
      </c>
      <c r="J85">
        <v>1</v>
      </c>
      <c r="K85">
        <v>1</v>
      </c>
      <c r="L85">
        <v>1</v>
      </c>
      <c r="M85">
        <v>1</v>
      </c>
      <c r="N85">
        <v>1</v>
      </c>
      <c r="O85">
        <v>1</v>
      </c>
      <c r="R85">
        <v>1</v>
      </c>
      <c r="S85">
        <v>1</v>
      </c>
      <c r="T85">
        <v>1</v>
      </c>
      <c r="U85">
        <v>1</v>
      </c>
      <c r="V85">
        <v>1</v>
      </c>
      <c r="W85" s="7" t="s">
        <v>19</v>
      </c>
    </row>
    <row r="86" spans="2:23" x14ac:dyDescent="0.2">
      <c r="B86" s="1">
        <v>45705</v>
      </c>
      <c r="C86" s="2">
        <f t="shared" si="1"/>
        <v>2</v>
      </c>
      <c r="D86">
        <v>1</v>
      </c>
      <c r="F86">
        <v>1</v>
      </c>
      <c r="G86" s="7" t="s">
        <v>19</v>
      </c>
      <c r="H86" s="7" t="s">
        <v>19</v>
      </c>
      <c r="M86">
        <v>1</v>
      </c>
      <c r="O86">
        <v>1</v>
      </c>
      <c r="R86">
        <v>1</v>
      </c>
      <c r="S86">
        <v>1</v>
      </c>
      <c r="T86">
        <v>1</v>
      </c>
      <c r="U86">
        <v>1</v>
      </c>
      <c r="V86">
        <v>1</v>
      </c>
      <c r="W86" s="7" t="s">
        <v>19</v>
      </c>
    </row>
    <row r="87" spans="2:23" x14ac:dyDescent="0.2">
      <c r="B87" s="1">
        <v>45706</v>
      </c>
      <c r="C87" s="2">
        <f t="shared" si="1"/>
        <v>3</v>
      </c>
      <c r="D87">
        <v>1</v>
      </c>
      <c r="F87">
        <v>1</v>
      </c>
      <c r="G87" s="7" t="s">
        <v>19</v>
      </c>
      <c r="H87" s="7" t="s">
        <v>19</v>
      </c>
      <c r="M87">
        <v>1</v>
      </c>
      <c r="O87">
        <v>1</v>
      </c>
      <c r="R87">
        <v>1</v>
      </c>
      <c r="S87">
        <v>1</v>
      </c>
      <c r="T87">
        <v>1</v>
      </c>
      <c r="U87">
        <v>1</v>
      </c>
      <c r="V87">
        <v>1</v>
      </c>
      <c r="W87" s="7" t="s">
        <v>19</v>
      </c>
    </row>
    <row r="88" spans="2:23" x14ac:dyDescent="0.2">
      <c r="B88" s="1">
        <v>45707</v>
      </c>
      <c r="C88" s="2">
        <f t="shared" si="1"/>
        <v>4</v>
      </c>
      <c r="D88">
        <v>1</v>
      </c>
      <c r="E88">
        <v>1</v>
      </c>
      <c r="F88">
        <v>1</v>
      </c>
      <c r="G88" s="7" t="s">
        <v>19</v>
      </c>
      <c r="H88" s="7" t="s">
        <v>19</v>
      </c>
      <c r="I88">
        <v>1</v>
      </c>
      <c r="J88">
        <v>1</v>
      </c>
      <c r="K88">
        <v>1</v>
      </c>
      <c r="L88">
        <v>1</v>
      </c>
      <c r="M88">
        <v>1</v>
      </c>
      <c r="N88">
        <v>1</v>
      </c>
      <c r="O88">
        <v>1</v>
      </c>
      <c r="P88">
        <v>1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 s="7" t="s">
        <v>19</v>
      </c>
    </row>
    <row r="89" spans="2:23" x14ac:dyDescent="0.2">
      <c r="B89" s="1">
        <v>45708</v>
      </c>
      <c r="C89" s="2">
        <f t="shared" si="1"/>
        <v>5</v>
      </c>
      <c r="D89">
        <v>1</v>
      </c>
      <c r="F89">
        <v>1</v>
      </c>
      <c r="G89" s="7" t="s">
        <v>19</v>
      </c>
      <c r="H89" s="7" t="s">
        <v>19</v>
      </c>
      <c r="M89">
        <v>1</v>
      </c>
      <c r="O89">
        <v>1</v>
      </c>
      <c r="R89">
        <v>1</v>
      </c>
      <c r="S89">
        <v>1</v>
      </c>
      <c r="T89">
        <v>1</v>
      </c>
      <c r="U89">
        <v>1</v>
      </c>
      <c r="V89">
        <v>1</v>
      </c>
      <c r="W89" s="7" t="s">
        <v>19</v>
      </c>
    </row>
    <row r="90" spans="2:23" x14ac:dyDescent="0.2">
      <c r="B90" s="1">
        <v>45709</v>
      </c>
      <c r="C90" s="2">
        <f t="shared" si="1"/>
        <v>6</v>
      </c>
      <c r="D90">
        <v>1</v>
      </c>
      <c r="F90">
        <v>1</v>
      </c>
      <c r="G90" s="7"/>
      <c r="H90" s="7"/>
      <c r="M90">
        <v>1</v>
      </c>
      <c r="O90">
        <v>1</v>
      </c>
      <c r="R90">
        <v>1</v>
      </c>
      <c r="S90">
        <v>1</v>
      </c>
      <c r="T90">
        <v>1</v>
      </c>
      <c r="U90">
        <v>1</v>
      </c>
      <c r="V90">
        <v>1</v>
      </c>
      <c r="W90" s="7"/>
    </row>
    <row r="91" spans="2:23" x14ac:dyDescent="0.2">
      <c r="B91" s="3">
        <v>45710</v>
      </c>
      <c r="C91" s="4">
        <f t="shared" si="1"/>
        <v>7</v>
      </c>
      <c r="D91" s="5"/>
      <c r="E91" s="5"/>
      <c r="F91" s="5"/>
      <c r="G91" s="8"/>
      <c r="H91" s="8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8"/>
    </row>
    <row r="92" spans="2:23" x14ac:dyDescent="0.2">
      <c r="B92" s="1">
        <v>45711</v>
      </c>
      <c r="C92" s="2">
        <f t="shared" si="1"/>
        <v>1</v>
      </c>
      <c r="D92">
        <v>1</v>
      </c>
      <c r="E92">
        <v>1</v>
      </c>
      <c r="F92">
        <v>1</v>
      </c>
      <c r="G92" s="7" t="s">
        <v>19</v>
      </c>
      <c r="H92" s="7" t="s">
        <v>19</v>
      </c>
      <c r="I92">
        <v>1</v>
      </c>
      <c r="J92">
        <v>1</v>
      </c>
      <c r="K92">
        <v>1</v>
      </c>
      <c r="L92">
        <v>1</v>
      </c>
      <c r="M92">
        <v>1</v>
      </c>
      <c r="N92">
        <v>1</v>
      </c>
      <c r="O92">
        <v>1</v>
      </c>
      <c r="R92">
        <v>1</v>
      </c>
      <c r="S92">
        <v>1</v>
      </c>
      <c r="T92">
        <v>1</v>
      </c>
      <c r="U92">
        <v>1</v>
      </c>
      <c r="V92">
        <v>1</v>
      </c>
      <c r="W92" s="7" t="s">
        <v>19</v>
      </c>
    </row>
    <row r="93" spans="2:23" x14ac:dyDescent="0.2">
      <c r="B93" s="1">
        <v>45712</v>
      </c>
      <c r="C93" s="2">
        <f t="shared" si="1"/>
        <v>2</v>
      </c>
      <c r="D93">
        <v>1</v>
      </c>
      <c r="F93">
        <v>1</v>
      </c>
      <c r="G93" s="7" t="s">
        <v>19</v>
      </c>
      <c r="H93" s="7" t="s">
        <v>19</v>
      </c>
      <c r="M93">
        <v>1</v>
      </c>
      <c r="O93">
        <v>1</v>
      </c>
      <c r="R93">
        <v>1</v>
      </c>
      <c r="S93">
        <v>1</v>
      </c>
      <c r="T93">
        <v>1</v>
      </c>
      <c r="U93">
        <v>1</v>
      </c>
      <c r="V93">
        <v>1</v>
      </c>
      <c r="W93" s="7" t="s">
        <v>19</v>
      </c>
    </row>
    <row r="94" spans="2:23" x14ac:dyDescent="0.2">
      <c r="B94" s="1">
        <v>45713</v>
      </c>
      <c r="C94" s="2">
        <f t="shared" si="1"/>
        <v>3</v>
      </c>
      <c r="D94">
        <v>1</v>
      </c>
      <c r="F94">
        <v>1</v>
      </c>
      <c r="G94" s="7" t="s">
        <v>19</v>
      </c>
      <c r="H94" s="7" t="s">
        <v>19</v>
      </c>
      <c r="M94">
        <v>1</v>
      </c>
      <c r="O94">
        <v>1</v>
      </c>
      <c r="R94">
        <v>1</v>
      </c>
      <c r="S94">
        <v>1</v>
      </c>
      <c r="T94">
        <v>1</v>
      </c>
      <c r="U94">
        <v>1</v>
      </c>
      <c r="V94">
        <v>1</v>
      </c>
      <c r="W94" s="7" t="s">
        <v>19</v>
      </c>
    </row>
    <row r="95" spans="2:23" x14ac:dyDescent="0.2">
      <c r="B95" s="1">
        <v>45714</v>
      </c>
      <c r="C95" s="2">
        <f t="shared" si="1"/>
        <v>4</v>
      </c>
      <c r="D95">
        <v>1</v>
      </c>
      <c r="E95">
        <v>1</v>
      </c>
      <c r="F95">
        <v>1</v>
      </c>
      <c r="G95" s="7" t="s">
        <v>19</v>
      </c>
      <c r="H95" s="7" t="s">
        <v>19</v>
      </c>
      <c r="I95">
        <v>1</v>
      </c>
      <c r="J95">
        <v>1</v>
      </c>
      <c r="K95">
        <v>1</v>
      </c>
      <c r="L95">
        <v>1</v>
      </c>
      <c r="M95">
        <v>1</v>
      </c>
      <c r="N95">
        <v>1</v>
      </c>
      <c r="O95">
        <v>1</v>
      </c>
      <c r="P95">
        <v>1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 s="7" t="s">
        <v>19</v>
      </c>
    </row>
    <row r="96" spans="2:23" x14ac:dyDescent="0.2">
      <c r="B96" s="1">
        <v>45715</v>
      </c>
      <c r="C96" s="2">
        <f t="shared" si="1"/>
        <v>5</v>
      </c>
      <c r="D96">
        <v>1</v>
      </c>
      <c r="F96">
        <v>1</v>
      </c>
      <c r="G96" s="7" t="s">
        <v>19</v>
      </c>
      <c r="H96" s="7" t="s">
        <v>19</v>
      </c>
      <c r="M96">
        <v>1</v>
      </c>
      <c r="O96">
        <v>1</v>
      </c>
      <c r="R96">
        <v>1</v>
      </c>
      <c r="S96">
        <v>1</v>
      </c>
      <c r="T96">
        <v>1</v>
      </c>
      <c r="U96">
        <v>1</v>
      </c>
      <c r="V96">
        <v>1</v>
      </c>
      <c r="W96" s="7" t="s">
        <v>19</v>
      </c>
    </row>
    <row r="97" spans="2:23" x14ac:dyDescent="0.2">
      <c r="B97" s="1">
        <v>45716</v>
      </c>
      <c r="C97" s="2">
        <f t="shared" si="1"/>
        <v>6</v>
      </c>
      <c r="D97">
        <v>1</v>
      </c>
      <c r="F97">
        <v>1</v>
      </c>
      <c r="G97" s="7"/>
      <c r="H97" s="7"/>
      <c r="M97">
        <v>1</v>
      </c>
      <c r="O97">
        <v>1</v>
      </c>
      <c r="R97">
        <v>1</v>
      </c>
      <c r="S97">
        <v>1</v>
      </c>
      <c r="T97">
        <v>1</v>
      </c>
      <c r="U97">
        <v>1</v>
      </c>
      <c r="V97">
        <v>1</v>
      </c>
      <c r="W97" s="7"/>
    </row>
    <row r="98" spans="2:23" x14ac:dyDescent="0.2">
      <c r="B98" s="3">
        <v>45717</v>
      </c>
      <c r="C98" s="4">
        <f t="shared" si="1"/>
        <v>7</v>
      </c>
      <c r="D98" s="5"/>
      <c r="E98" s="5"/>
      <c r="F98" s="5"/>
      <c r="G98" s="8"/>
      <c r="H98" s="8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8"/>
    </row>
    <row r="99" spans="2:23" x14ac:dyDescent="0.2">
      <c r="B99" s="1">
        <v>45718</v>
      </c>
      <c r="C99" s="2">
        <f t="shared" si="1"/>
        <v>1</v>
      </c>
      <c r="D99">
        <v>1</v>
      </c>
      <c r="E99">
        <v>1</v>
      </c>
      <c r="F99">
        <v>1</v>
      </c>
      <c r="G99" s="7" t="s">
        <v>19</v>
      </c>
      <c r="H99" s="7" t="s">
        <v>19</v>
      </c>
      <c r="I99">
        <v>1</v>
      </c>
      <c r="J99">
        <v>1</v>
      </c>
      <c r="K99">
        <v>1</v>
      </c>
      <c r="L99">
        <v>1</v>
      </c>
      <c r="M99">
        <v>1</v>
      </c>
      <c r="N99">
        <v>1</v>
      </c>
      <c r="O99">
        <v>1</v>
      </c>
      <c r="R99">
        <v>1</v>
      </c>
      <c r="S99">
        <v>1</v>
      </c>
      <c r="T99">
        <v>1</v>
      </c>
      <c r="U99">
        <v>1</v>
      </c>
      <c r="V99">
        <v>1</v>
      </c>
      <c r="W99" s="7" t="s">
        <v>19</v>
      </c>
    </row>
    <row r="100" spans="2:23" x14ac:dyDescent="0.2">
      <c r="B100" s="1">
        <v>45719</v>
      </c>
      <c r="C100" s="2">
        <f t="shared" si="1"/>
        <v>2</v>
      </c>
      <c r="D100">
        <v>1</v>
      </c>
      <c r="F100">
        <v>1</v>
      </c>
      <c r="G100" s="7" t="s">
        <v>19</v>
      </c>
      <c r="H100" s="7" t="s">
        <v>19</v>
      </c>
      <c r="M100">
        <v>1</v>
      </c>
      <c r="O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 s="7" t="s">
        <v>19</v>
      </c>
    </row>
    <row r="101" spans="2:23" x14ac:dyDescent="0.2">
      <c r="B101" s="1">
        <v>45720</v>
      </c>
      <c r="C101" s="2">
        <f t="shared" si="1"/>
        <v>3</v>
      </c>
      <c r="D101">
        <v>1</v>
      </c>
      <c r="F101">
        <v>1</v>
      </c>
      <c r="G101" s="7" t="s">
        <v>19</v>
      </c>
      <c r="H101" s="7" t="s">
        <v>19</v>
      </c>
      <c r="M101">
        <v>1</v>
      </c>
      <c r="O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 s="7" t="s">
        <v>19</v>
      </c>
    </row>
    <row r="102" spans="2:23" x14ac:dyDescent="0.2">
      <c r="B102" s="1">
        <v>45721</v>
      </c>
      <c r="C102" s="2">
        <f t="shared" si="1"/>
        <v>4</v>
      </c>
      <c r="D102">
        <v>1</v>
      </c>
      <c r="E102">
        <v>1</v>
      </c>
      <c r="F102">
        <v>1</v>
      </c>
      <c r="G102" s="7" t="s">
        <v>19</v>
      </c>
      <c r="H102" s="7" t="s">
        <v>19</v>
      </c>
      <c r="I102">
        <v>1</v>
      </c>
      <c r="J102">
        <v>1</v>
      </c>
      <c r="K102">
        <v>1</v>
      </c>
      <c r="L102">
        <v>1</v>
      </c>
      <c r="M102">
        <v>1</v>
      </c>
      <c r="N102">
        <v>1</v>
      </c>
      <c r="O102">
        <v>1</v>
      </c>
      <c r="P102">
        <v>1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 s="7" t="s">
        <v>19</v>
      </c>
    </row>
    <row r="103" spans="2:23" x14ac:dyDescent="0.2">
      <c r="B103" s="1">
        <v>45722</v>
      </c>
      <c r="C103" s="2">
        <f t="shared" si="1"/>
        <v>5</v>
      </c>
      <c r="D103">
        <v>1</v>
      </c>
      <c r="F103">
        <v>1</v>
      </c>
      <c r="G103" s="7" t="s">
        <v>19</v>
      </c>
      <c r="H103" s="7" t="s">
        <v>19</v>
      </c>
      <c r="M103">
        <v>1</v>
      </c>
      <c r="O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 s="7" t="s">
        <v>19</v>
      </c>
    </row>
    <row r="104" spans="2:23" x14ac:dyDescent="0.2">
      <c r="B104" s="1">
        <v>45723</v>
      </c>
      <c r="C104" s="2">
        <f t="shared" si="1"/>
        <v>6</v>
      </c>
      <c r="D104">
        <v>1</v>
      </c>
      <c r="F104">
        <v>1</v>
      </c>
      <c r="G104" s="7"/>
      <c r="H104" s="7"/>
      <c r="M104">
        <v>1</v>
      </c>
      <c r="O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 s="7"/>
    </row>
    <row r="105" spans="2:23" x14ac:dyDescent="0.2">
      <c r="B105" s="3">
        <v>45724</v>
      </c>
      <c r="C105" s="4">
        <f t="shared" si="1"/>
        <v>7</v>
      </c>
      <c r="D105" s="5"/>
      <c r="E105" s="5"/>
      <c r="F105" s="5"/>
      <c r="G105" s="8"/>
      <c r="H105" s="8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8"/>
    </row>
    <row r="106" spans="2:23" x14ac:dyDescent="0.2">
      <c r="B106" s="1">
        <v>45725</v>
      </c>
      <c r="C106" s="2">
        <f t="shared" si="1"/>
        <v>1</v>
      </c>
      <c r="D106">
        <v>1</v>
      </c>
      <c r="E106">
        <v>1</v>
      </c>
      <c r="F106">
        <v>1</v>
      </c>
      <c r="G106" s="7" t="s">
        <v>19</v>
      </c>
      <c r="H106" s="7" t="s">
        <v>19</v>
      </c>
      <c r="I106">
        <v>1</v>
      </c>
      <c r="J106">
        <v>1</v>
      </c>
      <c r="K106">
        <v>1</v>
      </c>
      <c r="L106">
        <v>1</v>
      </c>
      <c r="M106">
        <v>1</v>
      </c>
      <c r="N106">
        <v>1</v>
      </c>
      <c r="O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 s="7" t="s">
        <v>19</v>
      </c>
    </row>
    <row r="107" spans="2:23" x14ac:dyDescent="0.2">
      <c r="B107" s="1">
        <v>45726</v>
      </c>
      <c r="C107" s="2">
        <f t="shared" si="1"/>
        <v>2</v>
      </c>
      <c r="D107">
        <v>1</v>
      </c>
      <c r="F107">
        <v>1</v>
      </c>
      <c r="G107" s="7" t="s">
        <v>19</v>
      </c>
      <c r="H107" s="7" t="s">
        <v>19</v>
      </c>
      <c r="M107">
        <v>1</v>
      </c>
      <c r="O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 s="7" t="s">
        <v>19</v>
      </c>
    </row>
    <row r="108" spans="2:23" x14ac:dyDescent="0.2">
      <c r="B108" s="1">
        <v>45727</v>
      </c>
      <c r="C108" s="2">
        <f t="shared" si="1"/>
        <v>3</v>
      </c>
      <c r="D108">
        <v>1</v>
      </c>
      <c r="F108">
        <v>1</v>
      </c>
      <c r="G108" s="7" t="s">
        <v>19</v>
      </c>
      <c r="H108" s="7" t="s">
        <v>19</v>
      </c>
      <c r="M108">
        <v>1</v>
      </c>
      <c r="O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 s="7" t="s">
        <v>19</v>
      </c>
    </row>
    <row r="109" spans="2:23" x14ac:dyDescent="0.2">
      <c r="B109" s="1">
        <v>45728</v>
      </c>
      <c r="C109" s="2">
        <f t="shared" si="1"/>
        <v>4</v>
      </c>
      <c r="D109">
        <v>1</v>
      </c>
      <c r="E109">
        <v>1</v>
      </c>
      <c r="F109">
        <v>1</v>
      </c>
      <c r="G109" s="7" t="s">
        <v>19</v>
      </c>
      <c r="H109" s="7" t="s">
        <v>19</v>
      </c>
      <c r="I109">
        <v>1</v>
      </c>
      <c r="J109">
        <v>1</v>
      </c>
      <c r="K109">
        <v>1</v>
      </c>
      <c r="L109">
        <v>1</v>
      </c>
      <c r="M109">
        <v>1</v>
      </c>
      <c r="N109">
        <v>1</v>
      </c>
      <c r="O109">
        <v>1</v>
      </c>
      <c r="P109">
        <v>1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 s="7" t="s">
        <v>19</v>
      </c>
    </row>
    <row r="110" spans="2:23" x14ac:dyDescent="0.2">
      <c r="B110" s="1">
        <v>45729</v>
      </c>
      <c r="C110" s="2">
        <f t="shared" si="1"/>
        <v>5</v>
      </c>
      <c r="D110">
        <v>1</v>
      </c>
      <c r="F110">
        <v>1</v>
      </c>
      <c r="G110" s="7" t="s">
        <v>19</v>
      </c>
      <c r="H110" s="7" t="s">
        <v>19</v>
      </c>
      <c r="M110">
        <v>1</v>
      </c>
      <c r="O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 s="7" t="s">
        <v>19</v>
      </c>
    </row>
    <row r="111" spans="2:23" x14ac:dyDescent="0.2">
      <c r="B111" s="1">
        <v>45730</v>
      </c>
      <c r="C111" s="2">
        <f t="shared" si="1"/>
        <v>6</v>
      </c>
      <c r="D111">
        <v>1</v>
      </c>
      <c r="F111">
        <v>1</v>
      </c>
      <c r="G111" s="7"/>
      <c r="H111" s="7"/>
      <c r="M111">
        <v>1</v>
      </c>
      <c r="O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 s="7"/>
    </row>
    <row r="112" spans="2:23" x14ac:dyDescent="0.2">
      <c r="B112" s="3">
        <v>45731</v>
      </c>
      <c r="C112" s="4">
        <f t="shared" si="1"/>
        <v>7</v>
      </c>
      <c r="D112" s="5"/>
      <c r="E112" s="5"/>
      <c r="F112" s="5"/>
      <c r="G112" s="8"/>
      <c r="H112" s="8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8"/>
    </row>
    <row r="113" spans="2:23" x14ac:dyDescent="0.2">
      <c r="B113" s="1">
        <v>45732</v>
      </c>
      <c r="C113" s="2">
        <f t="shared" si="1"/>
        <v>1</v>
      </c>
      <c r="D113">
        <v>1</v>
      </c>
      <c r="E113">
        <v>1</v>
      </c>
      <c r="F113">
        <v>1</v>
      </c>
      <c r="G113" s="7" t="s">
        <v>19</v>
      </c>
      <c r="H113" s="7" t="s">
        <v>19</v>
      </c>
      <c r="I113">
        <v>1</v>
      </c>
      <c r="J113">
        <v>1</v>
      </c>
      <c r="K113">
        <v>1</v>
      </c>
      <c r="L113">
        <v>1</v>
      </c>
      <c r="M113">
        <v>1</v>
      </c>
      <c r="N113">
        <v>1</v>
      </c>
      <c r="O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 s="7" t="s">
        <v>19</v>
      </c>
    </row>
    <row r="114" spans="2:23" x14ac:dyDescent="0.2">
      <c r="B114" s="1">
        <v>45733</v>
      </c>
      <c r="C114" s="2">
        <f t="shared" si="1"/>
        <v>2</v>
      </c>
      <c r="D114">
        <v>1</v>
      </c>
      <c r="F114">
        <v>1</v>
      </c>
      <c r="G114" s="7" t="s">
        <v>19</v>
      </c>
      <c r="H114" s="7" t="s">
        <v>19</v>
      </c>
      <c r="M114">
        <v>1</v>
      </c>
      <c r="O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 s="7" t="s">
        <v>19</v>
      </c>
    </row>
    <row r="115" spans="2:23" x14ac:dyDescent="0.2">
      <c r="B115" s="1">
        <v>45734</v>
      </c>
      <c r="C115" s="2">
        <f t="shared" si="1"/>
        <v>3</v>
      </c>
      <c r="D115">
        <v>1</v>
      </c>
      <c r="F115">
        <v>1</v>
      </c>
      <c r="G115" s="7" t="s">
        <v>19</v>
      </c>
      <c r="H115" s="7" t="s">
        <v>19</v>
      </c>
      <c r="M115">
        <v>1</v>
      </c>
      <c r="O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 s="7" t="s">
        <v>19</v>
      </c>
    </row>
    <row r="116" spans="2:23" x14ac:dyDescent="0.2">
      <c r="B116" s="1">
        <v>45735</v>
      </c>
      <c r="C116" s="2">
        <f t="shared" si="1"/>
        <v>4</v>
      </c>
      <c r="D116">
        <v>1</v>
      </c>
      <c r="E116">
        <v>1</v>
      </c>
      <c r="F116">
        <v>1</v>
      </c>
      <c r="G116" s="7" t="s">
        <v>19</v>
      </c>
      <c r="H116" s="7" t="s">
        <v>19</v>
      </c>
      <c r="I116">
        <v>1</v>
      </c>
      <c r="J116">
        <v>1</v>
      </c>
      <c r="K116">
        <v>1</v>
      </c>
      <c r="L116">
        <v>1</v>
      </c>
      <c r="M116">
        <v>1</v>
      </c>
      <c r="N116">
        <v>1</v>
      </c>
      <c r="O116">
        <v>1</v>
      </c>
      <c r="P116">
        <v>1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 s="7" t="s">
        <v>19</v>
      </c>
    </row>
    <row r="117" spans="2:23" x14ac:dyDescent="0.2">
      <c r="B117" s="1">
        <v>45736</v>
      </c>
      <c r="C117" s="2">
        <f t="shared" si="1"/>
        <v>5</v>
      </c>
      <c r="D117">
        <v>1</v>
      </c>
      <c r="F117">
        <v>1</v>
      </c>
      <c r="G117" s="7" t="s">
        <v>19</v>
      </c>
      <c r="H117" s="7" t="s">
        <v>19</v>
      </c>
      <c r="M117">
        <v>1</v>
      </c>
      <c r="O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 s="7" t="s">
        <v>19</v>
      </c>
    </row>
    <row r="118" spans="2:23" x14ac:dyDescent="0.2">
      <c r="B118" s="1">
        <v>45737</v>
      </c>
      <c r="C118" s="2">
        <f t="shared" si="1"/>
        <v>6</v>
      </c>
      <c r="D118">
        <v>1</v>
      </c>
      <c r="F118">
        <v>1</v>
      </c>
      <c r="G118" s="7"/>
      <c r="H118" s="7"/>
      <c r="M118">
        <v>1</v>
      </c>
      <c r="O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 s="7"/>
    </row>
    <row r="119" spans="2:23" x14ac:dyDescent="0.2">
      <c r="B119" s="3">
        <v>45738</v>
      </c>
      <c r="C119" s="4">
        <f t="shared" si="1"/>
        <v>7</v>
      </c>
      <c r="D119" s="5"/>
      <c r="E119" s="5"/>
      <c r="F119" s="5"/>
      <c r="G119" s="8"/>
      <c r="H119" s="8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8"/>
    </row>
    <row r="120" spans="2:23" x14ac:dyDescent="0.2">
      <c r="B120" s="1">
        <v>45739</v>
      </c>
      <c r="C120" s="2">
        <f t="shared" si="1"/>
        <v>1</v>
      </c>
      <c r="D120">
        <v>1</v>
      </c>
      <c r="E120">
        <v>1</v>
      </c>
      <c r="F120">
        <v>1</v>
      </c>
      <c r="G120" s="7" t="s">
        <v>19</v>
      </c>
      <c r="H120" s="7" t="s">
        <v>19</v>
      </c>
      <c r="I120">
        <v>1</v>
      </c>
      <c r="J120">
        <v>1</v>
      </c>
      <c r="K120">
        <v>1</v>
      </c>
      <c r="L120">
        <v>1</v>
      </c>
      <c r="M120">
        <v>1</v>
      </c>
      <c r="N120">
        <v>1</v>
      </c>
      <c r="O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 s="7" t="s">
        <v>19</v>
      </c>
    </row>
    <row r="121" spans="2:23" x14ac:dyDescent="0.2">
      <c r="B121" s="1">
        <v>45740</v>
      </c>
      <c r="C121" s="2">
        <f t="shared" si="1"/>
        <v>2</v>
      </c>
      <c r="D121">
        <v>1</v>
      </c>
      <c r="F121">
        <v>1</v>
      </c>
      <c r="G121" s="7" t="s">
        <v>19</v>
      </c>
      <c r="H121" s="7" t="s">
        <v>19</v>
      </c>
      <c r="M121">
        <v>1</v>
      </c>
      <c r="O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 s="7" t="s">
        <v>19</v>
      </c>
    </row>
    <row r="122" spans="2:23" x14ac:dyDescent="0.2">
      <c r="B122" s="1">
        <v>45741</v>
      </c>
      <c r="C122" s="2">
        <f t="shared" si="1"/>
        <v>3</v>
      </c>
      <c r="D122">
        <v>1</v>
      </c>
      <c r="F122">
        <v>1</v>
      </c>
      <c r="G122" s="7" t="s">
        <v>19</v>
      </c>
      <c r="H122" s="7" t="s">
        <v>19</v>
      </c>
      <c r="M122">
        <v>1</v>
      </c>
      <c r="O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 s="7" t="s">
        <v>19</v>
      </c>
    </row>
    <row r="123" spans="2:23" x14ac:dyDescent="0.2">
      <c r="B123" s="1">
        <v>45742</v>
      </c>
      <c r="C123" s="2">
        <f t="shared" si="1"/>
        <v>4</v>
      </c>
      <c r="D123">
        <v>1</v>
      </c>
      <c r="E123">
        <v>1</v>
      </c>
      <c r="F123">
        <v>1</v>
      </c>
      <c r="G123" s="7" t="s">
        <v>19</v>
      </c>
      <c r="H123" s="7" t="s">
        <v>19</v>
      </c>
      <c r="I123">
        <v>1</v>
      </c>
      <c r="J123">
        <v>1</v>
      </c>
      <c r="K123">
        <v>1</v>
      </c>
      <c r="L123">
        <v>1</v>
      </c>
      <c r="M123">
        <v>1</v>
      </c>
      <c r="N123">
        <v>1</v>
      </c>
      <c r="O123">
        <v>1</v>
      </c>
      <c r="P123">
        <v>1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 s="7" t="s">
        <v>19</v>
      </c>
    </row>
    <row r="124" spans="2:23" x14ac:dyDescent="0.2">
      <c r="B124" s="1">
        <v>45743</v>
      </c>
      <c r="C124" s="2">
        <f t="shared" si="1"/>
        <v>5</v>
      </c>
      <c r="D124">
        <v>1</v>
      </c>
      <c r="F124">
        <v>1</v>
      </c>
      <c r="G124" s="7" t="s">
        <v>19</v>
      </c>
      <c r="H124" s="7" t="s">
        <v>19</v>
      </c>
      <c r="M124">
        <v>1</v>
      </c>
      <c r="O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 s="7" t="s">
        <v>19</v>
      </c>
    </row>
    <row r="125" spans="2:23" x14ac:dyDescent="0.2">
      <c r="B125" s="1">
        <v>45744</v>
      </c>
      <c r="C125" s="2">
        <f t="shared" si="1"/>
        <v>6</v>
      </c>
      <c r="D125">
        <v>1</v>
      </c>
      <c r="F125">
        <v>1</v>
      </c>
      <c r="G125" s="7"/>
      <c r="H125" s="7"/>
      <c r="M125">
        <v>1</v>
      </c>
      <c r="O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 s="7"/>
    </row>
    <row r="126" spans="2:23" x14ac:dyDescent="0.2">
      <c r="B126" s="3">
        <v>45745</v>
      </c>
      <c r="C126" s="4">
        <f t="shared" si="1"/>
        <v>7</v>
      </c>
      <c r="D126" s="5"/>
      <c r="E126" s="5"/>
      <c r="F126" s="5"/>
      <c r="G126" s="8"/>
      <c r="H126" s="8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8"/>
    </row>
    <row r="127" spans="2:23" x14ac:dyDescent="0.2">
      <c r="B127" s="1">
        <v>45746</v>
      </c>
      <c r="C127" s="2">
        <f t="shared" si="1"/>
        <v>1</v>
      </c>
      <c r="D127">
        <v>1</v>
      </c>
      <c r="E127">
        <v>1</v>
      </c>
      <c r="F127">
        <v>1</v>
      </c>
      <c r="G127" s="7" t="s">
        <v>19</v>
      </c>
      <c r="H127" s="7" t="s">
        <v>19</v>
      </c>
      <c r="I127">
        <v>1</v>
      </c>
      <c r="J127">
        <v>1</v>
      </c>
      <c r="K127">
        <v>1</v>
      </c>
      <c r="L127">
        <v>1</v>
      </c>
      <c r="M127">
        <v>1</v>
      </c>
      <c r="N127">
        <v>1</v>
      </c>
      <c r="O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 s="7" t="s">
        <v>19</v>
      </c>
    </row>
    <row r="128" spans="2:23" x14ac:dyDescent="0.2">
      <c r="B128" s="1">
        <v>45747</v>
      </c>
      <c r="C128" s="2">
        <f t="shared" si="1"/>
        <v>2</v>
      </c>
      <c r="D128">
        <v>1</v>
      </c>
      <c r="F128">
        <v>1</v>
      </c>
      <c r="G128" s="7" t="s">
        <v>19</v>
      </c>
      <c r="H128" s="7" t="s">
        <v>19</v>
      </c>
      <c r="M128">
        <v>1</v>
      </c>
      <c r="O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 s="7" t="s">
        <v>19</v>
      </c>
    </row>
    <row r="129" spans="2:23" ht="15" x14ac:dyDescent="0.25">
      <c r="B129" s="6" t="s">
        <v>163</v>
      </c>
      <c r="C129" s="6">
        <f>SUM(D130:V130)</f>
        <v>1180</v>
      </c>
      <c r="G129" s="7"/>
      <c r="H129" s="7"/>
      <c r="J129" s="7"/>
      <c r="K129" s="7"/>
      <c r="L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2:23" ht="15" x14ac:dyDescent="0.25">
      <c r="B130" s="6" t="s">
        <v>168</v>
      </c>
      <c r="D130" s="6">
        <f>SUM(D8:D128)</f>
        <v>104</v>
      </c>
      <c r="E130" s="6">
        <f t="shared" ref="E130:W130" si="2">SUM(E8:E128)</f>
        <v>35</v>
      </c>
      <c r="F130" s="6">
        <f t="shared" si="2"/>
        <v>104</v>
      </c>
      <c r="G130" s="6">
        <f t="shared" si="2"/>
        <v>0</v>
      </c>
      <c r="H130" s="6">
        <f t="shared" si="2"/>
        <v>0</v>
      </c>
      <c r="I130" s="6">
        <f t="shared" si="2"/>
        <v>35</v>
      </c>
      <c r="J130" s="6">
        <f t="shared" si="2"/>
        <v>35</v>
      </c>
      <c r="K130" s="6">
        <f t="shared" si="2"/>
        <v>35</v>
      </c>
      <c r="L130" s="6">
        <f t="shared" si="2"/>
        <v>35</v>
      </c>
      <c r="M130" s="6">
        <f t="shared" si="2"/>
        <v>104</v>
      </c>
      <c r="N130" s="6">
        <f t="shared" si="2"/>
        <v>35</v>
      </c>
      <c r="O130" s="6">
        <f t="shared" si="2"/>
        <v>104</v>
      </c>
      <c r="P130" s="6">
        <f t="shared" si="2"/>
        <v>17</v>
      </c>
      <c r="Q130" s="6">
        <f t="shared" si="2"/>
        <v>17</v>
      </c>
      <c r="R130" s="6">
        <f t="shared" si="2"/>
        <v>104</v>
      </c>
      <c r="S130" s="6">
        <f t="shared" si="2"/>
        <v>104</v>
      </c>
      <c r="T130" s="6">
        <f t="shared" si="2"/>
        <v>104</v>
      </c>
      <c r="U130" s="6">
        <f t="shared" si="2"/>
        <v>104</v>
      </c>
      <c r="V130" s="6">
        <f t="shared" si="2"/>
        <v>104</v>
      </c>
      <c r="W130" s="6">
        <f t="shared" si="2"/>
        <v>0</v>
      </c>
    </row>
    <row r="133" spans="2:23" ht="15" x14ac:dyDescent="0.25">
      <c r="B133" s="6" t="s">
        <v>166</v>
      </c>
    </row>
    <row r="134" spans="2:23" x14ac:dyDescent="0.2">
      <c r="B134" s="77" t="s">
        <v>223</v>
      </c>
    </row>
    <row r="135" spans="2:23" x14ac:dyDescent="0.2">
      <c r="B135" s="77"/>
    </row>
    <row r="136" spans="2:23" ht="15" x14ac:dyDescent="0.25">
      <c r="B136" s="6" t="s">
        <v>224</v>
      </c>
    </row>
    <row r="137" spans="2:23" ht="15" x14ac:dyDescent="0.25">
      <c r="B137" s="6"/>
      <c r="C137" s="6"/>
      <c r="D137" s="6"/>
      <c r="E137" s="6"/>
      <c r="F137" s="6"/>
      <c r="G137" s="88"/>
      <c r="H137" s="88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2:23" ht="30.75" x14ac:dyDescent="0.3">
      <c r="B138" s="86" t="s">
        <v>0</v>
      </c>
      <c r="C138" s="86" t="s">
        <v>1</v>
      </c>
      <c r="D138" s="86" t="s">
        <v>2</v>
      </c>
      <c r="E138" s="86" t="s">
        <v>3</v>
      </c>
      <c r="F138" s="86" t="s">
        <v>4</v>
      </c>
      <c r="G138" s="87" t="s">
        <v>22</v>
      </c>
      <c r="H138" s="86" t="s">
        <v>36</v>
      </c>
      <c r="I138" s="86" t="s">
        <v>5</v>
      </c>
      <c r="J138" s="86" t="s">
        <v>6</v>
      </c>
      <c r="K138" s="86" t="s">
        <v>8</v>
      </c>
      <c r="L138" s="86" t="s">
        <v>7</v>
      </c>
      <c r="M138" s="86" t="s">
        <v>9</v>
      </c>
      <c r="N138" s="86" t="s">
        <v>10</v>
      </c>
      <c r="O138" s="86" t="s">
        <v>38</v>
      </c>
      <c r="P138" s="86" t="s">
        <v>39</v>
      </c>
      <c r="Q138" s="86" t="s">
        <v>40</v>
      </c>
      <c r="R138" s="86" t="s">
        <v>11</v>
      </c>
      <c r="S138" s="86" t="s">
        <v>15</v>
      </c>
      <c r="T138" s="86" t="s">
        <v>16</v>
      </c>
      <c r="U138" s="86" t="s">
        <v>37</v>
      </c>
      <c r="V138" s="86" t="s">
        <v>158</v>
      </c>
      <c r="W138" s="86" t="s">
        <v>159</v>
      </c>
    </row>
    <row r="139" spans="2:23" x14ac:dyDescent="0.2">
      <c r="B139" s="1">
        <v>45992</v>
      </c>
      <c r="C139" s="2">
        <f t="shared" ref="C139:C169" si="3">WEEKDAY(B139)</f>
        <v>2</v>
      </c>
      <c r="D139">
        <v>1</v>
      </c>
      <c r="F139">
        <v>1</v>
      </c>
      <c r="G139" t="s">
        <v>19</v>
      </c>
      <c r="H139" t="s">
        <v>19</v>
      </c>
      <c r="J139" t="s">
        <v>19</v>
      </c>
      <c r="K139" t="s">
        <v>19</v>
      </c>
      <c r="L139" t="s">
        <v>19</v>
      </c>
      <c r="M139">
        <v>1</v>
      </c>
      <c r="N139" t="s">
        <v>19</v>
      </c>
      <c r="O139" t="s">
        <v>19</v>
      </c>
      <c r="P139" t="s">
        <v>19</v>
      </c>
      <c r="Q139" t="s">
        <v>19</v>
      </c>
      <c r="R139" t="s">
        <v>19</v>
      </c>
      <c r="S139">
        <v>1</v>
      </c>
      <c r="T139" t="s">
        <v>19</v>
      </c>
      <c r="U139" t="s">
        <v>19</v>
      </c>
      <c r="V139" t="s">
        <v>19</v>
      </c>
      <c r="W139" s="7" t="s">
        <v>19</v>
      </c>
    </row>
    <row r="140" spans="2:23" x14ac:dyDescent="0.2">
      <c r="B140" s="1">
        <v>45993</v>
      </c>
      <c r="C140" s="2">
        <f t="shared" si="3"/>
        <v>3</v>
      </c>
      <c r="D140">
        <v>1</v>
      </c>
      <c r="F140">
        <v>1</v>
      </c>
      <c r="G140" t="s">
        <v>19</v>
      </c>
      <c r="H140" t="s">
        <v>19</v>
      </c>
      <c r="J140" t="s">
        <v>19</v>
      </c>
      <c r="K140" t="s">
        <v>19</v>
      </c>
      <c r="L140" t="s">
        <v>19</v>
      </c>
      <c r="M140">
        <v>1</v>
      </c>
      <c r="N140" t="s">
        <v>19</v>
      </c>
      <c r="O140" t="s">
        <v>19</v>
      </c>
      <c r="P140" t="s">
        <v>19</v>
      </c>
      <c r="Q140" t="s">
        <v>19</v>
      </c>
      <c r="R140" t="s">
        <v>19</v>
      </c>
      <c r="S140">
        <v>1</v>
      </c>
      <c r="T140" t="s">
        <v>19</v>
      </c>
      <c r="U140" t="s">
        <v>19</v>
      </c>
      <c r="V140" t="s">
        <v>19</v>
      </c>
      <c r="W140" s="7" t="s">
        <v>19</v>
      </c>
    </row>
    <row r="141" spans="2:23" x14ac:dyDescent="0.2">
      <c r="B141" s="1">
        <v>45994</v>
      </c>
      <c r="C141" s="2">
        <f t="shared" si="3"/>
        <v>4</v>
      </c>
      <c r="D141">
        <v>1</v>
      </c>
      <c r="E141">
        <v>1</v>
      </c>
      <c r="F141">
        <v>1</v>
      </c>
      <c r="G141" t="s">
        <v>19</v>
      </c>
      <c r="H141" t="s">
        <v>19</v>
      </c>
      <c r="I141">
        <v>1</v>
      </c>
      <c r="J141" t="s">
        <v>19</v>
      </c>
      <c r="K141" t="s">
        <v>19</v>
      </c>
      <c r="L141" t="s">
        <v>19</v>
      </c>
      <c r="M141">
        <v>1</v>
      </c>
      <c r="N141" t="s">
        <v>19</v>
      </c>
      <c r="O141" t="s">
        <v>19</v>
      </c>
      <c r="P141" t="s">
        <v>19</v>
      </c>
      <c r="Q141" t="s">
        <v>19</v>
      </c>
      <c r="R141" t="s">
        <v>19</v>
      </c>
      <c r="S141">
        <v>1</v>
      </c>
      <c r="T141" t="s">
        <v>19</v>
      </c>
      <c r="U141" t="s">
        <v>19</v>
      </c>
      <c r="V141" t="s">
        <v>19</v>
      </c>
      <c r="W141" s="7" t="s">
        <v>19</v>
      </c>
    </row>
    <row r="142" spans="2:23" x14ac:dyDescent="0.2">
      <c r="B142" s="1">
        <v>45995</v>
      </c>
      <c r="C142" s="2">
        <f t="shared" si="3"/>
        <v>5</v>
      </c>
      <c r="D142">
        <v>1</v>
      </c>
      <c r="F142">
        <v>1</v>
      </c>
      <c r="G142" t="s">
        <v>19</v>
      </c>
      <c r="H142" t="s">
        <v>19</v>
      </c>
      <c r="J142" t="s">
        <v>19</v>
      </c>
      <c r="K142" t="s">
        <v>19</v>
      </c>
      <c r="L142" t="s">
        <v>19</v>
      </c>
      <c r="M142">
        <v>1</v>
      </c>
      <c r="N142" t="s">
        <v>19</v>
      </c>
      <c r="O142" t="s">
        <v>19</v>
      </c>
      <c r="P142" t="s">
        <v>19</v>
      </c>
      <c r="Q142" t="s">
        <v>19</v>
      </c>
      <c r="R142" t="s">
        <v>19</v>
      </c>
      <c r="S142">
        <v>1</v>
      </c>
      <c r="T142" t="s">
        <v>19</v>
      </c>
      <c r="U142" t="s">
        <v>19</v>
      </c>
      <c r="V142" t="s">
        <v>19</v>
      </c>
      <c r="W142" s="7" t="s">
        <v>19</v>
      </c>
    </row>
    <row r="143" spans="2:23" x14ac:dyDescent="0.2">
      <c r="B143" s="1">
        <v>45996</v>
      </c>
      <c r="C143" s="2">
        <f t="shared" si="3"/>
        <v>6</v>
      </c>
      <c r="W143" s="7" t="s">
        <v>19</v>
      </c>
    </row>
    <row r="144" spans="2:23" x14ac:dyDescent="0.2">
      <c r="B144" s="3">
        <v>45997</v>
      </c>
      <c r="C144" s="4">
        <f t="shared" si="3"/>
        <v>7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8"/>
    </row>
    <row r="145" spans="2:23" x14ac:dyDescent="0.2">
      <c r="B145" s="1">
        <v>45998</v>
      </c>
      <c r="C145" s="2">
        <f t="shared" si="3"/>
        <v>1</v>
      </c>
      <c r="D145">
        <v>1</v>
      </c>
      <c r="E145">
        <v>1</v>
      </c>
      <c r="F145">
        <v>1</v>
      </c>
      <c r="G145" t="s">
        <v>19</v>
      </c>
      <c r="H145" t="s">
        <v>19</v>
      </c>
      <c r="I145">
        <v>1</v>
      </c>
      <c r="J145" t="s">
        <v>19</v>
      </c>
      <c r="K145" t="s">
        <v>19</v>
      </c>
      <c r="L145" t="s">
        <v>19</v>
      </c>
      <c r="M145">
        <v>1</v>
      </c>
      <c r="N145" t="s">
        <v>19</v>
      </c>
      <c r="O145" t="s">
        <v>19</v>
      </c>
      <c r="P145" t="s">
        <v>19</v>
      </c>
      <c r="Q145" t="s">
        <v>19</v>
      </c>
      <c r="R145" t="s">
        <v>19</v>
      </c>
      <c r="S145">
        <v>1</v>
      </c>
      <c r="T145" t="s">
        <v>19</v>
      </c>
      <c r="U145" t="s">
        <v>19</v>
      </c>
      <c r="V145" t="s">
        <v>19</v>
      </c>
      <c r="W145" s="7" t="s">
        <v>19</v>
      </c>
    </row>
    <row r="146" spans="2:23" x14ac:dyDescent="0.2">
      <c r="B146" s="1">
        <v>45999</v>
      </c>
      <c r="C146" s="2">
        <f t="shared" si="3"/>
        <v>2</v>
      </c>
      <c r="D146">
        <v>1</v>
      </c>
      <c r="F146">
        <v>1</v>
      </c>
      <c r="G146" t="s">
        <v>19</v>
      </c>
      <c r="H146" t="s">
        <v>19</v>
      </c>
      <c r="J146" t="s">
        <v>19</v>
      </c>
      <c r="K146" t="s">
        <v>19</v>
      </c>
      <c r="L146" t="s">
        <v>19</v>
      </c>
      <c r="M146">
        <v>1</v>
      </c>
      <c r="N146" t="s">
        <v>19</v>
      </c>
      <c r="O146" t="s">
        <v>19</v>
      </c>
      <c r="P146" t="s">
        <v>19</v>
      </c>
      <c r="Q146" t="s">
        <v>19</v>
      </c>
      <c r="R146" t="s">
        <v>19</v>
      </c>
      <c r="S146">
        <v>1</v>
      </c>
      <c r="T146" t="s">
        <v>19</v>
      </c>
      <c r="U146" t="s">
        <v>19</v>
      </c>
      <c r="V146" t="s">
        <v>19</v>
      </c>
      <c r="W146" s="7" t="s">
        <v>19</v>
      </c>
    </row>
    <row r="147" spans="2:23" x14ac:dyDescent="0.2">
      <c r="B147" s="1">
        <v>46000</v>
      </c>
      <c r="C147" s="2">
        <f t="shared" si="3"/>
        <v>3</v>
      </c>
      <c r="D147">
        <v>1</v>
      </c>
      <c r="F147">
        <v>1</v>
      </c>
      <c r="G147" t="s">
        <v>19</v>
      </c>
      <c r="H147" t="s">
        <v>19</v>
      </c>
      <c r="J147" t="s">
        <v>19</v>
      </c>
      <c r="K147" t="s">
        <v>19</v>
      </c>
      <c r="L147" t="s">
        <v>19</v>
      </c>
      <c r="M147">
        <v>1</v>
      </c>
      <c r="N147" t="s">
        <v>19</v>
      </c>
      <c r="O147" t="s">
        <v>19</v>
      </c>
      <c r="P147" t="s">
        <v>19</v>
      </c>
      <c r="Q147" t="s">
        <v>19</v>
      </c>
      <c r="R147" t="s">
        <v>19</v>
      </c>
      <c r="S147">
        <v>1</v>
      </c>
      <c r="T147" t="s">
        <v>19</v>
      </c>
      <c r="U147" t="s">
        <v>19</v>
      </c>
      <c r="V147" t="s">
        <v>19</v>
      </c>
      <c r="W147" s="7" t="s">
        <v>19</v>
      </c>
    </row>
    <row r="148" spans="2:23" x14ac:dyDescent="0.2">
      <c r="B148" s="1">
        <v>46001</v>
      </c>
      <c r="C148" s="2">
        <f t="shared" si="3"/>
        <v>4</v>
      </c>
      <c r="D148">
        <v>1</v>
      </c>
      <c r="E148">
        <v>1</v>
      </c>
      <c r="F148">
        <v>1</v>
      </c>
      <c r="G148" t="s">
        <v>19</v>
      </c>
      <c r="H148" t="s">
        <v>19</v>
      </c>
      <c r="I148">
        <v>1</v>
      </c>
      <c r="J148" t="s">
        <v>19</v>
      </c>
      <c r="K148" t="s">
        <v>19</v>
      </c>
      <c r="L148" t="s">
        <v>19</v>
      </c>
      <c r="M148">
        <v>1</v>
      </c>
      <c r="N148" t="s">
        <v>19</v>
      </c>
      <c r="O148" t="s">
        <v>19</v>
      </c>
      <c r="P148" t="s">
        <v>19</v>
      </c>
      <c r="Q148" t="s">
        <v>19</v>
      </c>
      <c r="R148" t="s">
        <v>19</v>
      </c>
      <c r="S148">
        <v>1</v>
      </c>
      <c r="T148" t="s">
        <v>19</v>
      </c>
      <c r="U148" t="s">
        <v>19</v>
      </c>
      <c r="V148" t="s">
        <v>19</v>
      </c>
      <c r="W148" s="7" t="s">
        <v>19</v>
      </c>
    </row>
    <row r="149" spans="2:23" x14ac:dyDescent="0.2">
      <c r="B149" s="1">
        <v>46002</v>
      </c>
      <c r="C149" s="2">
        <f t="shared" si="3"/>
        <v>5</v>
      </c>
      <c r="D149">
        <v>1</v>
      </c>
      <c r="F149">
        <v>1</v>
      </c>
      <c r="G149" t="s">
        <v>19</v>
      </c>
      <c r="H149" t="s">
        <v>19</v>
      </c>
      <c r="J149" t="s">
        <v>19</v>
      </c>
      <c r="K149" t="s">
        <v>19</v>
      </c>
      <c r="L149" t="s">
        <v>19</v>
      </c>
      <c r="M149">
        <v>1</v>
      </c>
      <c r="N149" t="s">
        <v>19</v>
      </c>
      <c r="O149" t="s">
        <v>19</v>
      </c>
      <c r="P149" t="s">
        <v>19</v>
      </c>
      <c r="Q149" t="s">
        <v>19</v>
      </c>
      <c r="R149" t="s">
        <v>19</v>
      </c>
      <c r="S149">
        <v>1</v>
      </c>
      <c r="T149" t="s">
        <v>19</v>
      </c>
      <c r="U149" t="s">
        <v>19</v>
      </c>
      <c r="V149" t="s">
        <v>19</v>
      </c>
      <c r="W149" s="7" t="s">
        <v>19</v>
      </c>
    </row>
    <row r="150" spans="2:23" x14ac:dyDescent="0.2">
      <c r="B150" s="1">
        <v>46003</v>
      </c>
      <c r="C150" s="2">
        <f t="shared" si="3"/>
        <v>6</v>
      </c>
      <c r="W150" s="7"/>
    </row>
    <row r="151" spans="2:23" x14ac:dyDescent="0.2">
      <c r="B151" s="3">
        <v>46004</v>
      </c>
      <c r="C151" s="4">
        <f t="shared" si="3"/>
        <v>7</v>
      </c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8"/>
    </row>
    <row r="152" spans="2:23" x14ac:dyDescent="0.2">
      <c r="B152" s="1">
        <v>46005</v>
      </c>
      <c r="C152" s="2">
        <f t="shared" si="3"/>
        <v>1</v>
      </c>
      <c r="D152">
        <v>1</v>
      </c>
      <c r="E152">
        <v>1</v>
      </c>
      <c r="F152">
        <v>1</v>
      </c>
      <c r="G152" t="s">
        <v>19</v>
      </c>
      <c r="H152" t="s">
        <v>19</v>
      </c>
      <c r="I152">
        <v>1</v>
      </c>
      <c r="J152" t="s">
        <v>19</v>
      </c>
      <c r="K152" t="s">
        <v>19</v>
      </c>
      <c r="L152" t="s">
        <v>19</v>
      </c>
      <c r="M152">
        <v>1</v>
      </c>
      <c r="N152" t="s">
        <v>19</v>
      </c>
      <c r="O152" t="s">
        <v>19</v>
      </c>
      <c r="P152" t="s">
        <v>19</v>
      </c>
      <c r="Q152" t="s">
        <v>19</v>
      </c>
      <c r="R152" t="s">
        <v>19</v>
      </c>
      <c r="S152">
        <v>1</v>
      </c>
      <c r="T152" t="s">
        <v>19</v>
      </c>
      <c r="U152" t="s">
        <v>19</v>
      </c>
      <c r="V152" t="s">
        <v>19</v>
      </c>
      <c r="W152" s="7" t="s">
        <v>19</v>
      </c>
    </row>
    <row r="153" spans="2:23" x14ac:dyDescent="0.2">
      <c r="B153" s="1">
        <v>46006</v>
      </c>
      <c r="C153" s="2">
        <f t="shared" si="3"/>
        <v>2</v>
      </c>
      <c r="D153">
        <v>1</v>
      </c>
      <c r="F153">
        <v>1</v>
      </c>
      <c r="G153" t="s">
        <v>19</v>
      </c>
      <c r="H153" t="s">
        <v>19</v>
      </c>
      <c r="J153" t="s">
        <v>19</v>
      </c>
      <c r="K153" t="s">
        <v>19</v>
      </c>
      <c r="L153" t="s">
        <v>19</v>
      </c>
      <c r="M153">
        <v>1</v>
      </c>
      <c r="N153" t="s">
        <v>19</v>
      </c>
      <c r="O153" t="s">
        <v>19</v>
      </c>
      <c r="P153" t="s">
        <v>19</v>
      </c>
      <c r="Q153" t="s">
        <v>19</v>
      </c>
      <c r="R153" t="s">
        <v>19</v>
      </c>
      <c r="S153">
        <v>1</v>
      </c>
      <c r="T153" t="s">
        <v>19</v>
      </c>
      <c r="U153" t="s">
        <v>19</v>
      </c>
      <c r="V153" t="s">
        <v>19</v>
      </c>
      <c r="W153" s="7" t="s">
        <v>19</v>
      </c>
    </row>
    <row r="154" spans="2:23" x14ac:dyDescent="0.2">
      <c r="B154" s="1">
        <v>46007</v>
      </c>
      <c r="C154" s="2">
        <f t="shared" si="3"/>
        <v>3</v>
      </c>
      <c r="D154">
        <v>1</v>
      </c>
      <c r="F154">
        <v>1</v>
      </c>
      <c r="G154" t="s">
        <v>19</v>
      </c>
      <c r="H154" t="s">
        <v>19</v>
      </c>
      <c r="J154" t="s">
        <v>19</v>
      </c>
      <c r="K154" t="s">
        <v>19</v>
      </c>
      <c r="L154" t="s">
        <v>19</v>
      </c>
      <c r="M154">
        <v>1</v>
      </c>
      <c r="N154" t="s">
        <v>19</v>
      </c>
      <c r="O154" t="s">
        <v>19</v>
      </c>
      <c r="P154" t="s">
        <v>19</v>
      </c>
      <c r="Q154" t="s">
        <v>19</v>
      </c>
      <c r="R154" t="s">
        <v>19</v>
      </c>
      <c r="S154">
        <v>1</v>
      </c>
      <c r="T154" t="s">
        <v>19</v>
      </c>
      <c r="U154" t="s">
        <v>19</v>
      </c>
      <c r="V154" t="s">
        <v>19</v>
      </c>
      <c r="W154" s="7" t="s">
        <v>19</v>
      </c>
    </row>
    <row r="155" spans="2:23" x14ac:dyDescent="0.2">
      <c r="B155" s="1">
        <v>46008</v>
      </c>
      <c r="C155" s="2">
        <f t="shared" si="3"/>
        <v>4</v>
      </c>
      <c r="D155">
        <v>1</v>
      </c>
      <c r="E155">
        <v>1</v>
      </c>
      <c r="F155">
        <v>1</v>
      </c>
      <c r="G155" t="s">
        <v>19</v>
      </c>
      <c r="H155" t="s">
        <v>19</v>
      </c>
      <c r="I155">
        <v>1</v>
      </c>
      <c r="J155" t="s">
        <v>19</v>
      </c>
      <c r="K155" t="s">
        <v>19</v>
      </c>
      <c r="L155" t="s">
        <v>19</v>
      </c>
      <c r="M155">
        <v>1</v>
      </c>
      <c r="N155" t="s">
        <v>19</v>
      </c>
      <c r="O155" t="s">
        <v>19</v>
      </c>
      <c r="P155" t="s">
        <v>19</v>
      </c>
      <c r="Q155" t="s">
        <v>19</v>
      </c>
      <c r="R155" t="s">
        <v>19</v>
      </c>
      <c r="S155">
        <v>1</v>
      </c>
      <c r="T155" t="s">
        <v>19</v>
      </c>
      <c r="U155" t="s">
        <v>19</v>
      </c>
      <c r="V155" t="s">
        <v>19</v>
      </c>
      <c r="W155" s="7" t="s">
        <v>19</v>
      </c>
    </row>
    <row r="156" spans="2:23" x14ac:dyDescent="0.2">
      <c r="B156" s="1">
        <v>46009</v>
      </c>
      <c r="C156" s="2">
        <f t="shared" si="3"/>
        <v>5</v>
      </c>
      <c r="D156">
        <v>1</v>
      </c>
      <c r="F156">
        <v>1</v>
      </c>
      <c r="G156" t="s">
        <v>19</v>
      </c>
      <c r="H156" t="s">
        <v>19</v>
      </c>
      <c r="J156" t="s">
        <v>19</v>
      </c>
      <c r="K156" t="s">
        <v>19</v>
      </c>
      <c r="L156" t="s">
        <v>19</v>
      </c>
      <c r="M156">
        <v>1</v>
      </c>
      <c r="N156" t="s">
        <v>19</v>
      </c>
      <c r="O156" t="s">
        <v>19</v>
      </c>
      <c r="P156" t="s">
        <v>19</v>
      </c>
      <c r="Q156" t="s">
        <v>19</v>
      </c>
      <c r="R156" t="s">
        <v>19</v>
      </c>
      <c r="S156">
        <v>1</v>
      </c>
      <c r="T156" t="s">
        <v>19</v>
      </c>
      <c r="U156" t="s">
        <v>19</v>
      </c>
      <c r="V156" t="s">
        <v>19</v>
      </c>
      <c r="W156" s="7" t="s">
        <v>19</v>
      </c>
    </row>
    <row r="157" spans="2:23" x14ac:dyDescent="0.2">
      <c r="B157" s="1">
        <v>46010</v>
      </c>
      <c r="C157" s="2">
        <f t="shared" si="3"/>
        <v>6</v>
      </c>
      <c r="W157" s="7"/>
    </row>
    <row r="158" spans="2:23" x14ac:dyDescent="0.2">
      <c r="B158" s="3">
        <v>46011</v>
      </c>
      <c r="C158" s="4">
        <f t="shared" si="3"/>
        <v>7</v>
      </c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8"/>
    </row>
    <row r="159" spans="2:23" x14ac:dyDescent="0.2">
      <c r="B159" s="1">
        <v>46012</v>
      </c>
      <c r="C159" s="2">
        <f t="shared" si="3"/>
        <v>1</v>
      </c>
      <c r="D159">
        <v>1</v>
      </c>
      <c r="E159">
        <v>1</v>
      </c>
      <c r="F159">
        <v>1</v>
      </c>
      <c r="G159" t="s">
        <v>19</v>
      </c>
      <c r="H159" t="s">
        <v>19</v>
      </c>
      <c r="I159">
        <v>1</v>
      </c>
      <c r="J159" t="s">
        <v>19</v>
      </c>
      <c r="K159" t="s">
        <v>19</v>
      </c>
      <c r="L159" t="s">
        <v>19</v>
      </c>
      <c r="M159">
        <v>1</v>
      </c>
      <c r="N159" t="s">
        <v>19</v>
      </c>
      <c r="O159" t="s">
        <v>19</v>
      </c>
      <c r="P159" t="s">
        <v>19</v>
      </c>
      <c r="Q159" t="s">
        <v>19</v>
      </c>
      <c r="R159" t="s">
        <v>19</v>
      </c>
      <c r="S159">
        <v>1</v>
      </c>
      <c r="T159" t="s">
        <v>19</v>
      </c>
      <c r="U159" t="s">
        <v>19</v>
      </c>
      <c r="V159" t="s">
        <v>19</v>
      </c>
      <c r="W159" s="7" t="s">
        <v>19</v>
      </c>
    </row>
    <row r="160" spans="2:23" x14ac:dyDescent="0.2">
      <c r="B160" s="1">
        <v>46013</v>
      </c>
      <c r="C160" s="2">
        <f t="shared" si="3"/>
        <v>2</v>
      </c>
      <c r="D160">
        <v>1</v>
      </c>
      <c r="F160">
        <v>1</v>
      </c>
      <c r="G160" t="s">
        <v>19</v>
      </c>
      <c r="H160" t="s">
        <v>19</v>
      </c>
      <c r="J160" t="s">
        <v>19</v>
      </c>
      <c r="K160" t="s">
        <v>19</v>
      </c>
      <c r="L160" t="s">
        <v>19</v>
      </c>
      <c r="M160">
        <v>1</v>
      </c>
      <c r="N160" t="s">
        <v>19</v>
      </c>
      <c r="O160" t="s">
        <v>19</v>
      </c>
      <c r="P160" t="s">
        <v>19</v>
      </c>
      <c r="Q160" t="s">
        <v>19</v>
      </c>
      <c r="R160" t="s">
        <v>19</v>
      </c>
      <c r="S160">
        <v>1</v>
      </c>
      <c r="T160" t="s">
        <v>19</v>
      </c>
      <c r="U160" t="s">
        <v>19</v>
      </c>
      <c r="V160" t="s">
        <v>19</v>
      </c>
      <c r="W160" s="7" t="s">
        <v>19</v>
      </c>
    </row>
    <row r="161" spans="2:23" x14ac:dyDescent="0.2">
      <c r="B161" s="1">
        <v>46014</v>
      </c>
      <c r="C161" s="2">
        <f t="shared" si="3"/>
        <v>3</v>
      </c>
      <c r="D161">
        <v>1</v>
      </c>
      <c r="F161">
        <v>1</v>
      </c>
      <c r="G161" t="s">
        <v>19</v>
      </c>
      <c r="H161" t="s">
        <v>19</v>
      </c>
      <c r="J161" t="s">
        <v>19</v>
      </c>
      <c r="K161" t="s">
        <v>19</v>
      </c>
      <c r="L161" t="s">
        <v>19</v>
      </c>
      <c r="M161">
        <v>1</v>
      </c>
      <c r="N161" t="s">
        <v>19</v>
      </c>
      <c r="O161" t="s">
        <v>19</v>
      </c>
      <c r="P161" t="s">
        <v>19</v>
      </c>
      <c r="Q161" t="s">
        <v>19</v>
      </c>
      <c r="R161" t="s">
        <v>19</v>
      </c>
      <c r="S161">
        <v>1</v>
      </c>
      <c r="T161" t="s">
        <v>19</v>
      </c>
      <c r="U161" t="s">
        <v>19</v>
      </c>
      <c r="V161" t="s">
        <v>19</v>
      </c>
      <c r="W161" s="7" t="s">
        <v>19</v>
      </c>
    </row>
    <row r="162" spans="2:23" x14ac:dyDescent="0.2">
      <c r="B162" s="1">
        <v>46015</v>
      </c>
      <c r="C162" s="2">
        <f t="shared" si="3"/>
        <v>4</v>
      </c>
      <c r="D162">
        <v>1</v>
      </c>
      <c r="E162">
        <v>1</v>
      </c>
      <c r="F162">
        <v>1</v>
      </c>
      <c r="G162" t="s">
        <v>19</v>
      </c>
      <c r="H162" t="s">
        <v>19</v>
      </c>
      <c r="I162">
        <v>1</v>
      </c>
      <c r="J162" t="s">
        <v>19</v>
      </c>
      <c r="K162" t="s">
        <v>19</v>
      </c>
      <c r="L162" t="s">
        <v>19</v>
      </c>
      <c r="M162">
        <v>1</v>
      </c>
      <c r="N162" t="s">
        <v>19</v>
      </c>
      <c r="O162" t="s">
        <v>19</v>
      </c>
      <c r="P162" t="s">
        <v>19</v>
      </c>
      <c r="Q162" t="s">
        <v>19</v>
      </c>
      <c r="R162" t="s">
        <v>19</v>
      </c>
      <c r="S162">
        <v>1</v>
      </c>
      <c r="T162" t="s">
        <v>19</v>
      </c>
      <c r="U162" t="s">
        <v>19</v>
      </c>
      <c r="V162" t="s">
        <v>19</v>
      </c>
      <c r="W162" s="7" t="s">
        <v>19</v>
      </c>
    </row>
    <row r="163" spans="2:23" x14ac:dyDescent="0.2">
      <c r="B163" s="1">
        <v>46016</v>
      </c>
      <c r="C163" s="2">
        <f t="shared" si="3"/>
        <v>5</v>
      </c>
      <c r="D163">
        <v>1</v>
      </c>
      <c r="F163">
        <v>1</v>
      </c>
      <c r="G163" t="s">
        <v>19</v>
      </c>
      <c r="H163" t="s">
        <v>19</v>
      </c>
      <c r="J163" t="s">
        <v>19</v>
      </c>
      <c r="K163" t="s">
        <v>19</v>
      </c>
      <c r="L163" t="s">
        <v>19</v>
      </c>
      <c r="M163">
        <v>1</v>
      </c>
      <c r="N163" t="s">
        <v>19</v>
      </c>
      <c r="O163" t="s">
        <v>19</v>
      </c>
      <c r="P163" t="s">
        <v>19</v>
      </c>
      <c r="Q163" t="s">
        <v>19</v>
      </c>
      <c r="R163" t="s">
        <v>19</v>
      </c>
      <c r="S163">
        <v>1</v>
      </c>
      <c r="T163" t="s">
        <v>19</v>
      </c>
      <c r="U163" t="s">
        <v>19</v>
      </c>
      <c r="V163" t="s">
        <v>19</v>
      </c>
      <c r="W163" s="7" t="s">
        <v>19</v>
      </c>
    </row>
    <row r="164" spans="2:23" x14ac:dyDescent="0.2">
      <c r="B164" s="1">
        <v>46017</v>
      </c>
      <c r="C164" s="2">
        <f t="shared" si="3"/>
        <v>6</v>
      </c>
      <c r="W164" s="7"/>
    </row>
    <row r="165" spans="2:23" x14ac:dyDescent="0.2">
      <c r="B165" s="3">
        <v>46018</v>
      </c>
      <c r="C165" s="4">
        <f t="shared" si="3"/>
        <v>7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8"/>
    </row>
    <row r="166" spans="2:23" x14ac:dyDescent="0.2">
      <c r="B166" s="1">
        <v>46019</v>
      </c>
      <c r="C166" s="2">
        <f t="shared" si="3"/>
        <v>1</v>
      </c>
      <c r="D166">
        <v>1</v>
      </c>
      <c r="E166">
        <v>1</v>
      </c>
      <c r="F166">
        <v>1</v>
      </c>
      <c r="G166" t="s">
        <v>19</v>
      </c>
      <c r="H166" t="s">
        <v>19</v>
      </c>
      <c r="I166">
        <v>1</v>
      </c>
      <c r="J166" t="s">
        <v>19</v>
      </c>
      <c r="K166" t="s">
        <v>19</v>
      </c>
      <c r="L166" t="s">
        <v>19</v>
      </c>
      <c r="M166">
        <v>1</v>
      </c>
      <c r="N166" t="s">
        <v>19</v>
      </c>
      <c r="O166" t="s">
        <v>19</v>
      </c>
      <c r="P166" t="s">
        <v>19</v>
      </c>
      <c r="Q166" t="s">
        <v>19</v>
      </c>
      <c r="R166" t="s">
        <v>19</v>
      </c>
      <c r="S166">
        <v>1</v>
      </c>
      <c r="T166" t="s">
        <v>19</v>
      </c>
      <c r="U166" t="s">
        <v>19</v>
      </c>
      <c r="V166" t="s">
        <v>19</v>
      </c>
      <c r="W166" s="7" t="s">
        <v>19</v>
      </c>
    </row>
    <row r="167" spans="2:23" x14ac:dyDescent="0.2">
      <c r="B167" s="1">
        <v>46020</v>
      </c>
      <c r="C167" s="2">
        <f t="shared" si="3"/>
        <v>2</v>
      </c>
      <c r="D167">
        <v>1</v>
      </c>
      <c r="F167">
        <v>1</v>
      </c>
      <c r="G167" t="s">
        <v>19</v>
      </c>
      <c r="H167" t="s">
        <v>19</v>
      </c>
      <c r="J167" t="s">
        <v>19</v>
      </c>
      <c r="K167" t="s">
        <v>19</v>
      </c>
      <c r="L167" t="s">
        <v>19</v>
      </c>
      <c r="M167">
        <v>1</v>
      </c>
      <c r="N167" t="s">
        <v>19</v>
      </c>
      <c r="O167" t="s">
        <v>19</v>
      </c>
      <c r="P167" t="s">
        <v>19</v>
      </c>
      <c r="Q167" t="s">
        <v>19</v>
      </c>
      <c r="R167" t="s">
        <v>19</v>
      </c>
      <c r="S167">
        <v>1</v>
      </c>
      <c r="T167" t="s">
        <v>19</v>
      </c>
      <c r="U167" t="s">
        <v>19</v>
      </c>
      <c r="V167" t="s">
        <v>19</v>
      </c>
      <c r="W167" s="7" t="s">
        <v>19</v>
      </c>
    </row>
    <row r="168" spans="2:23" x14ac:dyDescent="0.2">
      <c r="B168" s="1">
        <v>46021</v>
      </c>
      <c r="C168" s="2">
        <f t="shared" si="3"/>
        <v>3</v>
      </c>
      <c r="D168">
        <v>1</v>
      </c>
      <c r="F168">
        <v>1</v>
      </c>
      <c r="G168" t="s">
        <v>19</v>
      </c>
      <c r="H168" t="s">
        <v>19</v>
      </c>
      <c r="J168" t="s">
        <v>19</v>
      </c>
      <c r="K168" t="s">
        <v>19</v>
      </c>
      <c r="L168" t="s">
        <v>19</v>
      </c>
      <c r="M168">
        <v>1</v>
      </c>
      <c r="N168" t="s">
        <v>19</v>
      </c>
      <c r="O168" t="s">
        <v>19</v>
      </c>
      <c r="P168" t="s">
        <v>19</v>
      </c>
      <c r="Q168" t="s">
        <v>19</v>
      </c>
      <c r="R168" t="s">
        <v>19</v>
      </c>
      <c r="S168">
        <v>1</v>
      </c>
      <c r="T168" t="s">
        <v>19</v>
      </c>
      <c r="U168" t="s">
        <v>19</v>
      </c>
      <c r="V168" t="s">
        <v>19</v>
      </c>
      <c r="W168" s="7" t="s">
        <v>19</v>
      </c>
    </row>
    <row r="169" spans="2:23" x14ac:dyDescent="0.2">
      <c r="B169" s="1">
        <v>46022</v>
      </c>
      <c r="C169" s="2">
        <f t="shared" si="3"/>
        <v>4</v>
      </c>
      <c r="D169">
        <v>1</v>
      </c>
      <c r="E169">
        <v>1</v>
      </c>
      <c r="F169">
        <v>1</v>
      </c>
      <c r="G169" t="s">
        <v>19</v>
      </c>
      <c r="H169" t="s">
        <v>19</v>
      </c>
      <c r="I169">
        <v>1</v>
      </c>
      <c r="J169" t="s">
        <v>19</v>
      </c>
      <c r="K169" t="s">
        <v>19</v>
      </c>
      <c r="L169" t="s">
        <v>19</v>
      </c>
      <c r="M169">
        <v>1</v>
      </c>
      <c r="N169" t="s">
        <v>19</v>
      </c>
      <c r="O169" t="s">
        <v>19</v>
      </c>
      <c r="P169" t="s">
        <v>19</v>
      </c>
      <c r="Q169" t="s">
        <v>19</v>
      </c>
      <c r="R169" t="s">
        <v>19</v>
      </c>
      <c r="S169">
        <v>1</v>
      </c>
      <c r="T169" t="s">
        <v>19</v>
      </c>
      <c r="U169" t="s">
        <v>19</v>
      </c>
      <c r="V169" t="s">
        <v>19</v>
      </c>
      <c r="W169" s="7" t="s">
        <v>19</v>
      </c>
    </row>
    <row r="170" spans="2:23" ht="15" x14ac:dyDescent="0.25">
      <c r="B170" s="6" t="s">
        <v>164</v>
      </c>
      <c r="C170" s="6">
        <f>SUM(D171:V171)</f>
        <v>110</v>
      </c>
      <c r="W170" s="6"/>
    </row>
    <row r="171" spans="2:23" s="6" customFormat="1" ht="15" x14ac:dyDescent="0.25">
      <c r="B171" s="6" t="s">
        <v>167</v>
      </c>
      <c r="D171" s="6">
        <f t="shared" ref="D171:W171" si="4">SUBTOTAL(9,D139:D169)</f>
        <v>23</v>
      </c>
      <c r="E171" s="6">
        <f t="shared" si="4"/>
        <v>9</v>
      </c>
      <c r="F171" s="6">
        <f t="shared" si="4"/>
        <v>23</v>
      </c>
      <c r="G171" s="6">
        <f t="shared" si="4"/>
        <v>0</v>
      </c>
      <c r="H171" s="6">
        <f t="shared" si="4"/>
        <v>0</v>
      </c>
      <c r="I171" s="6">
        <f t="shared" si="4"/>
        <v>9</v>
      </c>
      <c r="J171" s="6">
        <f t="shared" si="4"/>
        <v>0</v>
      </c>
      <c r="K171" s="6">
        <f t="shared" si="4"/>
        <v>0</v>
      </c>
      <c r="L171" s="6">
        <f t="shared" si="4"/>
        <v>0</v>
      </c>
      <c r="M171" s="6">
        <f t="shared" si="4"/>
        <v>23</v>
      </c>
      <c r="N171" s="6">
        <f t="shared" si="4"/>
        <v>0</v>
      </c>
      <c r="O171" s="6">
        <f t="shared" si="4"/>
        <v>0</v>
      </c>
      <c r="P171" s="6">
        <f t="shared" si="4"/>
        <v>0</v>
      </c>
      <c r="Q171" s="6">
        <f t="shared" si="4"/>
        <v>0</v>
      </c>
      <c r="R171" s="6">
        <f t="shared" si="4"/>
        <v>0</v>
      </c>
      <c r="S171" s="6">
        <f t="shared" si="4"/>
        <v>23</v>
      </c>
      <c r="T171" s="6">
        <f t="shared" si="4"/>
        <v>0</v>
      </c>
      <c r="U171" s="6">
        <f t="shared" si="4"/>
        <v>0</v>
      </c>
      <c r="V171" s="6">
        <f t="shared" si="4"/>
        <v>0</v>
      </c>
      <c r="W171" s="6">
        <f t="shared" si="4"/>
        <v>0</v>
      </c>
    </row>
    <row r="173" spans="2:23" x14ac:dyDescent="0.2">
      <c r="B173" s="137" t="s">
        <v>226</v>
      </c>
    </row>
    <row r="174" spans="2:23" ht="15" x14ac:dyDescent="0.25">
      <c r="B174" s="6" t="s">
        <v>164</v>
      </c>
      <c r="C174" s="6">
        <f>C170+C129</f>
        <v>1290</v>
      </c>
    </row>
    <row r="175" spans="2:23" ht="15" x14ac:dyDescent="0.25">
      <c r="B175" s="6" t="s">
        <v>167</v>
      </c>
      <c r="D175" s="6">
        <f>D171+D130</f>
        <v>127</v>
      </c>
      <c r="E175" s="6">
        <f t="shared" ref="E175:W175" si="5">E171+E130</f>
        <v>44</v>
      </c>
      <c r="F175" s="6">
        <f t="shared" si="5"/>
        <v>127</v>
      </c>
      <c r="G175" s="6">
        <f t="shared" si="5"/>
        <v>0</v>
      </c>
      <c r="H175" s="6">
        <f t="shared" si="5"/>
        <v>0</v>
      </c>
      <c r="I175" s="6">
        <f t="shared" si="5"/>
        <v>44</v>
      </c>
      <c r="J175" s="6">
        <f t="shared" si="5"/>
        <v>35</v>
      </c>
      <c r="K175" s="6">
        <f t="shared" si="5"/>
        <v>35</v>
      </c>
      <c r="L175" s="6">
        <f t="shared" si="5"/>
        <v>35</v>
      </c>
      <c r="M175" s="6">
        <f t="shared" si="5"/>
        <v>127</v>
      </c>
      <c r="N175" s="6">
        <f t="shared" si="5"/>
        <v>35</v>
      </c>
      <c r="O175" s="6">
        <f t="shared" si="5"/>
        <v>104</v>
      </c>
      <c r="P175" s="6">
        <f t="shared" si="5"/>
        <v>17</v>
      </c>
      <c r="Q175" s="6">
        <f t="shared" si="5"/>
        <v>17</v>
      </c>
      <c r="R175" s="6">
        <f t="shared" si="5"/>
        <v>104</v>
      </c>
      <c r="S175" s="6">
        <f t="shared" si="5"/>
        <v>127</v>
      </c>
      <c r="T175" s="6">
        <f t="shared" si="5"/>
        <v>104</v>
      </c>
      <c r="U175" s="6">
        <f t="shared" si="5"/>
        <v>104</v>
      </c>
      <c r="V175" s="6">
        <f t="shared" si="5"/>
        <v>104</v>
      </c>
      <c r="W175" s="6">
        <f t="shared" si="5"/>
        <v>0</v>
      </c>
    </row>
    <row r="177" spans="2:4" ht="15" thickBot="1" x14ac:dyDescent="0.25"/>
    <row r="178" spans="2:4" ht="15" x14ac:dyDescent="0.25">
      <c r="B178" s="95" t="s">
        <v>164</v>
      </c>
      <c r="C178" s="96"/>
      <c r="D178" s="97">
        <f>C129+C170</f>
        <v>1290</v>
      </c>
    </row>
    <row r="179" spans="2:4" ht="15" x14ac:dyDescent="0.25">
      <c r="B179" s="106" t="s">
        <v>42</v>
      </c>
      <c r="C179" s="6"/>
      <c r="D179" s="107">
        <f>MAX(D175:W175)</f>
        <v>127</v>
      </c>
    </row>
    <row r="180" spans="2:4" ht="15.75" thickBot="1" x14ac:dyDescent="0.3">
      <c r="B180" s="98" t="s">
        <v>43</v>
      </c>
      <c r="C180" s="99"/>
      <c r="D180" s="100" t="s">
        <v>24</v>
      </c>
    </row>
  </sheetData>
  <sheetProtection algorithmName="SHA-512" hashValue="pd1Gyxj85H6PXZ4wVK3+m1dJc9VdBCFGv+298cKnjV77c7SvJ5tCS1zcn2rG/xFgJqVSYi/fxz6KgFCjTj3WuA==" saltValue="E0VkYh2CMd1wiGpn0kOPIA==" spinCount="100000" sheet="1" objects="1" scenarios="1" selectLockedCells="1"/>
  <pageMargins left="0.7" right="0.7" top="0.75" bottom="0.75" header="0.3" footer="0.3"/>
  <pageSetup paperSize="9"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8158A-E342-4E07-A57D-73803AEF8F94}">
  <sheetPr codeName="גיליון7">
    <tabColor theme="9" tint="0.59999389629810485"/>
    <pageSetUpPr fitToPage="1"/>
  </sheetPr>
  <dimension ref="B2:W84"/>
  <sheetViews>
    <sheetView rightToLeft="1" topLeftCell="D1" workbookViewId="0">
      <pane ySplit="7" topLeftCell="A8" activePane="bottomLeft" state="frozen"/>
      <selection activeCell="O23" sqref="O23"/>
      <selection pane="bottomLeft" activeCell="R28" sqref="R28"/>
    </sheetView>
  </sheetViews>
  <sheetFormatPr defaultRowHeight="14.25" x14ac:dyDescent="0.2"/>
  <cols>
    <col min="1" max="1" width="3.375" customWidth="1"/>
    <col min="2" max="2" width="10.5" bestFit="1" customWidth="1"/>
    <col min="7" max="7" width="13.625" customWidth="1"/>
    <col min="8" max="8" width="8.25" customWidth="1"/>
    <col min="19" max="19" width="8.375" customWidth="1"/>
    <col min="20" max="20" width="8.875" customWidth="1"/>
    <col min="23" max="23" width="12.5" customWidth="1"/>
  </cols>
  <sheetData>
    <row r="2" spans="2:23" ht="15" x14ac:dyDescent="0.25">
      <c r="B2" s="9" t="s">
        <v>49</v>
      </c>
    </row>
    <row r="3" spans="2:23" x14ac:dyDescent="0.2">
      <c r="B3" t="s">
        <v>156</v>
      </c>
    </row>
    <row r="5" spans="2:23" ht="15" x14ac:dyDescent="0.25">
      <c r="B5" s="6" t="s">
        <v>165</v>
      </c>
    </row>
    <row r="6" spans="2:23" ht="15" x14ac:dyDescent="0.25">
      <c r="B6" s="6"/>
      <c r="C6" s="6"/>
      <c r="D6" s="6"/>
      <c r="E6" s="6"/>
      <c r="F6" s="6"/>
      <c r="G6" s="88"/>
      <c r="H6" s="88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2:23" ht="30.75" x14ac:dyDescent="0.3">
      <c r="B7" s="86" t="s">
        <v>0</v>
      </c>
      <c r="C7" s="86" t="s">
        <v>1</v>
      </c>
      <c r="D7" s="86" t="s">
        <v>2</v>
      </c>
      <c r="E7" s="86" t="s">
        <v>3</v>
      </c>
      <c r="F7" s="86" t="s">
        <v>4</v>
      </c>
      <c r="G7" s="87" t="s">
        <v>22</v>
      </c>
      <c r="H7" s="86" t="s">
        <v>36</v>
      </c>
      <c r="I7" s="86" t="s">
        <v>5</v>
      </c>
      <c r="J7" s="86" t="s">
        <v>6</v>
      </c>
      <c r="K7" s="86" t="s">
        <v>8</v>
      </c>
      <c r="L7" s="86" t="s">
        <v>7</v>
      </c>
      <c r="M7" s="86" t="s">
        <v>9</v>
      </c>
      <c r="N7" s="86" t="s">
        <v>10</v>
      </c>
      <c r="O7" s="86" t="s">
        <v>38</v>
      </c>
      <c r="P7" s="86" t="s">
        <v>39</v>
      </c>
      <c r="Q7" s="86" t="s">
        <v>40</v>
      </c>
      <c r="R7" s="86" t="s">
        <v>11</v>
      </c>
      <c r="S7" s="86" t="s">
        <v>15</v>
      </c>
      <c r="T7" s="86" t="s">
        <v>16</v>
      </c>
      <c r="U7" s="86" t="s">
        <v>37</v>
      </c>
      <c r="V7" s="86" t="s">
        <v>158</v>
      </c>
      <c r="W7" s="86" t="s">
        <v>159</v>
      </c>
    </row>
    <row r="8" spans="2:23" x14ac:dyDescent="0.2">
      <c r="B8" s="1">
        <v>45627</v>
      </c>
      <c r="C8" s="2">
        <f t="shared" ref="C8:C38" si="0">WEEKDAY(B8)</f>
        <v>1</v>
      </c>
      <c r="D8">
        <v>1</v>
      </c>
      <c r="E8">
        <v>1</v>
      </c>
      <c r="F8">
        <v>1</v>
      </c>
      <c r="G8" s="7" t="s">
        <v>19</v>
      </c>
      <c r="H8" s="7" t="s">
        <v>19</v>
      </c>
      <c r="I8">
        <v>1</v>
      </c>
      <c r="J8" s="7" t="s">
        <v>19</v>
      </c>
      <c r="K8" s="7" t="s">
        <v>19</v>
      </c>
      <c r="L8" s="7" t="s">
        <v>19</v>
      </c>
      <c r="M8">
        <v>1</v>
      </c>
      <c r="N8" s="7" t="s">
        <v>19</v>
      </c>
      <c r="O8" s="7" t="s">
        <v>19</v>
      </c>
      <c r="P8" s="7" t="s">
        <v>19</v>
      </c>
      <c r="Q8" s="7" t="s">
        <v>19</v>
      </c>
      <c r="R8" s="7" t="s">
        <v>19</v>
      </c>
      <c r="S8">
        <v>1</v>
      </c>
      <c r="T8" s="7" t="s">
        <v>19</v>
      </c>
      <c r="U8" s="7" t="s">
        <v>19</v>
      </c>
      <c r="V8" s="7" t="s">
        <v>19</v>
      </c>
      <c r="W8" s="7" t="s">
        <v>19</v>
      </c>
    </row>
    <row r="9" spans="2:23" x14ac:dyDescent="0.2">
      <c r="B9" s="1">
        <v>45628</v>
      </c>
      <c r="C9" s="2">
        <f t="shared" si="0"/>
        <v>2</v>
      </c>
      <c r="D9">
        <v>1</v>
      </c>
      <c r="F9">
        <v>1</v>
      </c>
      <c r="G9" s="7" t="s">
        <v>19</v>
      </c>
      <c r="H9" s="7" t="s">
        <v>19</v>
      </c>
      <c r="J9" s="7" t="s">
        <v>19</v>
      </c>
      <c r="K9" s="7" t="s">
        <v>19</v>
      </c>
      <c r="L9" s="7" t="s">
        <v>19</v>
      </c>
      <c r="M9">
        <v>1</v>
      </c>
      <c r="N9" s="7" t="s">
        <v>19</v>
      </c>
      <c r="O9" s="7" t="s">
        <v>19</v>
      </c>
      <c r="P9" s="7" t="s">
        <v>19</v>
      </c>
      <c r="Q9" s="7" t="s">
        <v>19</v>
      </c>
      <c r="R9" s="7" t="s">
        <v>19</v>
      </c>
      <c r="S9">
        <v>1</v>
      </c>
      <c r="T9" s="7" t="s">
        <v>19</v>
      </c>
      <c r="U9" s="7" t="s">
        <v>19</v>
      </c>
      <c r="V9" s="7" t="s">
        <v>19</v>
      </c>
      <c r="W9" s="7" t="s">
        <v>19</v>
      </c>
    </row>
    <row r="10" spans="2:23" x14ac:dyDescent="0.2">
      <c r="B10" s="1">
        <v>45629</v>
      </c>
      <c r="C10" s="2">
        <f t="shared" si="0"/>
        <v>3</v>
      </c>
      <c r="D10">
        <v>1</v>
      </c>
      <c r="F10">
        <v>1</v>
      </c>
      <c r="G10" s="7" t="s">
        <v>19</v>
      </c>
      <c r="H10" s="7" t="s">
        <v>19</v>
      </c>
      <c r="J10" s="7" t="s">
        <v>19</v>
      </c>
      <c r="K10" s="7" t="s">
        <v>19</v>
      </c>
      <c r="L10" s="7" t="s">
        <v>19</v>
      </c>
      <c r="M10">
        <v>1</v>
      </c>
      <c r="N10" s="7" t="s">
        <v>19</v>
      </c>
      <c r="O10" s="7" t="s">
        <v>19</v>
      </c>
      <c r="P10" s="7" t="s">
        <v>19</v>
      </c>
      <c r="Q10" s="7" t="s">
        <v>19</v>
      </c>
      <c r="R10" s="7" t="s">
        <v>19</v>
      </c>
      <c r="S10">
        <v>1</v>
      </c>
      <c r="T10" s="7" t="s">
        <v>19</v>
      </c>
      <c r="U10" s="7" t="s">
        <v>19</v>
      </c>
      <c r="V10" s="7" t="s">
        <v>19</v>
      </c>
      <c r="W10" s="7" t="s">
        <v>19</v>
      </c>
    </row>
    <row r="11" spans="2:23" x14ac:dyDescent="0.2">
      <c r="B11" s="1">
        <v>45630</v>
      </c>
      <c r="C11" s="2">
        <f t="shared" si="0"/>
        <v>4</v>
      </c>
      <c r="D11">
        <v>1</v>
      </c>
      <c r="E11">
        <v>1</v>
      </c>
      <c r="F11">
        <v>1</v>
      </c>
      <c r="G11" s="7" t="s">
        <v>19</v>
      </c>
      <c r="H11" s="7" t="s">
        <v>19</v>
      </c>
      <c r="I11">
        <v>1</v>
      </c>
      <c r="J11" s="7" t="s">
        <v>19</v>
      </c>
      <c r="K11" s="7" t="s">
        <v>19</v>
      </c>
      <c r="L11" s="7" t="s">
        <v>19</v>
      </c>
      <c r="M11">
        <v>1</v>
      </c>
      <c r="N11" s="7" t="s">
        <v>19</v>
      </c>
      <c r="O11" s="7" t="s">
        <v>19</v>
      </c>
      <c r="P11" s="7" t="s">
        <v>19</v>
      </c>
      <c r="Q11" s="7" t="s">
        <v>19</v>
      </c>
      <c r="R11" s="7" t="s">
        <v>19</v>
      </c>
      <c r="S11">
        <v>1</v>
      </c>
      <c r="T11" s="7" t="s">
        <v>19</v>
      </c>
      <c r="U11" s="7" t="s">
        <v>19</v>
      </c>
      <c r="V11" s="7" t="s">
        <v>19</v>
      </c>
      <c r="W11" s="7" t="s">
        <v>19</v>
      </c>
    </row>
    <row r="12" spans="2:23" x14ac:dyDescent="0.2">
      <c r="B12" s="1">
        <v>45631</v>
      </c>
      <c r="C12" s="2">
        <f t="shared" si="0"/>
        <v>5</v>
      </c>
      <c r="D12">
        <v>1</v>
      </c>
      <c r="F12">
        <v>1</v>
      </c>
      <c r="G12" s="7" t="s">
        <v>19</v>
      </c>
      <c r="H12" s="7" t="s">
        <v>19</v>
      </c>
      <c r="J12" s="7" t="s">
        <v>19</v>
      </c>
      <c r="K12" s="7" t="s">
        <v>19</v>
      </c>
      <c r="L12" s="7" t="s">
        <v>19</v>
      </c>
      <c r="M12">
        <v>1</v>
      </c>
      <c r="N12" s="7" t="s">
        <v>19</v>
      </c>
      <c r="O12" s="7" t="s">
        <v>19</v>
      </c>
      <c r="P12" s="7" t="s">
        <v>19</v>
      </c>
      <c r="Q12" s="7" t="s">
        <v>19</v>
      </c>
      <c r="R12" s="7" t="s">
        <v>19</v>
      </c>
      <c r="S12">
        <v>1</v>
      </c>
      <c r="T12" s="7" t="s">
        <v>19</v>
      </c>
      <c r="U12" s="7" t="s">
        <v>19</v>
      </c>
      <c r="V12" s="7" t="s">
        <v>19</v>
      </c>
      <c r="W12" s="7" t="s">
        <v>19</v>
      </c>
    </row>
    <row r="13" spans="2:23" x14ac:dyDescent="0.2">
      <c r="B13" s="1">
        <v>45632</v>
      </c>
      <c r="C13" s="2">
        <f t="shared" si="0"/>
        <v>6</v>
      </c>
      <c r="G13" s="7"/>
      <c r="H13" s="7"/>
      <c r="J13" s="7"/>
      <c r="K13" s="7"/>
      <c r="L13" s="7"/>
      <c r="N13" s="7"/>
      <c r="O13" s="7"/>
      <c r="P13" s="7"/>
      <c r="Q13" s="7"/>
      <c r="R13" s="7"/>
      <c r="T13" s="7"/>
    </row>
    <row r="14" spans="2:23" x14ac:dyDescent="0.2">
      <c r="B14" s="3">
        <v>45633</v>
      </c>
      <c r="C14" s="4">
        <f t="shared" si="0"/>
        <v>7</v>
      </c>
      <c r="D14" s="5"/>
      <c r="E14" s="5"/>
      <c r="F14" s="5"/>
      <c r="G14" s="8"/>
      <c r="H14" s="8"/>
      <c r="I14" s="5"/>
      <c r="J14" s="8"/>
      <c r="K14" s="8"/>
      <c r="L14" s="8"/>
      <c r="M14" s="5"/>
      <c r="N14" s="8"/>
      <c r="O14" s="8"/>
      <c r="P14" s="8"/>
      <c r="Q14" s="8"/>
      <c r="R14" s="8"/>
      <c r="S14" s="5"/>
      <c r="T14" s="8"/>
      <c r="U14" s="8"/>
      <c r="V14" s="8"/>
      <c r="W14" s="8"/>
    </row>
    <row r="15" spans="2:23" x14ac:dyDescent="0.2">
      <c r="B15" s="1">
        <v>45634</v>
      </c>
      <c r="C15" s="2">
        <f t="shared" si="0"/>
        <v>1</v>
      </c>
      <c r="D15">
        <v>1</v>
      </c>
      <c r="E15">
        <v>1</v>
      </c>
      <c r="F15">
        <v>1</v>
      </c>
      <c r="G15" s="7" t="s">
        <v>19</v>
      </c>
      <c r="H15" s="7" t="s">
        <v>19</v>
      </c>
      <c r="I15">
        <v>1</v>
      </c>
      <c r="J15" s="7" t="s">
        <v>19</v>
      </c>
      <c r="K15" s="7" t="s">
        <v>19</v>
      </c>
      <c r="L15" s="7" t="s">
        <v>19</v>
      </c>
      <c r="M15">
        <v>1</v>
      </c>
      <c r="N15" s="7" t="s">
        <v>19</v>
      </c>
      <c r="O15" s="7" t="s">
        <v>19</v>
      </c>
      <c r="P15" s="7" t="s">
        <v>19</v>
      </c>
      <c r="Q15" s="7" t="s">
        <v>19</v>
      </c>
      <c r="R15" s="7" t="s">
        <v>19</v>
      </c>
      <c r="S15">
        <v>1</v>
      </c>
      <c r="T15" s="7" t="s">
        <v>19</v>
      </c>
      <c r="U15" s="7" t="s">
        <v>19</v>
      </c>
      <c r="V15" s="7" t="s">
        <v>19</v>
      </c>
      <c r="W15" s="7" t="s">
        <v>19</v>
      </c>
    </row>
    <row r="16" spans="2:23" x14ac:dyDescent="0.2">
      <c r="B16" s="1">
        <v>45635</v>
      </c>
      <c r="C16" s="2">
        <f t="shared" si="0"/>
        <v>2</v>
      </c>
      <c r="D16">
        <v>1</v>
      </c>
      <c r="F16">
        <v>1</v>
      </c>
      <c r="G16" s="7" t="s">
        <v>19</v>
      </c>
      <c r="H16" s="7" t="s">
        <v>19</v>
      </c>
      <c r="J16" s="7" t="s">
        <v>19</v>
      </c>
      <c r="K16" s="7" t="s">
        <v>19</v>
      </c>
      <c r="L16" s="7" t="s">
        <v>19</v>
      </c>
      <c r="M16">
        <v>1</v>
      </c>
      <c r="N16" s="7" t="s">
        <v>19</v>
      </c>
      <c r="O16" s="7" t="s">
        <v>19</v>
      </c>
      <c r="P16" s="7" t="s">
        <v>19</v>
      </c>
      <c r="Q16" s="7" t="s">
        <v>19</v>
      </c>
      <c r="R16" s="7" t="s">
        <v>19</v>
      </c>
      <c r="S16">
        <v>1</v>
      </c>
      <c r="T16" s="7" t="s">
        <v>19</v>
      </c>
      <c r="U16" s="7" t="s">
        <v>19</v>
      </c>
      <c r="V16" s="7" t="s">
        <v>19</v>
      </c>
      <c r="W16" s="7" t="s">
        <v>19</v>
      </c>
    </row>
    <row r="17" spans="2:23" x14ac:dyDescent="0.2">
      <c r="B17" s="1">
        <v>45636</v>
      </c>
      <c r="C17" s="2">
        <f t="shared" si="0"/>
        <v>3</v>
      </c>
      <c r="D17">
        <v>1</v>
      </c>
      <c r="F17">
        <v>1</v>
      </c>
      <c r="G17" s="7" t="s">
        <v>19</v>
      </c>
      <c r="H17" s="7" t="s">
        <v>19</v>
      </c>
      <c r="J17" s="7" t="s">
        <v>19</v>
      </c>
      <c r="K17" s="7" t="s">
        <v>19</v>
      </c>
      <c r="L17" s="7" t="s">
        <v>19</v>
      </c>
      <c r="M17">
        <v>1</v>
      </c>
      <c r="N17" s="7" t="s">
        <v>19</v>
      </c>
      <c r="O17" s="7" t="s">
        <v>19</v>
      </c>
      <c r="P17" s="7" t="s">
        <v>19</v>
      </c>
      <c r="Q17" s="7" t="s">
        <v>19</v>
      </c>
      <c r="R17" s="7" t="s">
        <v>19</v>
      </c>
      <c r="S17">
        <v>1</v>
      </c>
      <c r="T17" s="7" t="s">
        <v>19</v>
      </c>
      <c r="U17" s="7" t="s">
        <v>19</v>
      </c>
      <c r="V17" s="7" t="s">
        <v>19</v>
      </c>
      <c r="W17" s="7" t="s">
        <v>19</v>
      </c>
    </row>
    <row r="18" spans="2:23" x14ac:dyDescent="0.2">
      <c r="B18" s="1">
        <v>45637</v>
      </c>
      <c r="C18" s="2">
        <f t="shared" si="0"/>
        <v>4</v>
      </c>
      <c r="D18">
        <v>1</v>
      </c>
      <c r="E18">
        <v>1</v>
      </c>
      <c r="F18">
        <v>1</v>
      </c>
      <c r="G18" s="7" t="s">
        <v>19</v>
      </c>
      <c r="H18" s="7" t="s">
        <v>19</v>
      </c>
      <c r="I18">
        <v>1</v>
      </c>
      <c r="J18" s="7" t="s">
        <v>19</v>
      </c>
      <c r="K18" s="7" t="s">
        <v>19</v>
      </c>
      <c r="L18" s="7" t="s">
        <v>19</v>
      </c>
      <c r="M18">
        <v>1</v>
      </c>
      <c r="N18" s="7" t="s">
        <v>19</v>
      </c>
      <c r="O18" s="7" t="s">
        <v>19</v>
      </c>
      <c r="P18" s="7" t="s">
        <v>19</v>
      </c>
      <c r="Q18" s="7" t="s">
        <v>19</v>
      </c>
      <c r="R18" s="7" t="s">
        <v>19</v>
      </c>
      <c r="S18">
        <v>1</v>
      </c>
      <c r="T18" s="7" t="s">
        <v>19</v>
      </c>
      <c r="U18" s="7" t="s">
        <v>19</v>
      </c>
      <c r="V18" s="7" t="s">
        <v>19</v>
      </c>
      <c r="W18" s="7" t="s">
        <v>19</v>
      </c>
    </row>
    <row r="19" spans="2:23" x14ac:dyDescent="0.2">
      <c r="B19" s="1">
        <v>45638</v>
      </c>
      <c r="C19" s="2">
        <f t="shared" si="0"/>
        <v>5</v>
      </c>
      <c r="D19">
        <v>1</v>
      </c>
      <c r="F19">
        <v>1</v>
      </c>
      <c r="G19" s="7" t="s">
        <v>19</v>
      </c>
      <c r="H19" s="7" t="s">
        <v>19</v>
      </c>
      <c r="J19" s="7" t="s">
        <v>19</v>
      </c>
      <c r="K19" s="7" t="s">
        <v>19</v>
      </c>
      <c r="L19" s="7" t="s">
        <v>19</v>
      </c>
      <c r="M19">
        <v>1</v>
      </c>
      <c r="N19" s="7" t="s">
        <v>19</v>
      </c>
      <c r="O19" s="7" t="s">
        <v>19</v>
      </c>
      <c r="P19" s="7" t="s">
        <v>19</v>
      </c>
      <c r="Q19" s="7" t="s">
        <v>19</v>
      </c>
      <c r="R19" s="7" t="s">
        <v>19</v>
      </c>
      <c r="S19">
        <v>1</v>
      </c>
      <c r="T19" s="7" t="s">
        <v>19</v>
      </c>
      <c r="U19" s="7" t="s">
        <v>19</v>
      </c>
      <c r="V19" s="7" t="s">
        <v>19</v>
      </c>
      <c r="W19" s="7" t="s">
        <v>19</v>
      </c>
    </row>
    <row r="20" spans="2:23" x14ac:dyDescent="0.2">
      <c r="B20" s="1">
        <v>45639</v>
      </c>
      <c r="C20" s="2">
        <f t="shared" si="0"/>
        <v>6</v>
      </c>
      <c r="G20" s="7"/>
      <c r="H20" s="7"/>
      <c r="J20" s="7"/>
      <c r="K20" s="7"/>
      <c r="L20" s="7"/>
      <c r="N20" s="7"/>
      <c r="O20" s="7"/>
      <c r="P20" s="7"/>
      <c r="Q20" s="7"/>
      <c r="R20" s="7"/>
      <c r="T20" s="7"/>
    </row>
    <row r="21" spans="2:23" x14ac:dyDescent="0.2">
      <c r="B21" s="3">
        <v>45640</v>
      </c>
      <c r="C21" s="4">
        <f t="shared" si="0"/>
        <v>7</v>
      </c>
      <c r="D21" s="5"/>
      <c r="E21" s="5"/>
      <c r="F21" s="5"/>
      <c r="G21" s="8"/>
      <c r="H21" s="8"/>
      <c r="I21" s="5"/>
      <c r="J21" s="8"/>
      <c r="K21" s="8"/>
      <c r="L21" s="8"/>
      <c r="M21" s="5"/>
      <c r="N21" s="8"/>
      <c r="O21" s="8"/>
      <c r="P21" s="8"/>
      <c r="Q21" s="8"/>
      <c r="R21" s="8"/>
      <c r="S21" s="5"/>
      <c r="T21" s="8"/>
      <c r="U21" s="8"/>
      <c r="V21" s="8"/>
      <c r="W21" s="8"/>
    </row>
    <row r="22" spans="2:23" x14ac:dyDescent="0.2">
      <c r="B22" s="1">
        <v>45641</v>
      </c>
      <c r="C22" s="2">
        <f t="shared" si="0"/>
        <v>1</v>
      </c>
      <c r="D22">
        <v>1</v>
      </c>
      <c r="E22">
        <v>1</v>
      </c>
      <c r="F22">
        <v>1</v>
      </c>
      <c r="G22" s="7" t="s">
        <v>19</v>
      </c>
      <c r="H22" s="7" t="s">
        <v>19</v>
      </c>
      <c r="I22">
        <v>1</v>
      </c>
      <c r="J22" s="7" t="s">
        <v>19</v>
      </c>
      <c r="K22" s="7" t="s">
        <v>19</v>
      </c>
      <c r="L22" s="7" t="s">
        <v>19</v>
      </c>
      <c r="M22">
        <v>1</v>
      </c>
      <c r="N22" s="7" t="s">
        <v>19</v>
      </c>
      <c r="O22" s="7" t="s">
        <v>19</v>
      </c>
      <c r="P22" s="7" t="s">
        <v>19</v>
      </c>
      <c r="Q22" s="7" t="s">
        <v>19</v>
      </c>
      <c r="R22" s="7" t="s">
        <v>19</v>
      </c>
      <c r="S22">
        <v>1</v>
      </c>
      <c r="T22" s="7" t="s">
        <v>19</v>
      </c>
      <c r="U22" s="7" t="s">
        <v>19</v>
      </c>
      <c r="V22" s="7" t="s">
        <v>19</v>
      </c>
      <c r="W22" s="7" t="s">
        <v>19</v>
      </c>
    </row>
    <row r="23" spans="2:23" x14ac:dyDescent="0.2">
      <c r="B23" s="1">
        <v>45642</v>
      </c>
      <c r="C23" s="2">
        <f t="shared" si="0"/>
        <v>2</v>
      </c>
      <c r="D23">
        <v>1</v>
      </c>
      <c r="F23">
        <v>1</v>
      </c>
      <c r="G23" s="7" t="s">
        <v>19</v>
      </c>
      <c r="H23" s="7" t="s">
        <v>19</v>
      </c>
      <c r="J23" s="7" t="s">
        <v>19</v>
      </c>
      <c r="K23" s="7" t="s">
        <v>19</v>
      </c>
      <c r="L23" s="7" t="s">
        <v>19</v>
      </c>
      <c r="M23">
        <v>1</v>
      </c>
      <c r="N23" s="7" t="s">
        <v>19</v>
      </c>
      <c r="O23" s="7" t="s">
        <v>19</v>
      </c>
      <c r="P23" s="7" t="s">
        <v>19</v>
      </c>
      <c r="Q23" s="7" t="s">
        <v>19</v>
      </c>
      <c r="R23" s="7" t="s">
        <v>19</v>
      </c>
      <c r="S23">
        <v>1</v>
      </c>
      <c r="T23" s="7" t="s">
        <v>19</v>
      </c>
      <c r="U23" s="7" t="s">
        <v>19</v>
      </c>
      <c r="V23" s="7" t="s">
        <v>19</v>
      </c>
      <c r="W23" s="7" t="s">
        <v>19</v>
      </c>
    </row>
    <row r="24" spans="2:23" x14ac:dyDescent="0.2">
      <c r="B24" s="1">
        <v>45643</v>
      </c>
      <c r="C24" s="2">
        <f t="shared" si="0"/>
        <v>3</v>
      </c>
      <c r="D24">
        <v>1</v>
      </c>
      <c r="F24">
        <v>1</v>
      </c>
      <c r="G24" s="7" t="s">
        <v>19</v>
      </c>
      <c r="H24" s="7" t="s">
        <v>19</v>
      </c>
      <c r="J24" s="7" t="s">
        <v>19</v>
      </c>
      <c r="K24" s="7" t="s">
        <v>19</v>
      </c>
      <c r="L24" s="7" t="s">
        <v>19</v>
      </c>
      <c r="M24">
        <v>1</v>
      </c>
      <c r="N24" s="7" t="s">
        <v>19</v>
      </c>
      <c r="O24" s="7" t="s">
        <v>19</v>
      </c>
      <c r="P24" s="7" t="s">
        <v>19</v>
      </c>
      <c r="Q24" s="7" t="s">
        <v>19</v>
      </c>
      <c r="R24" s="7" t="s">
        <v>19</v>
      </c>
      <c r="S24">
        <v>1</v>
      </c>
      <c r="T24" s="7" t="s">
        <v>19</v>
      </c>
      <c r="U24" s="7" t="s">
        <v>19</v>
      </c>
      <c r="V24" s="7" t="s">
        <v>19</v>
      </c>
      <c r="W24" s="7" t="s">
        <v>19</v>
      </c>
    </row>
    <row r="25" spans="2:23" x14ac:dyDescent="0.2">
      <c r="B25" s="1">
        <v>45644</v>
      </c>
      <c r="C25" s="2">
        <f t="shared" si="0"/>
        <v>4</v>
      </c>
      <c r="D25">
        <v>1</v>
      </c>
      <c r="E25">
        <v>1</v>
      </c>
      <c r="F25">
        <v>1</v>
      </c>
      <c r="G25" s="7" t="s">
        <v>19</v>
      </c>
      <c r="H25" s="7" t="s">
        <v>19</v>
      </c>
      <c r="I25">
        <v>1</v>
      </c>
      <c r="J25" s="7" t="s">
        <v>19</v>
      </c>
      <c r="K25" s="7" t="s">
        <v>19</v>
      </c>
      <c r="L25" s="7" t="s">
        <v>19</v>
      </c>
      <c r="M25">
        <v>1</v>
      </c>
      <c r="N25" s="7" t="s">
        <v>19</v>
      </c>
      <c r="O25" s="7" t="s">
        <v>19</v>
      </c>
      <c r="P25" s="7" t="s">
        <v>19</v>
      </c>
      <c r="Q25" s="7" t="s">
        <v>19</v>
      </c>
      <c r="R25" s="7" t="s">
        <v>19</v>
      </c>
      <c r="S25">
        <v>1</v>
      </c>
      <c r="T25" s="7" t="s">
        <v>19</v>
      </c>
      <c r="U25" s="7" t="s">
        <v>19</v>
      </c>
      <c r="V25" s="7" t="s">
        <v>19</v>
      </c>
      <c r="W25" s="7" t="s">
        <v>19</v>
      </c>
    </row>
    <row r="26" spans="2:23" x14ac:dyDescent="0.2">
      <c r="B26" s="1">
        <v>45645</v>
      </c>
      <c r="C26" s="2">
        <f t="shared" si="0"/>
        <v>5</v>
      </c>
      <c r="D26">
        <v>1</v>
      </c>
      <c r="F26">
        <v>1</v>
      </c>
      <c r="G26" s="7" t="s">
        <v>19</v>
      </c>
      <c r="H26" s="7" t="s">
        <v>19</v>
      </c>
      <c r="J26" s="7" t="s">
        <v>19</v>
      </c>
      <c r="K26" s="7" t="s">
        <v>19</v>
      </c>
      <c r="L26" s="7" t="s">
        <v>19</v>
      </c>
      <c r="M26">
        <v>1</v>
      </c>
      <c r="N26" s="7" t="s">
        <v>19</v>
      </c>
      <c r="O26" s="7" t="s">
        <v>19</v>
      </c>
      <c r="P26" s="7" t="s">
        <v>19</v>
      </c>
      <c r="Q26" s="7" t="s">
        <v>19</v>
      </c>
      <c r="R26" s="7" t="s">
        <v>19</v>
      </c>
      <c r="S26">
        <v>1</v>
      </c>
      <c r="T26" s="7" t="s">
        <v>19</v>
      </c>
      <c r="U26" s="7" t="s">
        <v>19</v>
      </c>
      <c r="V26" s="7" t="s">
        <v>19</v>
      </c>
      <c r="W26" s="7" t="s">
        <v>19</v>
      </c>
    </row>
    <row r="27" spans="2:23" x14ac:dyDescent="0.2">
      <c r="B27" s="1">
        <v>45646</v>
      </c>
      <c r="C27" s="2">
        <f t="shared" si="0"/>
        <v>6</v>
      </c>
      <c r="G27" s="7"/>
      <c r="H27" s="7"/>
      <c r="J27" s="7"/>
      <c r="K27" s="7"/>
      <c r="L27" s="7"/>
      <c r="N27" s="7"/>
      <c r="O27" s="7"/>
      <c r="P27" s="7"/>
      <c r="Q27" s="7"/>
      <c r="R27" s="7"/>
      <c r="T27" s="7"/>
    </row>
    <row r="28" spans="2:23" x14ac:dyDescent="0.2">
      <c r="B28" s="3">
        <v>45647</v>
      </c>
      <c r="C28" s="4">
        <f t="shared" si="0"/>
        <v>7</v>
      </c>
      <c r="D28" s="5"/>
      <c r="E28" s="5"/>
      <c r="F28" s="5"/>
      <c r="G28" s="8"/>
      <c r="H28" s="8"/>
      <c r="I28" s="5"/>
      <c r="J28" s="8"/>
      <c r="K28" s="8"/>
      <c r="L28" s="8"/>
      <c r="M28" s="5"/>
      <c r="N28" s="8"/>
      <c r="O28" s="8"/>
      <c r="P28" s="8"/>
      <c r="Q28" s="8"/>
      <c r="R28" s="8"/>
      <c r="S28" s="5"/>
      <c r="T28" s="8"/>
      <c r="U28" s="8"/>
      <c r="V28" s="8"/>
      <c r="W28" s="8"/>
    </row>
    <row r="29" spans="2:23" x14ac:dyDescent="0.2">
      <c r="B29" s="1">
        <v>45648</v>
      </c>
      <c r="C29" s="2">
        <f t="shared" si="0"/>
        <v>1</v>
      </c>
      <c r="D29">
        <v>1</v>
      </c>
      <c r="E29">
        <v>1</v>
      </c>
      <c r="F29">
        <v>1</v>
      </c>
      <c r="G29" s="7" t="s">
        <v>19</v>
      </c>
      <c r="H29" s="7" t="s">
        <v>19</v>
      </c>
      <c r="I29">
        <v>1</v>
      </c>
      <c r="J29" s="7" t="s">
        <v>19</v>
      </c>
      <c r="K29" s="7" t="s">
        <v>19</v>
      </c>
      <c r="L29" s="7" t="s">
        <v>19</v>
      </c>
      <c r="M29">
        <v>1</v>
      </c>
      <c r="N29" s="7" t="s">
        <v>19</v>
      </c>
      <c r="O29" s="7" t="s">
        <v>19</v>
      </c>
      <c r="P29" s="7" t="s">
        <v>19</v>
      </c>
      <c r="Q29" s="7" t="s">
        <v>19</v>
      </c>
      <c r="R29" s="7" t="s">
        <v>19</v>
      </c>
      <c r="S29">
        <v>1</v>
      </c>
      <c r="T29" s="7" t="s">
        <v>19</v>
      </c>
      <c r="U29" s="7" t="s">
        <v>19</v>
      </c>
      <c r="V29" s="7" t="s">
        <v>19</v>
      </c>
      <c r="W29" s="7" t="s">
        <v>19</v>
      </c>
    </row>
    <row r="30" spans="2:23" x14ac:dyDescent="0.2">
      <c r="B30" s="1">
        <v>45649</v>
      </c>
      <c r="C30" s="2">
        <f t="shared" si="0"/>
        <v>2</v>
      </c>
      <c r="D30">
        <v>1</v>
      </c>
      <c r="F30">
        <v>1</v>
      </c>
      <c r="G30" s="7" t="s">
        <v>19</v>
      </c>
      <c r="H30" s="7" t="s">
        <v>19</v>
      </c>
      <c r="J30" s="7" t="s">
        <v>19</v>
      </c>
      <c r="K30" s="7" t="s">
        <v>19</v>
      </c>
      <c r="L30" s="7" t="s">
        <v>19</v>
      </c>
      <c r="M30">
        <v>1</v>
      </c>
      <c r="N30" s="7" t="s">
        <v>19</v>
      </c>
      <c r="O30" s="7" t="s">
        <v>19</v>
      </c>
      <c r="P30" s="7" t="s">
        <v>19</v>
      </c>
      <c r="Q30" s="7" t="s">
        <v>19</v>
      </c>
      <c r="R30" s="7" t="s">
        <v>19</v>
      </c>
      <c r="S30">
        <v>1</v>
      </c>
      <c r="T30" s="7" t="s">
        <v>19</v>
      </c>
      <c r="U30" s="7" t="s">
        <v>19</v>
      </c>
      <c r="V30" s="7" t="s">
        <v>19</v>
      </c>
      <c r="W30" s="7" t="s">
        <v>19</v>
      </c>
    </row>
    <row r="31" spans="2:23" x14ac:dyDescent="0.2">
      <c r="B31" s="1">
        <v>45650</v>
      </c>
      <c r="C31" s="2">
        <f t="shared" si="0"/>
        <v>3</v>
      </c>
      <c r="D31">
        <v>1</v>
      </c>
      <c r="F31">
        <v>1</v>
      </c>
      <c r="G31" s="7" t="s">
        <v>19</v>
      </c>
      <c r="H31" s="7" t="s">
        <v>19</v>
      </c>
      <c r="J31" s="7" t="s">
        <v>19</v>
      </c>
      <c r="K31" s="7" t="s">
        <v>19</v>
      </c>
      <c r="L31" s="7" t="s">
        <v>19</v>
      </c>
      <c r="M31">
        <v>1</v>
      </c>
      <c r="N31" s="7" t="s">
        <v>19</v>
      </c>
      <c r="O31" s="7" t="s">
        <v>19</v>
      </c>
      <c r="P31" s="7" t="s">
        <v>19</v>
      </c>
      <c r="Q31" s="7" t="s">
        <v>19</v>
      </c>
      <c r="R31" s="7" t="s">
        <v>19</v>
      </c>
      <c r="S31">
        <v>1</v>
      </c>
      <c r="T31" s="7" t="s">
        <v>19</v>
      </c>
      <c r="U31" s="7" t="s">
        <v>19</v>
      </c>
      <c r="V31" s="7" t="s">
        <v>19</v>
      </c>
      <c r="W31" s="7" t="s">
        <v>19</v>
      </c>
    </row>
    <row r="32" spans="2:23" x14ac:dyDescent="0.2">
      <c r="B32" s="1">
        <v>45651</v>
      </c>
      <c r="C32" s="2">
        <f t="shared" si="0"/>
        <v>4</v>
      </c>
      <c r="D32">
        <v>1</v>
      </c>
      <c r="E32">
        <v>1</v>
      </c>
      <c r="F32">
        <v>1</v>
      </c>
      <c r="G32" s="7" t="s">
        <v>19</v>
      </c>
      <c r="H32" s="7" t="s">
        <v>19</v>
      </c>
      <c r="I32">
        <v>1</v>
      </c>
      <c r="J32" s="7" t="s">
        <v>19</v>
      </c>
      <c r="K32" s="7" t="s">
        <v>19</v>
      </c>
      <c r="L32" s="7" t="s">
        <v>19</v>
      </c>
      <c r="M32">
        <v>1</v>
      </c>
      <c r="N32" s="7" t="s">
        <v>19</v>
      </c>
      <c r="O32" s="7" t="s">
        <v>19</v>
      </c>
      <c r="P32" s="7" t="s">
        <v>19</v>
      </c>
      <c r="Q32" s="7" t="s">
        <v>19</v>
      </c>
      <c r="R32" s="7" t="s">
        <v>19</v>
      </c>
      <c r="S32">
        <v>1</v>
      </c>
      <c r="T32" s="7" t="s">
        <v>19</v>
      </c>
      <c r="U32" s="7" t="s">
        <v>19</v>
      </c>
      <c r="V32" s="7" t="s">
        <v>19</v>
      </c>
      <c r="W32" s="7" t="s">
        <v>19</v>
      </c>
    </row>
    <row r="33" spans="2:23" x14ac:dyDescent="0.2">
      <c r="B33" s="1">
        <v>45652</v>
      </c>
      <c r="C33" s="2">
        <f t="shared" si="0"/>
        <v>5</v>
      </c>
      <c r="D33">
        <v>1</v>
      </c>
      <c r="F33">
        <v>1</v>
      </c>
      <c r="G33" s="7" t="s">
        <v>19</v>
      </c>
      <c r="H33" s="7" t="s">
        <v>19</v>
      </c>
      <c r="J33" s="7" t="s">
        <v>19</v>
      </c>
      <c r="K33" s="7" t="s">
        <v>19</v>
      </c>
      <c r="L33" s="7" t="s">
        <v>19</v>
      </c>
      <c r="M33">
        <v>1</v>
      </c>
      <c r="N33" s="7" t="s">
        <v>19</v>
      </c>
      <c r="O33" s="7" t="s">
        <v>19</v>
      </c>
      <c r="P33" s="7" t="s">
        <v>19</v>
      </c>
      <c r="Q33" s="7" t="s">
        <v>19</v>
      </c>
      <c r="R33" s="7" t="s">
        <v>19</v>
      </c>
      <c r="S33">
        <v>1</v>
      </c>
      <c r="T33" s="7" t="s">
        <v>19</v>
      </c>
      <c r="U33" s="7" t="s">
        <v>19</v>
      </c>
      <c r="V33" s="7" t="s">
        <v>19</v>
      </c>
      <c r="W33" s="7" t="s">
        <v>19</v>
      </c>
    </row>
    <row r="34" spans="2:23" x14ac:dyDescent="0.2">
      <c r="B34" s="1">
        <v>45653</v>
      </c>
      <c r="C34" s="2">
        <f t="shared" si="0"/>
        <v>6</v>
      </c>
      <c r="G34" s="7"/>
      <c r="H34" s="7"/>
      <c r="J34" s="7"/>
      <c r="K34" s="7"/>
      <c r="L34" s="7"/>
      <c r="N34" s="7"/>
      <c r="O34" s="7"/>
      <c r="P34" s="7"/>
      <c r="Q34" s="7"/>
      <c r="R34" s="7"/>
      <c r="T34" s="7"/>
    </row>
    <row r="35" spans="2:23" x14ac:dyDescent="0.2">
      <c r="B35" s="3">
        <v>45654</v>
      </c>
      <c r="C35" s="4">
        <f t="shared" si="0"/>
        <v>7</v>
      </c>
      <c r="D35" s="5"/>
      <c r="E35" s="5"/>
      <c r="F35" s="5"/>
      <c r="G35" s="8"/>
      <c r="H35" s="8"/>
      <c r="I35" s="5"/>
      <c r="J35" s="8"/>
      <c r="K35" s="8"/>
      <c r="L35" s="8"/>
      <c r="M35" s="5"/>
      <c r="N35" s="8"/>
      <c r="O35" s="8"/>
      <c r="P35" s="8"/>
      <c r="Q35" s="8"/>
      <c r="R35" s="8"/>
      <c r="S35" s="5"/>
      <c r="T35" s="8"/>
      <c r="U35" s="8"/>
      <c r="V35" s="8"/>
      <c r="W35" s="8"/>
    </row>
    <row r="36" spans="2:23" x14ac:dyDescent="0.2">
      <c r="B36" s="1">
        <v>45655</v>
      </c>
      <c r="C36" s="2">
        <f t="shared" si="0"/>
        <v>1</v>
      </c>
      <c r="D36">
        <v>1</v>
      </c>
      <c r="E36">
        <v>1</v>
      </c>
      <c r="F36">
        <v>1</v>
      </c>
      <c r="G36" s="7" t="s">
        <v>19</v>
      </c>
      <c r="H36" s="7" t="s">
        <v>19</v>
      </c>
      <c r="I36">
        <v>1</v>
      </c>
      <c r="J36" s="7" t="s">
        <v>19</v>
      </c>
      <c r="K36" s="7" t="s">
        <v>19</v>
      </c>
      <c r="L36" s="7" t="s">
        <v>19</v>
      </c>
      <c r="M36">
        <v>1</v>
      </c>
      <c r="N36" s="7" t="s">
        <v>19</v>
      </c>
      <c r="O36" s="7" t="s">
        <v>19</v>
      </c>
      <c r="P36" s="7" t="s">
        <v>19</v>
      </c>
      <c r="Q36" s="7" t="s">
        <v>19</v>
      </c>
      <c r="R36" s="7" t="s">
        <v>19</v>
      </c>
      <c r="S36">
        <v>1</v>
      </c>
      <c r="T36" s="7" t="s">
        <v>19</v>
      </c>
      <c r="U36" s="7" t="s">
        <v>19</v>
      </c>
      <c r="V36" s="7" t="s">
        <v>19</v>
      </c>
      <c r="W36" s="7" t="s">
        <v>19</v>
      </c>
    </row>
    <row r="37" spans="2:23" x14ac:dyDescent="0.2">
      <c r="B37" s="1">
        <v>45656</v>
      </c>
      <c r="C37" s="2">
        <f t="shared" si="0"/>
        <v>2</v>
      </c>
      <c r="D37">
        <v>1</v>
      </c>
      <c r="F37">
        <v>1</v>
      </c>
      <c r="G37" s="7" t="s">
        <v>19</v>
      </c>
      <c r="H37" s="7" t="s">
        <v>19</v>
      </c>
      <c r="J37" s="7" t="s">
        <v>19</v>
      </c>
      <c r="K37" s="7" t="s">
        <v>19</v>
      </c>
      <c r="L37" s="7" t="s">
        <v>19</v>
      </c>
      <c r="M37">
        <v>1</v>
      </c>
      <c r="N37" s="7" t="s">
        <v>19</v>
      </c>
      <c r="O37" s="7" t="s">
        <v>19</v>
      </c>
      <c r="P37" s="7" t="s">
        <v>19</v>
      </c>
      <c r="Q37" s="7" t="s">
        <v>19</v>
      </c>
      <c r="R37" s="7" t="s">
        <v>19</v>
      </c>
      <c r="S37">
        <v>1</v>
      </c>
      <c r="T37" s="7" t="s">
        <v>19</v>
      </c>
      <c r="U37" s="7" t="s">
        <v>19</v>
      </c>
      <c r="V37" s="7" t="s">
        <v>19</v>
      </c>
      <c r="W37" s="7" t="s">
        <v>19</v>
      </c>
    </row>
    <row r="38" spans="2:23" x14ac:dyDescent="0.2">
      <c r="B38" s="1">
        <v>45657</v>
      </c>
      <c r="C38" s="2">
        <f t="shared" si="0"/>
        <v>3</v>
      </c>
      <c r="D38">
        <v>1</v>
      </c>
      <c r="F38">
        <v>1</v>
      </c>
      <c r="G38" s="7" t="s">
        <v>19</v>
      </c>
      <c r="H38" s="7" t="s">
        <v>19</v>
      </c>
      <c r="J38" s="7" t="s">
        <v>19</v>
      </c>
      <c r="K38" s="7" t="s">
        <v>19</v>
      </c>
      <c r="L38" s="7" t="s">
        <v>19</v>
      </c>
      <c r="M38">
        <v>1</v>
      </c>
      <c r="N38" s="7" t="s">
        <v>19</v>
      </c>
      <c r="O38" s="7" t="s">
        <v>19</v>
      </c>
      <c r="P38" s="7" t="s">
        <v>19</v>
      </c>
      <c r="Q38" s="7" t="s">
        <v>19</v>
      </c>
      <c r="R38" s="7" t="s">
        <v>19</v>
      </c>
      <c r="S38">
        <v>1</v>
      </c>
      <c r="T38" s="7" t="s">
        <v>19</v>
      </c>
      <c r="U38" s="7" t="s">
        <v>19</v>
      </c>
      <c r="V38" s="7" t="s">
        <v>19</v>
      </c>
      <c r="W38" s="7" t="s">
        <v>19</v>
      </c>
    </row>
    <row r="39" spans="2:23" ht="15" x14ac:dyDescent="0.25">
      <c r="B39" s="6" t="s">
        <v>163</v>
      </c>
      <c r="C39" s="6">
        <f>SUM(D40:V40)</f>
        <v>110</v>
      </c>
      <c r="G39" s="7"/>
      <c r="H39" s="7"/>
      <c r="J39" s="7"/>
      <c r="K39" s="7"/>
      <c r="L39" s="7"/>
      <c r="O39" s="7"/>
      <c r="P39" s="7"/>
      <c r="Q39" s="7"/>
      <c r="R39" s="7"/>
      <c r="S39" s="7"/>
      <c r="T39" s="7"/>
      <c r="U39" s="7"/>
      <c r="V39" s="7"/>
      <c r="W39" s="7"/>
    </row>
    <row r="40" spans="2:23" ht="15" x14ac:dyDescent="0.25">
      <c r="B40" s="6" t="s">
        <v>168</v>
      </c>
      <c r="D40" s="6">
        <f t="shared" ref="D40:W40" si="1">SUM(D8:D38)</f>
        <v>23</v>
      </c>
      <c r="E40" s="6">
        <f t="shared" si="1"/>
        <v>9</v>
      </c>
      <c r="F40" s="6">
        <f t="shared" si="1"/>
        <v>23</v>
      </c>
      <c r="G40" s="6">
        <f t="shared" si="1"/>
        <v>0</v>
      </c>
      <c r="H40" s="6">
        <f t="shared" si="1"/>
        <v>0</v>
      </c>
      <c r="I40" s="6">
        <f t="shared" si="1"/>
        <v>9</v>
      </c>
      <c r="J40" s="6">
        <f t="shared" si="1"/>
        <v>0</v>
      </c>
      <c r="K40" s="6">
        <f t="shared" si="1"/>
        <v>0</v>
      </c>
      <c r="L40" s="6">
        <f t="shared" si="1"/>
        <v>0</v>
      </c>
      <c r="M40" s="6">
        <f t="shared" si="1"/>
        <v>23</v>
      </c>
      <c r="N40" s="6">
        <f t="shared" si="1"/>
        <v>0</v>
      </c>
      <c r="O40" s="6">
        <f t="shared" si="1"/>
        <v>0</v>
      </c>
      <c r="P40" s="6">
        <f t="shared" si="1"/>
        <v>0</v>
      </c>
      <c r="Q40" s="6">
        <f t="shared" si="1"/>
        <v>0</v>
      </c>
      <c r="R40" s="6">
        <f t="shared" si="1"/>
        <v>0</v>
      </c>
      <c r="S40" s="6">
        <f t="shared" si="1"/>
        <v>23</v>
      </c>
      <c r="T40" s="6">
        <f t="shared" si="1"/>
        <v>0</v>
      </c>
      <c r="U40" s="6">
        <f t="shared" si="1"/>
        <v>0</v>
      </c>
      <c r="V40" s="6">
        <f t="shared" si="1"/>
        <v>0</v>
      </c>
      <c r="W40" s="6">
        <f t="shared" si="1"/>
        <v>0</v>
      </c>
    </row>
    <row r="42" spans="2:23" ht="15" thickBot="1" x14ac:dyDescent="0.25"/>
    <row r="43" spans="2:23" ht="15" x14ac:dyDescent="0.25">
      <c r="B43" s="95" t="s">
        <v>164</v>
      </c>
      <c r="C43" s="96"/>
      <c r="D43" s="102">
        <f>C39</f>
        <v>110</v>
      </c>
    </row>
    <row r="44" spans="2:23" ht="15" x14ac:dyDescent="0.25">
      <c r="B44" s="106" t="s">
        <v>42</v>
      </c>
      <c r="C44" s="6"/>
      <c r="D44" s="108">
        <f>MAX(D40:W40)</f>
        <v>23</v>
      </c>
    </row>
    <row r="45" spans="2:23" ht="15.75" thickBot="1" x14ac:dyDescent="0.3">
      <c r="B45" s="98" t="s">
        <v>43</v>
      </c>
      <c r="C45" s="99"/>
      <c r="D45" s="100" t="s">
        <v>44</v>
      </c>
    </row>
    <row r="78" spans="2:23" s="6" customFormat="1" ht="15" x14ac:dyDescent="0.25">
      <c r="B78" s="113" t="s">
        <v>169</v>
      </c>
    </row>
    <row r="79" spans="2:23" s="6" customFormat="1" ht="15" x14ac:dyDescent="0.25">
      <c r="B79" s="6" t="s">
        <v>164</v>
      </c>
      <c r="C79" s="6">
        <f>'IFAS קולחים ראשוניים למלות'!C170+C39</f>
        <v>220</v>
      </c>
    </row>
    <row r="80" spans="2:23" s="6" customFormat="1" ht="15" x14ac:dyDescent="0.25">
      <c r="B80" s="6" t="s">
        <v>42</v>
      </c>
      <c r="D80" s="6">
        <f>'IFAS קולחים ראשוניים למלות'!D171+D40</f>
        <v>46</v>
      </c>
      <c r="E80" s="6">
        <f>'IFAS קולחים ראשוניים למלות'!E171+E40</f>
        <v>18</v>
      </c>
      <c r="F80" s="6">
        <f>'IFAS קולחים ראשוניים למלות'!F171+F40</f>
        <v>46</v>
      </c>
      <c r="G80" s="6">
        <f>'IFAS קולחים ראשוניים למלות'!G171+G40</f>
        <v>0</v>
      </c>
      <c r="H80" s="6">
        <f>'IFAS קולחים ראשוניים למלות'!H171+H40</f>
        <v>0</v>
      </c>
      <c r="I80" s="6">
        <f>'IFAS קולחים ראשוניים למלות'!I171+I40</f>
        <v>18</v>
      </c>
      <c r="J80" s="6">
        <f>'IFAS קולחים ראשוניים למלות'!J171+J40</f>
        <v>0</v>
      </c>
      <c r="K80" s="6">
        <f>'IFAS קולחים ראשוניים למלות'!K171+K40</f>
        <v>0</v>
      </c>
      <c r="L80" s="6">
        <f>'IFAS קולחים ראשוניים למלות'!L171+L40</f>
        <v>0</v>
      </c>
      <c r="M80" s="6">
        <f>'IFAS קולחים ראשוניים למלות'!M171+M40</f>
        <v>46</v>
      </c>
      <c r="N80" s="6">
        <f>'IFAS קולחים ראשוניים למלות'!N171+N40</f>
        <v>0</v>
      </c>
      <c r="O80" s="6">
        <f>'IFAS קולחים ראשוניים למלות'!O171+O40</f>
        <v>0</v>
      </c>
      <c r="P80" s="6">
        <f>'IFAS קולחים ראשוניים למלות'!P171+P40</f>
        <v>0</v>
      </c>
      <c r="Q80" s="6">
        <f>'IFAS קולחים ראשוניים למלות'!Q171+Q40</f>
        <v>0</v>
      </c>
      <c r="R80" s="6">
        <f>'IFAS קולחים ראשוניים למלות'!R171+R40</f>
        <v>0</v>
      </c>
      <c r="S80" s="6">
        <f>'IFAS קולחים ראשוניים למלות'!S171+S40</f>
        <v>46</v>
      </c>
      <c r="T80" s="6">
        <f>'IFAS קולחים ראשוניים למלות'!T171+T40</f>
        <v>0</v>
      </c>
      <c r="U80" s="6">
        <f>'IFAS קולחים ראשוניים למלות'!U171+U40</f>
        <v>0</v>
      </c>
      <c r="V80" s="6">
        <f>'IFAS קולחים ראשוניים למלות'!V171+V40</f>
        <v>0</v>
      </c>
      <c r="W80" s="6">
        <f>'IFAS קולחים ראשוניים למלות'!W171+W40</f>
        <v>0</v>
      </c>
    </row>
    <row r="81" spans="2:4" ht="15" thickBot="1" x14ac:dyDescent="0.25"/>
    <row r="82" spans="2:4" ht="15" x14ac:dyDescent="0.25">
      <c r="B82" s="95" t="s">
        <v>164</v>
      </c>
      <c r="C82" s="96"/>
      <c r="D82" s="97">
        <f>'IFAS קולחים ראשוניים למלות'!C170+C39</f>
        <v>220</v>
      </c>
    </row>
    <row r="83" spans="2:4" ht="15" x14ac:dyDescent="0.25">
      <c r="B83" s="106" t="s">
        <v>42</v>
      </c>
      <c r="C83" s="6"/>
      <c r="D83" s="107">
        <f>MAX(D80:W80)</f>
        <v>46</v>
      </c>
    </row>
    <row r="84" spans="2:4" ht="15.75" thickBot="1" x14ac:dyDescent="0.3">
      <c r="B84" s="98" t="s">
        <v>43</v>
      </c>
      <c r="C84" s="99"/>
      <c r="D84" s="100" t="s">
        <v>24</v>
      </c>
    </row>
  </sheetData>
  <sheetProtection algorithmName="SHA-512" hashValue="UySWo6aG981PEVftXtGJSiUml8F3uj3MaQEr6jQRLbjnmJY9NWhDxaPhUEr+BzjaqZS2BwIraGYfVIGgzINUqw==" saltValue="Sj86EApg9CVhqN8xcog+Mg==" spinCount="100000" sheet="1" objects="1" scenarios="1" selectLockedCells="1"/>
  <pageMargins left="0.7" right="0.7" top="0.75" bottom="0.75" header="0.3" footer="0.3"/>
  <pageSetup paperSize="9"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04672-1478-4423-87C8-6940AA4FACFC}">
  <sheetPr codeName="גיליון8">
    <tabColor theme="9" tint="0.59999389629810485"/>
    <pageSetUpPr fitToPage="1"/>
  </sheetPr>
  <dimension ref="B2:W43"/>
  <sheetViews>
    <sheetView rightToLeft="1" topLeftCell="C1" workbookViewId="0">
      <pane ySplit="5" topLeftCell="A33" activePane="bottomLeft" state="frozen"/>
      <selection activeCell="O23" sqref="O23"/>
      <selection pane="bottomLeft" activeCell="N40" sqref="N40"/>
    </sheetView>
  </sheetViews>
  <sheetFormatPr defaultRowHeight="14.25" x14ac:dyDescent="0.2"/>
  <cols>
    <col min="1" max="1" width="3.375" customWidth="1"/>
    <col min="2" max="2" width="10.5" bestFit="1" customWidth="1"/>
    <col min="7" max="7" width="11.125" customWidth="1"/>
    <col min="23" max="23" width="13.5" customWidth="1"/>
  </cols>
  <sheetData>
    <row r="2" spans="2:23" ht="15" x14ac:dyDescent="0.25">
      <c r="B2" s="9" t="s">
        <v>50</v>
      </c>
    </row>
    <row r="3" spans="2:23" x14ac:dyDescent="0.2">
      <c r="B3" t="s">
        <v>155</v>
      </c>
    </row>
    <row r="4" spans="2:23" ht="8.25" customHeight="1" x14ac:dyDescent="0.2">
      <c r="B4" s="50"/>
      <c r="C4" s="50"/>
      <c r="D4" s="50"/>
      <c r="E4" s="50"/>
      <c r="F4" s="50"/>
      <c r="G4" s="91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92"/>
      <c r="V4" s="92"/>
    </row>
    <row r="5" spans="2:23" ht="39.75" customHeight="1" x14ac:dyDescent="0.2">
      <c r="B5" s="93" t="s">
        <v>0</v>
      </c>
      <c r="C5" s="93" t="s">
        <v>1</v>
      </c>
      <c r="D5" s="93" t="s">
        <v>2</v>
      </c>
      <c r="E5" s="93" t="s">
        <v>3</v>
      </c>
      <c r="F5" s="93" t="s">
        <v>4</v>
      </c>
      <c r="G5" s="94" t="s">
        <v>22</v>
      </c>
      <c r="H5" s="93" t="s">
        <v>36</v>
      </c>
      <c r="I5" s="93" t="s">
        <v>5</v>
      </c>
      <c r="J5" s="93" t="s">
        <v>6</v>
      </c>
      <c r="K5" s="93" t="s">
        <v>8</v>
      </c>
      <c r="L5" s="93" t="s">
        <v>7</v>
      </c>
      <c r="M5" s="93" t="s">
        <v>9</v>
      </c>
      <c r="N5" s="93" t="s">
        <v>10</v>
      </c>
      <c r="O5" s="93" t="s">
        <v>38</v>
      </c>
      <c r="P5" s="93" t="s">
        <v>39</v>
      </c>
      <c r="Q5" s="93" t="s">
        <v>40</v>
      </c>
      <c r="R5" s="93" t="s">
        <v>11</v>
      </c>
      <c r="S5" s="93" t="s">
        <v>15</v>
      </c>
      <c r="T5" s="93" t="s">
        <v>16</v>
      </c>
      <c r="U5" s="93" t="s">
        <v>37</v>
      </c>
      <c r="V5" s="93" t="s">
        <v>158</v>
      </c>
      <c r="W5" s="89" t="s">
        <v>159</v>
      </c>
    </row>
    <row r="6" spans="2:23" x14ac:dyDescent="0.2">
      <c r="B6" s="1">
        <v>45627</v>
      </c>
      <c r="C6" s="2">
        <f>WEEKDAY(B6)</f>
        <v>1</v>
      </c>
      <c r="D6">
        <v>1</v>
      </c>
      <c r="E6">
        <v>1</v>
      </c>
      <c r="F6">
        <v>1</v>
      </c>
      <c r="G6" s="90" t="s">
        <v>19</v>
      </c>
      <c r="H6" s="90" t="s">
        <v>19</v>
      </c>
      <c r="I6">
        <v>1</v>
      </c>
      <c r="J6" s="90" t="s">
        <v>19</v>
      </c>
      <c r="K6" s="90" t="s">
        <v>19</v>
      </c>
      <c r="L6" s="90" t="s">
        <v>19</v>
      </c>
      <c r="M6">
        <v>1</v>
      </c>
      <c r="N6" s="90" t="s">
        <v>19</v>
      </c>
      <c r="O6" s="90" t="s">
        <v>19</v>
      </c>
      <c r="P6" s="90" t="s">
        <v>19</v>
      </c>
      <c r="Q6" s="90" t="s">
        <v>19</v>
      </c>
      <c r="R6" s="90" t="s">
        <v>19</v>
      </c>
      <c r="S6">
        <v>1</v>
      </c>
      <c r="T6" s="90" t="s">
        <v>19</v>
      </c>
      <c r="U6" s="90" t="s">
        <v>19</v>
      </c>
      <c r="V6" s="90" t="s">
        <v>19</v>
      </c>
      <c r="W6" s="7" t="s">
        <v>19</v>
      </c>
    </row>
    <row r="7" spans="2:23" x14ac:dyDescent="0.2">
      <c r="B7" s="1">
        <v>45628</v>
      </c>
      <c r="C7" s="2">
        <f t="shared" ref="C7:C36" si="0">WEEKDAY(B7)</f>
        <v>2</v>
      </c>
      <c r="D7">
        <v>1</v>
      </c>
      <c r="F7">
        <v>1</v>
      </c>
      <c r="G7" s="90" t="s">
        <v>19</v>
      </c>
      <c r="H7" s="90" t="s">
        <v>19</v>
      </c>
      <c r="J7" s="90" t="s">
        <v>19</v>
      </c>
      <c r="K7" s="90" t="s">
        <v>19</v>
      </c>
      <c r="L7" s="90" t="s">
        <v>19</v>
      </c>
      <c r="M7">
        <v>1</v>
      </c>
      <c r="N7" s="90" t="s">
        <v>19</v>
      </c>
      <c r="O7" s="90" t="s">
        <v>19</v>
      </c>
      <c r="P7" s="90" t="s">
        <v>19</v>
      </c>
      <c r="Q7" s="90" t="s">
        <v>19</v>
      </c>
      <c r="R7" s="90" t="s">
        <v>19</v>
      </c>
      <c r="S7">
        <v>1</v>
      </c>
      <c r="T7" s="90" t="s">
        <v>19</v>
      </c>
      <c r="U7" s="90" t="s">
        <v>19</v>
      </c>
      <c r="V7" s="90" t="s">
        <v>19</v>
      </c>
      <c r="W7" s="7" t="s">
        <v>19</v>
      </c>
    </row>
    <row r="8" spans="2:23" x14ac:dyDescent="0.2">
      <c r="B8" s="1">
        <v>45629</v>
      </c>
      <c r="C8" s="2">
        <f t="shared" si="0"/>
        <v>3</v>
      </c>
      <c r="D8">
        <v>1</v>
      </c>
      <c r="F8">
        <v>1</v>
      </c>
      <c r="G8" s="90" t="s">
        <v>19</v>
      </c>
      <c r="H8" s="90" t="s">
        <v>19</v>
      </c>
      <c r="J8" s="90" t="s">
        <v>19</v>
      </c>
      <c r="K8" s="90" t="s">
        <v>19</v>
      </c>
      <c r="L8" s="90" t="s">
        <v>19</v>
      </c>
      <c r="M8">
        <v>1</v>
      </c>
      <c r="N8" s="90" t="s">
        <v>19</v>
      </c>
      <c r="O8" s="90" t="s">
        <v>19</v>
      </c>
      <c r="P8" s="90" t="s">
        <v>19</v>
      </c>
      <c r="Q8" s="90" t="s">
        <v>19</v>
      </c>
      <c r="R8" s="90" t="s">
        <v>19</v>
      </c>
      <c r="S8">
        <v>1</v>
      </c>
      <c r="T8" s="90" t="s">
        <v>19</v>
      </c>
      <c r="U8" s="90" t="s">
        <v>19</v>
      </c>
      <c r="V8" s="90" t="s">
        <v>19</v>
      </c>
      <c r="W8" s="7" t="s">
        <v>19</v>
      </c>
    </row>
    <row r="9" spans="2:23" x14ac:dyDescent="0.2">
      <c r="B9" s="1">
        <v>45630</v>
      </c>
      <c r="C9" s="2">
        <f t="shared" si="0"/>
        <v>4</v>
      </c>
      <c r="D9">
        <v>1</v>
      </c>
      <c r="E9">
        <v>1</v>
      </c>
      <c r="F9">
        <v>1</v>
      </c>
      <c r="G9" s="90" t="s">
        <v>19</v>
      </c>
      <c r="H9" s="90" t="s">
        <v>19</v>
      </c>
      <c r="I9">
        <v>1</v>
      </c>
      <c r="J9" s="90" t="s">
        <v>19</v>
      </c>
      <c r="K9" s="90" t="s">
        <v>19</v>
      </c>
      <c r="L9" s="90" t="s">
        <v>19</v>
      </c>
      <c r="M9">
        <v>1</v>
      </c>
      <c r="N9" s="90" t="s">
        <v>19</v>
      </c>
      <c r="O9" s="90" t="s">
        <v>19</v>
      </c>
      <c r="P9" s="90" t="s">
        <v>19</v>
      </c>
      <c r="Q9" s="90" t="s">
        <v>19</v>
      </c>
      <c r="R9" s="90" t="s">
        <v>19</v>
      </c>
      <c r="S9">
        <v>1</v>
      </c>
      <c r="T9" s="90" t="s">
        <v>19</v>
      </c>
      <c r="U9" s="90" t="s">
        <v>19</v>
      </c>
      <c r="V9" s="90" t="s">
        <v>19</v>
      </c>
      <c r="W9" s="7" t="s">
        <v>19</v>
      </c>
    </row>
    <row r="10" spans="2:23" x14ac:dyDescent="0.2">
      <c r="B10" s="1">
        <v>45631</v>
      </c>
      <c r="C10" s="2">
        <f t="shared" si="0"/>
        <v>5</v>
      </c>
      <c r="D10">
        <v>1</v>
      </c>
      <c r="F10">
        <v>1</v>
      </c>
      <c r="G10" s="90" t="s">
        <v>19</v>
      </c>
      <c r="H10" s="90" t="s">
        <v>19</v>
      </c>
      <c r="J10" s="90" t="s">
        <v>19</v>
      </c>
      <c r="K10" s="90" t="s">
        <v>19</v>
      </c>
      <c r="L10" s="90" t="s">
        <v>19</v>
      </c>
      <c r="M10">
        <v>1</v>
      </c>
      <c r="N10" s="90" t="s">
        <v>19</v>
      </c>
      <c r="O10" s="90" t="s">
        <v>19</v>
      </c>
      <c r="P10" s="90" t="s">
        <v>19</v>
      </c>
      <c r="Q10" s="90" t="s">
        <v>19</v>
      </c>
      <c r="R10" s="90" t="s">
        <v>19</v>
      </c>
      <c r="S10">
        <v>1</v>
      </c>
      <c r="T10" s="90" t="s">
        <v>19</v>
      </c>
      <c r="U10" s="90" t="s">
        <v>19</v>
      </c>
      <c r="V10" s="90" t="s">
        <v>19</v>
      </c>
      <c r="W10" s="7" t="s">
        <v>19</v>
      </c>
    </row>
    <row r="11" spans="2:23" x14ac:dyDescent="0.2">
      <c r="B11" s="1">
        <v>45632</v>
      </c>
      <c r="C11" s="2">
        <f t="shared" si="0"/>
        <v>6</v>
      </c>
      <c r="G11" s="90"/>
      <c r="H11" s="90"/>
      <c r="J11" s="90"/>
      <c r="K11" s="90"/>
      <c r="L11" s="90"/>
      <c r="N11" s="90"/>
      <c r="O11" s="90"/>
      <c r="P11" s="90"/>
      <c r="Q11" s="90"/>
      <c r="R11" s="90"/>
      <c r="T11" s="90"/>
      <c r="U11" s="90"/>
      <c r="V11" s="90"/>
      <c r="W11" s="7"/>
    </row>
    <row r="12" spans="2:23" x14ac:dyDescent="0.2">
      <c r="B12" s="3">
        <v>45633</v>
      </c>
      <c r="C12" s="4">
        <f t="shared" si="0"/>
        <v>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8"/>
    </row>
    <row r="13" spans="2:23" x14ac:dyDescent="0.2">
      <c r="B13" s="1">
        <v>45634</v>
      </c>
      <c r="C13" s="2">
        <f t="shared" si="0"/>
        <v>1</v>
      </c>
      <c r="D13">
        <v>1</v>
      </c>
      <c r="E13">
        <v>1</v>
      </c>
      <c r="F13">
        <v>1</v>
      </c>
      <c r="G13" s="90" t="s">
        <v>19</v>
      </c>
      <c r="H13" s="90" t="s">
        <v>19</v>
      </c>
      <c r="I13">
        <v>1</v>
      </c>
      <c r="J13" s="90" t="s">
        <v>19</v>
      </c>
      <c r="K13" s="90" t="s">
        <v>19</v>
      </c>
      <c r="L13" s="90" t="s">
        <v>19</v>
      </c>
      <c r="M13">
        <v>1</v>
      </c>
      <c r="N13" s="90" t="s">
        <v>19</v>
      </c>
      <c r="O13" s="90" t="s">
        <v>19</v>
      </c>
      <c r="P13" s="90" t="s">
        <v>19</v>
      </c>
      <c r="Q13" s="90" t="s">
        <v>19</v>
      </c>
      <c r="R13" s="90" t="s">
        <v>19</v>
      </c>
      <c r="S13">
        <v>1</v>
      </c>
      <c r="T13" s="90" t="s">
        <v>19</v>
      </c>
      <c r="U13" s="90" t="s">
        <v>19</v>
      </c>
      <c r="V13" s="90" t="s">
        <v>19</v>
      </c>
      <c r="W13" s="7" t="s">
        <v>19</v>
      </c>
    </row>
    <row r="14" spans="2:23" x14ac:dyDescent="0.2">
      <c r="B14" s="1">
        <v>45635</v>
      </c>
      <c r="C14" s="2">
        <f t="shared" si="0"/>
        <v>2</v>
      </c>
      <c r="D14">
        <v>1</v>
      </c>
      <c r="F14">
        <v>1</v>
      </c>
      <c r="G14" s="90" t="s">
        <v>19</v>
      </c>
      <c r="H14" s="90" t="s">
        <v>19</v>
      </c>
      <c r="J14" s="90" t="s">
        <v>19</v>
      </c>
      <c r="K14" s="90" t="s">
        <v>19</v>
      </c>
      <c r="L14" s="90" t="s">
        <v>19</v>
      </c>
      <c r="M14">
        <v>1</v>
      </c>
      <c r="N14" s="90" t="s">
        <v>19</v>
      </c>
      <c r="O14" s="90" t="s">
        <v>19</v>
      </c>
      <c r="P14" s="90" t="s">
        <v>19</v>
      </c>
      <c r="Q14" s="90" t="s">
        <v>19</v>
      </c>
      <c r="R14" s="90" t="s">
        <v>19</v>
      </c>
      <c r="S14">
        <v>1</v>
      </c>
      <c r="T14" s="90" t="s">
        <v>19</v>
      </c>
      <c r="U14" s="90" t="s">
        <v>19</v>
      </c>
      <c r="V14" s="90" t="s">
        <v>19</v>
      </c>
      <c r="W14" s="7" t="s">
        <v>19</v>
      </c>
    </row>
    <row r="15" spans="2:23" x14ac:dyDescent="0.2">
      <c r="B15" s="1">
        <v>45636</v>
      </c>
      <c r="C15" s="2">
        <f t="shared" si="0"/>
        <v>3</v>
      </c>
      <c r="D15">
        <v>1</v>
      </c>
      <c r="F15">
        <v>1</v>
      </c>
      <c r="G15" s="90" t="s">
        <v>19</v>
      </c>
      <c r="H15" s="90" t="s">
        <v>19</v>
      </c>
      <c r="J15" s="90" t="s">
        <v>19</v>
      </c>
      <c r="K15" s="90" t="s">
        <v>19</v>
      </c>
      <c r="L15" s="90" t="s">
        <v>19</v>
      </c>
      <c r="M15">
        <v>1</v>
      </c>
      <c r="N15" s="90" t="s">
        <v>19</v>
      </c>
      <c r="O15" s="90" t="s">
        <v>19</v>
      </c>
      <c r="P15" s="90" t="s">
        <v>19</v>
      </c>
      <c r="Q15" s="90" t="s">
        <v>19</v>
      </c>
      <c r="R15" s="90" t="s">
        <v>19</v>
      </c>
      <c r="S15">
        <v>1</v>
      </c>
      <c r="T15" s="90" t="s">
        <v>19</v>
      </c>
      <c r="U15" s="90" t="s">
        <v>19</v>
      </c>
      <c r="V15" s="90" t="s">
        <v>19</v>
      </c>
      <c r="W15" s="7" t="s">
        <v>19</v>
      </c>
    </row>
    <row r="16" spans="2:23" x14ac:dyDescent="0.2">
      <c r="B16" s="1">
        <v>45637</v>
      </c>
      <c r="C16" s="2">
        <f t="shared" si="0"/>
        <v>4</v>
      </c>
      <c r="D16">
        <v>1</v>
      </c>
      <c r="E16">
        <v>1</v>
      </c>
      <c r="F16">
        <v>1</v>
      </c>
      <c r="G16" s="90" t="s">
        <v>19</v>
      </c>
      <c r="H16" s="90" t="s">
        <v>19</v>
      </c>
      <c r="I16">
        <v>1</v>
      </c>
      <c r="J16" s="90" t="s">
        <v>19</v>
      </c>
      <c r="K16" s="90" t="s">
        <v>19</v>
      </c>
      <c r="L16" s="90" t="s">
        <v>19</v>
      </c>
      <c r="M16">
        <v>1</v>
      </c>
      <c r="N16" s="90" t="s">
        <v>19</v>
      </c>
      <c r="O16" s="90" t="s">
        <v>19</v>
      </c>
      <c r="P16" s="90" t="s">
        <v>19</v>
      </c>
      <c r="Q16" s="90" t="s">
        <v>19</v>
      </c>
      <c r="R16" s="90" t="s">
        <v>19</v>
      </c>
      <c r="S16">
        <v>1</v>
      </c>
      <c r="T16" s="90" t="s">
        <v>19</v>
      </c>
      <c r="U16" s="90" t="s">
        <v>19</v>
      </c>
      <c r="V16" s="90" t="s">
        <v>19</v>
      </c>
      <c r="W16" s="7" t="s">
        <v>19</v>
      </c>
    </row>
    <row r="17" spans="2:23" x14ac:dyDescent="0.2">
      <c r="B17" s="1">
        <v>45638</v>
      </c>
      <c r="C17" s="2">
        <f t="shared" si="0"/>
        <v>5</v>
      </c>
      <c r="D17">
        <v>1</v>
      </c>
      <c r="F17">
        <v>1</v>
      </c>
      <c r="G17" s="90" t="s">
        <v>19</v>
      </c>
      <c r="H17" s="90" t="s">
        <v>19</v>
      </c>
      <c r="J17" s="90" t="s">
        <v>19</v>
      </c>
      <c r="K17" s="90" t="s">
        <v>19</v>
      </c>
      <c r="L17" s="90" t="s">
        <v>19</v>
      </c>
      <c r="M17">
        <v>1</v>
      </c>
      <c r="N17" s="90" t="s">
        <v>19</v>
      </c>
      <c r="O17" s="90" t="s">
        <v>19</v>
      </c>
      <c r="P17" s="90" t="s">
        <v>19</v>
      </c>
      <c r="Q17" s="90" t="s">
        <v>19</v>
      </c>
      <c r="R17" s="90" t="s">
        <v>19</v>
      </c>
      <c r="S17">
        <v>1</v>
      </c>
      <c r="T17" s="90" t="s">
        <v>19</v>
      </c>
      <c r="U17" s="90" t="s">
        <v>19</v>
      </c>
      <c r="V17" s="90" t="s">
        <v>19</v>
      </c>
      <c r="W17" s="7" t="s">
        <v>19</v>
      </c>
    </row>
    <row r="18" spans="2:23" x14ac:dyDescent="0.2">
      <c r="B18" s="1">
        <v>45639</v>
      </c>
      <c r="C18" s="2">
        <f t="shared" si="0"/>
        <v>6</v>
      </c>
      <c r="G18" s="90"/>
      <c r="H18" s="90"/>
      <c r="J18" s="90"/>
      <c r="K18" s="90"/>
      <c r="L18" s="90"/>
      <c r="N18" s="90"/>
      <c r="O18" s="90"/>
      <c r="P18" s="90"/>
      <c r="Q18" s="90"/>
      <c r="R18" s="90"/>
      <c r="T18" s="90"/>
      <c r="U18" s="90"/>
      <c r="V18" s="90"/>
      <c r="W18" s="7"/>
    </row>
    <row r="19" spans="2:23" x14ac:dyDescent="0.2">
      <c r="B19" s="3">
        <v>45640</v>
      </c>
      <c r="C19" s="4">
        <f t="shared" si="0"/>
        <v>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2:23" x14ac:dyDescent="0.2">
      <c r="B20" s="1">
        <v>45641</v>
      </c>
      <c r="C20" s="2">
        <f t="shared" si="0"/>
        <v>1</v>
      </c>
      <c r="D20">
        <v>1</v>
      </c>
      <c r="E20">
        <v>1</v>
      </c>
      <c r="F20">
        <v>1</v>
      </c>
      <c r="G20" s="90" t="s">
        <v>19</v>
      </c>
      <c r="H20" s="90" t="s">
        <v>19</v>
      </c>
      <c r="I20">
        <v>1</v>
      </c>
      <c r="J20" s="90" t="s">
        <v>19</v>
      </c>
      <c r="K20" s="90" t="s">
        <v>19</v>
      </c>
      <c r="L20" s="90" t="s">
        <v>19</v>
      </c>
      <c r="M20">
        <v>1</v>
      </c>
      <c r="N20" s="90" t="s">
        <v>19</v>
      </c>
      <c r="O20" s="90" t="s">
        <v>19</v>
      </c>
      <c r="P20" s="90" t="s">
        <v>19</v>
      </c>
      <c r="Q20" s="90" t="s">
        <v>19</v>
      </c>
      <c r="R20" s="90" t="s">
        <v>19</v>
      </c>
      <c r="S20">
        <v>1</v>
      </c>
      <c r="T20" s="90" t="s">
        <v>19</v>
      </c>
      <c r="U20" s="90" t="s">
        <v>19</v>
      </c>
      <c r="V20" s="90" t="s">
        <v>19</v>
      </c>
      <c r="W20" s="7" t="s">
        <v>19</v>
      </c>
    </row>
    <row r="21" spans="2:23" x14ac:dyDescent="0.2">
      <c r="B21" s="1">
        <v>45642</v>
      </c>
      <c r="C21" s="2">
        <f t="shared" si="0"/>
        <v>2</v>
      </c>
      <c r="D21">
        <v>1</v>
      </c>
      <c r="F21">
        <v>1</v>
      </c>
      <c r="G21" s="90" t="s">
        <v>19</v>
      </c>
      <c r="H21" s="90" t="s">
        <v>19</v>
      </c>
      <c r="J21" s="90" t="s">
        <v>19</v>
      </c>
      <c r="K21" s="90" t="s">
        <v>19</v>
      </c>
      <c r="L21" s="90" t="s">
        <v>19</v>
      </c>
      <c r="M21">
        <v>1</v>
      </c>
      <c r="N21" s="90" t="s">
        <v>19</v>
      </c>
      <c r="O21" s="90" t="s">
        <v>19</v>
      </c>
      <c r="P21" s="90" t="s">
        <v>19</v>
      </c>
      <c r="Q21" s="90" t="s">
        <v>19</v>
      </c>
      <c r="R21" s="90" t="s">
        <v>19</v>
      </c>
      <c r="S21">
        <v>1</v>
      </c>
      <c r="T21" s="90" t="s">
        <v>19</v>
      </c>
      <c r="U21" s="90" t="s">
        <v>19</v>
      </c>
      <c r="V21" s="90" t="s">
        <v>19</v>
      </c>
      <c r="W21" s="7" t="s">
        <v>19</v>
      </c>
    </row>
    <row r="22" spans="2:23" x14ac:dyDescent="0.2">
      <c r="B22" s="1">
        <v>45643</v>
      </c>
      <c r="C22" s="2">
        <f t="shared" si="0"/>
        <v>3</v>
      </c>
      <c r="D22">
        <v>1</v>
      </c>
      <c r="F22">
        <v>1</v>
      </c>
      <c r="G22" s="90" t="s">
        <v>19</v>
      </c>
      <c r="H22" s="90" t="s">
        <v>19</v>
      </c>
      <c r="J22" s="90" t="s">
        <v>19</v>
      </c>
      <c r="K22" s="90" t="s">
        <v>19</v>
      </c>
      <c r="L22" s="90" t="s">
        <v>19</v>
      </c>
      <c r="M22">
        <v>1</v>
      </c>
      <c r="N22" s="90" t="s">
        <v>19</v>
      </c>
      <c r="O22" s="90" t="s">
        <v>19</v>
      </c>
      <c r="P22" s="90" t="s">
        <v>19</v>
      </c>
      <c r="Q22" s="90" t="s">
        <v>19</v>
      </c>
      <c r="R22" s="90" t="s">
        <v>19</v>
      </c>
      <c r="S22">
        <v>1</v>
      </c>
      <c r="T22" s="90" t="s">
        <v>19</v>
      </c>
      <c r="U22" s="90" t="s">
        <v>19</v>
      </c>
      <c r="V22" s="90" t="s">
        <v>19</v>
      </c>
      <c r="W22" s="7" t="s">
        <v>19</v>
      </c>
    </row>
    <row r="23" spans="2:23" x14ac:dyDescent="0.2">
      <c r="B23" s="1">
        <v>45644</v>
      </c>
      <c r="C23" s="2">
        <f t="shared" si="0"/>
        <v>4</v>
      </c>
      <c r="D23">
        <v>1</v>
      </c>
      <c r="E23">
        <v>1</v>
      </c>
      <c r="F23">
        <v>1</v>
      </c>
      <c r="G23" s="90" t="s">
        <v>19</v>
      </c>
      <c r="H23" s="90" t="s">
        <v>19</v>
      </c>
      <c r="I23">
        <v>1</v>
      </c>
      <c r="J23" s="90" t="s">
        <v>19</v>
      </c>
      <c r="K23" s="90" t="s">
        <v>19</v>
      </c>
      <c r="L23" s="90" t="s">
        <v>19</v>
      </c>
      <c r="M23">
        <v>1</v>
      </c>
      <c r="N23" s="90" t="s">
        <v>19</v>
      </c>
      <c r="O23" s="90" t="s">
        <v>19</v>
      </c>
      <c r="P23" s="90" t="s">
        <v>19</v>
      </c>
      <c r="Q23" s="90" t="s">
        <v>19</v>
      </c>
      <c r="R23" s="90" t="s">
        <v>19</v>
      </c>
      <c r="S23">
        <v>1</v>
      </c>
      <c r="T23" s="90" t="s">
        <v>19</v>
      </c>
      <c r="U23" s="90" t="s">
        <v>19</v>
      </c>
      <c r="V23" s="90" t="s">
        <v>19</v>
      </c>
      <c r="W23" s="7" t="s">
        <v>19</v>
      </c>
    </row>
    <row r="24" spans="2:23" x14ac:dyDescent="0.2">
      <c r="B24" s="1">
        <v>45645</v>
      </c>
      <c r="C24" s="2">
        <f t="shared" si="0"/>
        <v>5</v>
      </c>
      <c r="D24">
        <v>1</v>
      </c>
      <c r="F24">
        <v>1</v>
      </c>
      <c r="G24" s="90" t="s">
        <v>19</v>
      </c>
      <c r="H24" s="90" t="s">
        <v>19</v>
      </c>
      <c r="J24" s="90" t="s">
        <v>19</v>
      </c>
      <c r="K24" s="90" t="s">
        <v>19</v>
      </c>
      <c r="L24" s="90" t="s">
        <v>19</v>
      </c>
      <c r="M24">
        <v>1</v>
      </c>
      <c r="N24" s="90" t="s">
        <v>19</v>
      </c>
      <c r="O24" s="90" t="s">
        <v>19</v>
      </c>
      <c r="P24" s="90" t="s">
        <v>19</v>
      </c>
      <c r="Q24" s="90" t="s">
        <v>19</v>
      </c>
      <c r="R24" s="90" t="s">
        <v>19</v>
      </c>
      <c r="S24">
        <v>1</v>
      </c>
      <c r="T24" s="90" t="s">
        <v>19</v>
      </c>
      <c r="U24" s="90" t="s">
        <v>19</v>
      </c>
      <c r="V24" s="90" t="s">
        <v>19</v>
      </c>
      <c r="W24" s="7" t="s">
        <v>19</v>
      </c>
    </row>
    <row r="25" spans="2:23" x14ac:dyDescent="0.2">
      <c r="B25" s="1">
        <v>45646</v>
      </c>
      <c r="C25" s="2">
        <f t="shared" si="0"/>
        <v>6</v>
      </c>
      <c r="G25" s="90"/>
      <c r="H25" s="90"/>
      <c r="J25" s="90"/>
      <c r="K25" s="90"/>
      <c r="L25" s="90"/>
      <c r="N25" s="90"/>
      <c r="O25" s="90"/>
      <c r="P25" s="90"/>
      <c r="Q25" s="90"/>
      <c r="R25" s="90"/>
      <c r="T25" s="90"/>
      <c r="U25" s="90"/>
      <c r="V25" s="90"/>
      <c r="W25" s="7"/>
    </row>
    <row r="26" spans="2:23" x14ac:dyDescent="0.2">
      <c r="B26" s="3">
        <v>45647</v>
      </c>
      <c r="C26" s="4">
        <f t="shared" si="0"/>
        <v>7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2:23" x14ac:dyDescent="0.2">
      <c r="B27" s="1">
        <v>45648</v>
      </c>
      <c r="C27" s="2">
        <f t="shared" si="0"/>
        <v>1</v>
      </c>
      <c r="D27">
        <v>1</v>
      </c>
      <c r="E27">
        <v>1</v>
      </c>
      <c r="F27">
        <v>1</v>
      </c>
      <c r="G27" s="90" t="s">
        <v>19</v>
      </c>
      <c r="H27" s="90" t="s">
        <v>19</v>
      </c>
      <c r="I27">
        <v>1</v>
      </c>
      <c r="J27" s="90" t="s">
        <v>19</v>
      </c>
      <c r="K27" s="90" t="s">
        <v>19</v>
      </c>
      <c r="L27" s="90" t="s">
        <v>19</v>
      </c>
      <c r="M27">
        <v>1</v>
      </c>
      <c r="N27" s="90" t="s">
        <v>19</v>
      </c>
      <c r="O27" s="90" t="s">
        <v>19</v>
      </c>
      <c r="P27" s="90" t="s">
        <v>19</v>
      </c>
      <c r="Q27" s="90" t="s">
        <v>19</v>
      </c>
      <c r="R27" s="90" t="s">
        <v>19</v>
      </c>
      <c r="S27">
        <v>1</v>
      </c>
      <c r="T27" s="90" t="s">
        <v>19</v>
      </c>
      <c r="U27" s="90" t="s">
        <v>19</v>
      </c>
      <c r="V27" s="90" t="s">
        <v>19</v>
      </c>
      <c r="W27" s="7" t="s">
        <v>19</v>
      </c>
    </row>
    <row r="28" spans="2:23" x14ac:dyDescent="0.2">
      <c r="B28" s="1">
        <v>45649</v>
      </c>
      <c r="C28" s="2">
        <f t="shared" si="0"/>
        <v>2</v>
      </c>
      <c r="D28">
        <v>1</v>
      </c>
      <c r="F28">
        <v>1</v>
      </c>
      <c r="G28" s="90" t="s">
        <v>19</v>
      </c>
      <c r="H28" s="90" t="s">
        <v>19</v>
      </c>
      <c r="J28" s="90" t="s">
        <v>19</v>
      </c>
      <c r="K28" s="90" t="s">
        <v>19</v>
      </c>
      <c r="L28" s="90" t="s">
        <v>19</v>
      </c>
      <c r="M28">
        <v>1</v>
      </c>
      <c r="N28" s="90" t="s">
        <v>19</v>
      </c>
      <c r="O28" s="90" t="s">
        <v>19</v>
      </c>
      <c r="P28" s="90" t="s">
        <v>19</v>
      </c>
      <c r="Q28" s="90" t="s">
        <v>19</v>
      </c>
      <c r="R28" s="90" t="s">
        <v>19</v>
      </c>
      <c r="S28">
        <v>1</v>
      </c>
      <c r="T28" s="90" t="s">
        <v>19</v>
      </c>
      <c r="U28" s="90" t="s">
        <v>19</v>
      </c>
      <c r="V28" s="90" t="s">
        <v>19</v>
      </c>
      <c r="W28" s="7" t="s">
        <v>19</v>
      </c>
    </row>
    <row r="29" spans="2:23" x14ac:dyDescent="0.2">
      <c r="B29" s="1">
        <v>45650</v>
      </c>
      <c r="C29" s="2">
        <f t="shared" si="0"/>
        <v>3</v>
      </c>
      <c r="D29">
        <v>1</v>
      </c>
      <c r="F29">
        <v>1</v>
      </c>
      <c r="G29" s="90" t="s">
        <v>19</v>
      </c>
      <c r="H29" s="90" t="s">
        <v>19</v>
      </c>
      <c r="J29" s="90" t="s">
        <v>19</v>
      </c>
      <c r="K29" s="90" t="s">
        <v>19</v>
      </c>
      <c r="L29" s="90" t="s">
        <v>19</v>
      </c>
      <c r="M29">
        <v>1</v>
      </c>
      <c r="N29" s="90" t="s">
        <v>19</v>
      </c>
      <c r="O29" s="90" t="s">
        <v>19</v>
      </c>
      <c r="P29" s="90" t="s">
        <v>19</v>
      </c>
      <c r="Q29" s="90" t="s">
        <v>19</v>
      </c>
      <c r="R29" s="90" t="s">
        <v>19</v>
      </c>
      <c r="S29">
        <v>1</v>
      </c>
      <c r="T29" s="90" t="s">
        <v>19</v>
      </c>
      <c r="U29" s="90" t="s">
        <v>19</v>
      </c>
      <c r="V29" s="90" t="s">
        <v>19</v>
      </c>
      <c r="W29" s="7" t="s">
        <v>19</v>
      </c>
    </row>
    <row r="30" spans="2:23" x14ac:dyDescent="0.2">
      <c r="B30" s="1">
        <v>45651</v>
      </c>
      <c r="C30" s="2">
        <f t="shared" si="0"/>
        <v>4</v>
      </c>
      <c r="D30">
        <v>1</v>
      </c>
      <c r="E30">
        <v>1</v>
      </c>
      <c r="F30">
        <v>1</v>
      </c>
      <c r="G30" s="90" t="s">
        <v>19</v>
      </c>
      <c r="H30" s="90" t="s">
        <v>19</v>
      </c>
      <c r="I30">
        <v>1</v>
      </c>
      <c r="J30" s="90" t="s">
        <v>19</v>
      </c>
      <c r="K30" s="90" t="s">
        <v>19</v>
      </c>
      <c r="L30" s="90" t="s">
        <v>19</v>
      </c>
      <c r="M30">
        <v>1</v>
      </c>
      <c r="N30" s="90" t="s">
        <v>19</v>
      </c>
      <c r="O30" s="90" t="s">
        <v>19</v>
      </c>
      <c r="P30" s="90" t="s">
        <v>19</v>
      </c>
      <c r="Q30" s="90" t="s">
        <v>19</v>
      </c>
      <c r="R30" s="90" t="s">
        <v>19</v>
      </c>
      <c r="S30">
        <v>1</v>
      </c>
      <c r="T30" s="90" t="s">
        <v>19</v>
      </c>
      <c r="U30" s="90" t="s">
        <v>19</v>
      </c>
      <c r="V30" s="90" t="s">
        <v>19</v>
      </c>
      <c r="W30" s="7" t="s">
        <v>19</v>
      </c>
    </row>
    <row r="31" spans="2:23" x14ac:dyDescent="0.2">
      <c r="B31" s="1">
        <v>45652</v>
      </c>
      <c r="C31" s="2">
        <f t="shared" si="0"/>
        <v>5</v>
      </c>
      <c r="D31">
        <v>1</v>
      </c>
      <c r="F31">
        <v>1</v>
      </c>
      <c r="G31" s="90" t="s">
        <v>19</v>
      </c>
      <c r="H31" s="90" t="s">
        <v>19</v>
      </c>
      <c r="J31" s="90" t="s">
        <v>19</v>
      </c>
      <c r="K31" s="90" t="s">
        <v>19</v>
      </c>
      <c r="L31" s="90" t="s">
        <v>19</v>
      </c>
      <c r="M31">
        <v>1</v>
      </c>
      <c r="N31" s="90" t="s">
        <v>19</v>
      </c>
      <c r="O31" s="90" t="s">
        <v>19</v>
      </c>
      <c r="P31" s="90" t="s">
        <v>19</v>
      </c>
      <c r="Q31" s="90" t="s">
        <v>19</v>
      </c>
      <c r="R31" s="90" t="s">
        <v>19</v>
      </c>
      <c r="S31">
        <v>1</v>
      </c>
      <c r="T31" s="90" t="s">
        <v>19</v>
      </c>
      <c r="U31" s="90" t="s">
        <v>19</v>
      </c>
      <c r="V31" s="90" t="s">
        <v>19</v>
      </c>
      <c r="W31" s="7" t="s">
        <v>19</v>
      </c>
    </row>
    <row r="32" spans="2:23" x14ac:dyDescent="0.2">
      <c r="B32" s="1">
        <v>45653</v>
      </c>
      <c r="C32" s="2">
        <f t="shared" si="0"/>
        <v>6</v>
      </c>
      <c r="G32" s="90"/>
      <c r="H32" s="90"/>
      <c r="J32" s="90"/>
      <c r="K32" s="90"/>
      <c r="L32" s="90"/>
      <c r="N32" s="90"/>
      <c r="O32" s="90"/>
      <c r="P32" s="90"/>
      <c r="Q32" s="90"/>
      <c r="R32" s="90"/>
      <c r="T32" s="90"/>
      <c r="U32" s="90"/>
      <c r="V32" s="90"/>
      <c r="W32" s="7"/>
    </row>
    <row r="33" spans="2:23" x14ac:dyDescent="0.2">
      <c r="B33" s="3">
        <v>45654</v>
      </c>
      <c r="C33" s="4">
        <f t="shared" si="0"/>
        <v>7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2:23" x14ac:dyDescent="0.2">
      <c r="B34" s="1">
        <v>45655</v>
      </c>
      <c r="C34" s="2">
        <f t="shared" si="0"/>
        <v>1</v>
      </c>
      <c r="D34">
        <v>1</v>
      </c>
      <c r="E34">
        <v>1</v>
      </c>
      <c r="F34">
        <v>1</v>
      </c>
      <c r="G34" s="90" t="s">
        <v>19</v>
      </c>
      <c r="H34" s="90" t="s">
        <v>19</v>
      </c>
      <c r="I34">
        <v>1</v>
      </c>
      <c r="J34" s="90" t="s">
        <v>19</v>
      </c>
      <c r="K34" s="90" t="s">
        <v>19</v>
      </c>
      <c r="L34" s="90" t="s">
        <v>19</v>
      </c>
      <c r="M34">
        <v>1</v>
      </c>
      <c r="N34" s="90" t="s">
        <v>19</v>
      </c>
      <c r="O34" s="90" t="s">
        <v>19</v>
      </c>
      <c r="P34" s="90" t="s">
        <v>19</v>
      </c>
      <c r="Q34" s="90" t="s">
        <v>19</v>
      </c>
      <c r="R34" s="90" t="s">
        <v>19</v>
      </c>
      <c r="S34">
        <v>1</v>
      </c>
      <c r="T34" s="90" t="s">
        <v>19</v>
      </c>
      <c r="U34" s="90" t="s">
        <v>19</v>
      </c>
      <c r="V34" s="90" t="s">
        <v>19</v>
      </c>
      <c r="W34" s="7" t="s">
        <v>19</v>
      </c>
    </row>
    <row r="35" spans="2:23" x14ac:dyDescent="0.2">
      <c r="B35" s="1">
        <v>45656</v>
      </c>
      <c r="C35" s="2">
        <f t="shared" si="0"/>
        <v>2</v>
      </c>
      <c r="D35">
        <v>1</v>
      </c>
      <c r="F35">
        <v>1</v>
      </c>
      <c r="G35" s="90" t="s">
        <v>19</v>
      </c>
      <c r="H35" s="90" t="s">
        <v>19</v>
      </c>
      <c r="J35" s="90" t="s">
        <v>19</v>
      </c>
      <c r="K35" s="90" t="s">
        <v>19</v>
      </c>
      <c r="L35" s="90" t="s">
        <v>19</v>
      </c>
      <c r="M35">
        <v>1</v>
      </c>
      <c r="N35" s="90" t="s">
        <v>19</v>
      </c>
      <c r="O35" s="90" t="s">
        <v>19</v>
      </c>
      <c r="P35" s="90" t="s">
        <v>19</v>
      </c>
      <c r="Q35" s="90" t="s">
        <v>19</v>
      </c>
      <c r="R35" s="90" t="s">
        <v>19</v>
      </c>
      <c r="S35">
        <v>1</v>
      </c>
      <c r="T35" s="90" t="s">
        <v>19</v>
      </c>
      <c r="U35" s="90" t="s">
        <v>19</v>
      </c>
      <c r="V35" s="90" t="s">
        <v>19</v>
      </c>
      <c r="W35" s="7" t="s">
        <v>19</v>
      </c>
    </row>
    <row r="36" spans="2:23" x14ac:dyDescent="0.2">
      <c r="B36" s="1">
        <v>45657</v>
      </c>
      <c r="C36" s="2">
        <f t="shared" si="0"/>
        <v>3</v>
      </c>
      <c r="D36">
        <v>1</v>
      </c>
      <c r="F36">
        <v>1</v>
      </c>
      <c r="G36" s="90" t="s">
        <v>19</v>
      </c>
      <c r="H36" s="90" t="s">
        <v>19</v>
      </c>
      <c r="J36" s="90" t="s">
        <v>19</v>
      </c>
      <c r="K36" s="90" t="s">
        <v>19</v>
      </c>
      <c r="L36" s="90" t="s">
        <v>19</v>
      </c>
      <c r="M36">
        <v>1</v>
      </c>
      <c r="N36" s="90" t="s">
        <v>19</v>
      </c>
      <c r="O36" s="90" t="s">
        <v>19</v>
      </c>
      <c r="P36" s="90" t="s">
        <v>19</v>
      </c>
      <c r="Q36" s="90" t="s">
        <v>19</v>
      </c>
      <c r="R36" s="90" t="s">
        <v>19</v>
      </c>
      <c r="S36">
        <v>1</v>
      </c>
      <c r="T36" s="90" t="s">
        <v>19</v>
      </c>
      <c r="U36" s="90" t="s">
        <v>19</v>
      </c>
      <c r="V36" s="90" t="s">
        <v>19</v>
      </c>
      <c r="W36" s="7" t="s">
        <v>19</v>
      </c>
    </row>
    <row r="37" spans="2:23" ht="15" x14ac:dyDescent="0.25">
      <c r="B37" s="6" t="s">
        <v>164</v>
      </c>
      <c r="C37" s="6">
        <f>SUM(D38:V38)</f>
        <v>110</v>
      </c>
    </row>
    <row r="38" spans="2:23" ht="15" x14ac:dyDescent="0.25">
      <c r="B38" s="6" t="s">
        <v>42</v>
      </c>
      <c r="C38" s="6"/>
      <c r="D38" s="6">
        <f>SUM(D6:D36)</f>
        <v>23</v>
      </c>
      <c r="E38" s="6">
        <f t="shared" ref="E38:W38" si="1">SUM(E6:E36)</f>
        <v>9</v>
      </c>
      <c r="F38" s="6">
        <f t="shared" si="1"/>
        <v>23</v>
      </c>
      <c r="G38" s="6">
        <f t="shared" si="1"/>
        <v>0</v>
      </c>
      <c r="H38" s="6">
        <f t="shared" si="1"/>
        <v>0</v>
      </c>
      <c r="I38" s="6">
        <f t="shared" si="1"/>
        <v>9</v>
      </c>
      <c r="J38" s="6">
        <f t="shared" si="1"/>
        <v>0</v>
      </c>
      <c r="K38" s="6">
        <f t="shared" si="1"/>
        <v>0</v>
      </c>
      <c r="L38" s="6">
        <f t="shared" si="1"/>
        <v>0</v>
      </c>
      <c r="M38" s="6">
        <f t="shared" si="1"/>
        <v>23</v>
      </c>
      <c r="N38" s="6">
        <f t="shared" si="1"/>
        <v>0</v>
      </c>
      <c r="O38" s="6">
        <f t="shared" si="1"/>
        <v>0</v>
      </c>
      <c r="P38" s="6">
        <f t="shared" si="1"/>
        <v>0</v>
      </c>
      <c r="Q38" s="6">
        <f t="shared" si="1"/>
        <v>0</v>
      </c>
      <c r="R38" s="6">
        <f t="shared" si="1"/>
        <v>0</v>
      </c>
      <c r="S38" s="6">
        <f t="shared" si="1"/>
        <v>23</v>
      </c>
      <c r="T38" s="6">
        <f t="shared" si="1"/>
        <v>0</v>
      </c>
      <c r="U38" s="6">
        <f t="shared" si="1"/>
        <v>0</v>
      </c>
      <c r="V38" s="6">
        <f t="shared" si="1"/>
        <v>0</v>
      </c>
      <c r="W38" s="6">
        <f t="shared" si="1"/>
        <v>0</v>
      </c>
    </row>
    <row r="39" spans="2:23" x14ac:dyDescent="0.2">
      <c r="G39" s="90"/>
    </row>
    <row r="40" spans="2:23" ht="15" thickBot="1" x14ac:dyDescent="0.25"/>
    <row r="41" spans="2:23" ht="15" x14ac:dyDescent="0.25">
      <c r="B41" s="95" t="s">
        <v>164</v>
      </c>
      <c r="C41" s="96"/>
      <c r="D41" s="102">
        <f>C37</f>
        <v>110</v>
      </c>
    </row>
    <row r="42" spans="2:23" ht="15" x14ac:dyDescent="0.25">
      <c r="B42" s="106" t="s">
        <v>42</v>
      </c>
      <c r="C42" s="6"/>
      <c r="D42" s="108">
        <f>MAX(D38:W38)</f>
        <v>23</v>
      </c>
    </row>
    <row r="43" spans="2:23" ht="15.75" thickBot="1" x14ac:dyDescent="0.3">
      <c r="B43" s="98" t="s">
        <v>43</v>
      </c>
      <c r="C43" s="99"/>
      <c r="D43" s="100" t="s">
        <v>44</v>
      </c>
    </row>
  </sheetData>
  <sheetProtection algorithmName="SHA-512" hashValue="eFEh1ySSuUTyZaS+govoxuoGTWDqyQTlHfNmmbATINZXntL9npwBBCO8dk2RoGxQ4MRYEeav8+cH/SYT0tcv1A==" saltValue="gRrbh8VjZCoxf2iyfKcl4Q==" spinCount="100000" sheet="1" objects="1" scenarios="1" selectLockedCells="1"/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14</vt:i4>
      </vt:variant>
      <vt:variant>
        <vt:lpstr>טווחים בעלי שם</vt:lpstr>
      </vt:variant>
      <vt:variant>
        <vt:i4>15</vt:i4>
      </vt:variant>
    </vt:vector>
  </HeadingPairs>
  <TitlesOfParts>
    <vt:vector size="29" baseType="lpstr">
      <vt:lpstr>כללי; הנחיות</vt:lpstr>
      <vt:lpstr>הצעת מחיר; שוטפות</vt:lpstr>
      <vt:lpstr>הצעת מחיר; פיילוט</vt:lpstr>
      <vt:lpstr>ריכוז דיגום שוטף</vt:lpstr>
      <vt:lpstr>רכוז בדיקות פיילוטים</vt:lpstr>
      <vt:lpstr>IFAS שפכים למלות</vt:lpstr>
      <vt:lpstr>IFAS קולחים ראשוניים למלות</vt:lpstr>
      <vt:lpstr>למלות קולחים ראשוניים</vt:lpstr>
      <vt:lpstr>למלות קולחים ראשוניים - ייחוס</vt:lpstr>
      <vt:lpstr>למלות בוצה</vt:lpstr>
      <vt:lpstr>IFAS אגני האיוור</vt:lpstr>
      <vt:lpstr>IFAS אגני האיוור; שיקוע</vt:lpstr>
      <vt:lpstr>IFAS קולחים שלישוניים</vt:lpstr>
      <vt:lpstr>מפת בדיקות</vt:lpstr>
      <vt:lpstr>'IFAS אגני האיוור'!WPrint_Area_W</vt:lpstr>
      <vt:lpstr>'IFAS אגני האיוור; שיקוע'!WPrint_Area_W</vt:lpstr>
      <vt:lpstr>'IFAS קולחים ראשוניים למלות'!WPrint_Area_W</vt:lpstr>
      <vt:lpstr>'IFAS קולחים שלישוניים'!WPrint_Area_W</vt:lpstr>
      <vt:lpstr>'IFAS שפכים למלות'!WPrint_Area_W</vt:lpstr>
      <vt:lpstr>'הצעת מחיר; פיילוט'!WPrint_Area_W</vt:lpstr>
      <vt:lpstr>'הצעת מחיר; שוטפות'!WPrint_Area_W</vt:lpstr>
      <vt:lpstr>'כללי; הנחיות'!WPrint_Area_W</vt:lpstr>
      <vt:lpstr>'למלות בוצה'!WPrint_Area_W</vt:lpstr>
      <vt:lpstr>'למלות קולחים ראשוניים'!WPrint_Area_W</vt:lpstr>
      <vt:lpstr>'למלות קולחים ראשוניים - ייחוס'!WPrint_Area_W</vt:lpstr>
      <vt:lpstr>'ריכוז דיגום שוטף'!WPrint_Area_W</vt:lpstr>
      <vt:lpstr>'רכוז בדיקות פיילוטים'!WPrint_Area_W</vt:lpstr>
      <vt:lpstr>'הצעת מחיר; שוטפות'!WPrint_TitlesW</vt:lpstr>
      <vt:lpstr>'ריכוז דיגום שוטף'!WPrint_TitlesW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Nadav Denekamp</dc:creator>
  <cp:lastModifiedBy>מירב אהרון</cp:lastModifiedBy>
  <cp:lastPrinted>2024-06-27T05:06:26Z</cp:lastPrinted>
  <dcterms:created xsi:type="dcterms:W3CDTF">2024-03-17T15:40:22Z</dcterms:created>
  <dcterms:modified xsi:type="dcterms:W3CDTF">2024-09-03T09:59:51Z</dcterms:modified>
</cp:coreProperties>
</file>